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3880" windowHeight="10320" tabRatio="789" activeTab="8"/>
  </bookViews>
  <sheets>
    <sheet name="calc_mstate" sheetId="4" r:id="rId1"/>
    <sheet name="calc_Bx" sheetId="17" r:id="rId2"/>
    <sheet name="proj_matrix" sheetId="20" r:id="rId3"/>
    <sheet name="projection_cols" sheetId="18" r:id="rId4"/>
    <sheet name="projection_matrix" sheetId="21" r:id="rId5"/>
    <sheet name="stable_equiv" sheetId="14" r:id="rId6"/>
    <sheet name="2_state_values" sheetId="6" state="hidden" r:id="rId7"/>
    <sheet name="proj_2state" sheetId="3" state="hidden" r:id="rId8"/>
    <sheet name="project_mult_trans" sheetId="19" r:id="rId9"/>
  </sheets>
  <definedNames>
    <definedName name="G" comment="Generalized Leslie/projection matrix G">proj_matrix!$B$2:$AK$37</definedName>
    <definedName name="I_22" comment="2x2 identity matrix">calc_Bx!$G$2:$H$3</definedName>
    <definedName name="P0" comment="Two state transition probabilities for age group [0-4]">calc_Bx!$C$2:$D$3</definedName>
    <definedName name="P0_I" comment="Transition probabilities for [0-4] + identity matrix">calc_Bx!$K$2:$L$3</definedName>
  </definedNames>
  <calcPr calcId="145621"/>
</workbook>
</file>

<file path=xl/calcChain.xml><?xml version="1.0" encoding="utf-8"?>
<calcChain xmlns="http://schemas.openxmlformats.org/spreadsheetml/2006/main">
  <c r="G26" i="4" l="1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O14" i="17"/>
  <c r="B18" i="21" l="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" i="21"/>
  <c r="B2" i="21"/>
  <c r="AJ2" i="20"/>
  <c r="AJ3" i="20"/>
  <c r="AK2" i="20"/>
  <c r="AK3" i="20"/>
  <c r="D2" i="17"/>
  <c r="D3" i="17"/>
  <c r="EO44" i="19" l="1"/>
  <c r="EN44" i="19"/>
  <c r="EP44" i="19" s="1"/>
  <c r="EM44" i="19"/>
  <c r="EL44" i="19"/>
  <c r="EK44" i="19"/>
  <c r="EO43" i="19"/>
  <c r="EP43" i="19" s="1"/>
  <c r="EN43" i="19"/>
  <c r="EL43" i="19"/>
  <c r="EK43" i="19"/>
  <c r="EM43" i="19" s="1"/>
  <c r="EO42" i="19"/>
  <c r="EN42" i="19"/>
  <c r="EP42" i="19" s="1"/>
  <c r="EM42" i="19"/>
  <c r="EL42" i="19"/>
  <c r="EK42" i="19"/>
  <c r="EO41" i="19"/>
  <c r="EP41" i="19" s="1"/>
  <c r="EN41" i="19"/>
  <c r="EL41" i="19"/>
  <c r="EK41" i="19"/>
  <c r="EM41" i="19" s="1"/>
  <c r="EO40" i="19"/>
  <c r="EN40" i="19"/>
  <c r="EP40" i="19" s="1"/>
  <c r="EM40" i="19"/>
  <c r="EL40" i="19"/>
  <c r="EK40" i="19"/>
  <c r="EO39" i="19"/>
  <c r="EP39" i="19" s="1"/>
  <c r="EN39" i="19"/>
  <c r="EL39" i="19"/>
  <c r="EK39" i="19"/>
  <c r="EM39" i="19" s="1"/>
  <c r="EO38" i="19"/>
  <c r="EN38" i="19"/>
  <c r="EP38" i="19" s="1"/>
  <c r="EM38" i="19"/>
  <c r="EL38" i="19"/>
  <c r="EK38" i="19"/>
  <c r="EO37" i="19"/>
  <c r="EP37" i="19" s="1"/>
  <c r="EN37" i="19"/>
  <c r="EL37" i="19"/>
  <c r="EK37" i="19"/>
  <c r="EM37" i="19" s="1"/>
  <c r="EO36" i="19"/>
  <c r="EN36" i="19"/>
  <c r="EP36" i="19" s="1"/>
  <c r="EM36" i="19"/>
  <c r="EL36" i="19"/>
  <c r="EK36" i="19"/>
  <c r="EO35" i="19"/>
  <c r="EP35" i="19" s="1"/>
  <c r="EN35" i="19"/>
  <c r="EL35" i="19"/>
  <c r="EK35" i="19"/>
  <c r="EM35" i="19" s="1"/>
  <c r="EO34" i="19"/>
  <c r="EN34" i="19"/>
  <c r="EP34" i="19" s="1"/>
  <c r="EM34" i="19"/>
  <c r="EL34" i="19"/>
  <c r="EK34" i="19"/>
  <c r="EO33" i="19"/>
  <c r="EP33" i="19" s="1"/>
  <c r="EN33" i="19"/>
  <c r="EL33" i="19"/>
  <c r="EK33" i="19"/>
  <c r="EM33" i="19" s="1"/>
  <c r="EO32" i="19"/>
  <c r="EN32" i="19"/>
  <c r="EP32" i="19" s="1"/>
  <c r="EM32" i="19"/>
  <c r="EL32" i="19"/>
  <c r="EK32" i="19"/>
  <c r="EO31" i="19"/>
  <c r="EP31" i="19" s="1"/>
  <c r="EN31" i="19"/>
  <c r="EL31" i="19"/>
  <c r="EK31" i="19"/>
  <c r="EM31" i="19" s="1"/>
  <c r="EO30" i="19"/>
  <c r="EN30" i="19"/>
  <c r="EP30" i="19" s="1"/>
  <c r="EM30" i="19"/>
  <c r="EL30" i="19"/>
  <c r="EK30" i="19"/>
  <c r="EO29" i="19"/>
  <c r="EP29" i="19" s="1"/>
  <c r="EN29" i="19"/>
  <c r="EL29" i="19"/>
  <c r="EK29" i="19"/>
  <c r="EM29" i="19" s="1"/>
  <c r="EO28" i="19"/>
  <c r="EO45" i="19" s="1"/>
  <c r="EN28" i="19"/>
  <c r="EP28" i="19" s="1"/>
  <c r="EM28" i="19"/>
  <c r="EL28" i="19"/>
  <c r="EK28" i="19"/>
  <c r="EM27" i="19"/>
  <c r="EL27" i="19"/>
  <c r="EK27" i="19"/>
  <c r="EO22" i="19"/>
  <c r="EP22" i="19" s="1"/>
  <c r="EN22" i="19"/>
  <c r="EL22" i="19"/>
  <c r="EK22" i="19"/>
  <c r="EM22" i="19" s="1"/>
  <c r="EO21" i="19"/>
  <c r="EN21" i="19"/>
  <c r="EP21" i="19" s="1"/>
  <c r="EM21" i="19"/>
  <c r="EL21" i="19"/>
  <c r="EK21" i="19"/>
  <c r="EO20" i="19"/>
  <c r="EP20" i="19" s="1"/>
  <c r="EN20" i="19"/>
  <c r="EL20" i="19"/>
  <c r="EK20" i="19"/>
  <c r="EM20" i="19" s="1"/>
  <c r="EO19" i="19"/>
  <c r="EN19" i="19"/>
  <c r="EP19" i="19" s="1"/>
  <c r="EM19" i="19"/>
  <c r="EL19" i="19"/>
  <c r="EK19" i="19"/>
  <c r="EO18" i="19"/>
  <c r="EP18" i="19" s="1"/>
  <c r="EN18" i="19"/>
  <c r="EL18" i="19"/>
  <c r="EK18" i="19"/>
  <c r="EM18" i="19" s="1"/>
  <c r="EO17" i="19"/>
  <c r="EN17" i="19"/>
  <c r="EP17" i="19" s="1"/>
  <c r="EM17" i="19"/>
  <c r="EL17" i="19"/>
  <c r="EK17" i="19"/>
  <c r="EO16" i="19"/>
  <c r="EP16" i="19" s="1"/>
  <c r="EN16" i="19"/>
  <c r="EL16" i="19"/>
  <c r="EK16" i="19"/>
  <c r="EM16" i="19" s="1"/>
  <c r="EO15" i="19"/>
  <c r="EN15" i="19"/>
  <c r="EP15" i="19" s="1"/>
  <c r="EM15" i="19"/>
  <c r="EL15" i="19"/>
  <c r="EK15" i="19"/>
  <c r="EO14" i="19"/>
  <c r="EP14" i="19" s="1"/>
  <c r="EN14" i="19"/>
  <c r="EL14" i="19"/>
  <c r="EK14" i="19"/>
  <c r="EM14" i="19" s="1"/>
  <c r="EO13" i="19"/>
  <c r="EN13" i="19"/>
  <c r="EP13" i="19" s="1"/>
  <c r="EM13" i="19"/>
  <c r="EL13" i="19"/>
  <c r="EK13" i="19"/>
  <c r="EO12" i="19"/>
  <c r="EP12" i="19" s="1"/>
  <c r="EN12" i="19"/>
  <c r="EL12" i="19"/>
  <c r="EK12" i="19"/>
  <c r="EM12" i="19" s="1"/>
  <c r="EO11" i="19"/>
  <c r="EN11" i="19"/>
  <c r="EP11" i="19" s="1"/>
  <c r="EM11" i="19"/>
  <c r="EL11" i="19"/>
  <c r="EK11" i="19"/>
  <c r="EO10" i="19"/>
  <c r="EP10" i="19" s="1"/>
  <c r="EN10" i="19"/>
  <c r="EL10" i="19"/>
  <c r="EK10" i="19"/>
  <c r="EM10" i="19" s="1"/>
  <c r="EO9" i="19"/>
  <c r="EN9" i="19"/>
  <c r="EP9" i="19" s="1"/>
  <c r="EM9" i="19"/>
  <c r="EL9" i="19"/>
  <c r="EK9" i="19"/>
  <c r="EO8" i="19"/>
  <c r="EP8" i="19" s="1"/>
  <c r="EN8" i="19"/>
  <c r="EL8" i="19"/>
  <c r="EK8" i="19"/>
  <c r="EM8" i="19" s="1"/>
  <c r="EO7" i="19"/>
  <c r="EN7" i="19"/>
  <c r="EP7" i="19" s="1"/>
  <c r="EM7" i="19"/>
  <c r="EL7" i="19"/>
  <c r="EK7" i="19"/>
  <c r="EO6" i="19"/>
  <c r="EP6" i="19" s="1"/>
  <c r="EN6" i="19"/>
  <c r="EN23" i="19" s="1"/>
  <c r="EL6" i="19"/>
  <c r="EK6" i="19"/>
  <c r="EM6" i="19" s="1"/>
  <c r="EL5" i="19"/>
  <c r="EK5" i="19"/>
  <c r="EM5" i="19" s="1"/>
  <c r="EH44" i="19"/>
  <c r="EG44" i="19"/>
  <c r="EI44" i="19" s="1"/>
  <c r="EF44" i="19"/>
  <c r="EE44" i="19"/>
  <c r="ED44" i="19"/>
  <c r="EH43" i="19"/>
  <c r="EI43" i="19" s="1"/>
  <c r="EG43" i="19"/>
  <c r="EE43" i="19"/>
  <c r="ED43" i="19"/>
  <c r="EF43" i="19" s="1"/>
  <c r="EH42" i="19"/>
  <c r="EG42" i="19"/>
  <c r="EI42" i="19" s="1"/>
  <c r="EF42" i="19"/>
  <c r="EE42" i="19"/>
  <c r="ED42" i="19"/>
  <c r="EH41" i="19"/>
  <c r="EI41" i="19" s="1"/>
  <c r="EG41" i="19"/>
  <c r="EE41" i="19"/>
  <c r="ED41" i="19"/>
  <c r="EF41" i="19" s="1"/>
  <c r="EH40" i="19"/>
  <c r="EG40" i="19"/>
  <c r="EI40" i="19" s="1"/>
  <c r="EF40" i="19"/>
  <c r="EE40" i="19"/>
  <c r="ED40" i="19"/>
  <c r="EH39" i="19"/>
  <c r="EI39" i="19" s="1"/>
  <c r="EG39" i="19"/>
  <c r="EE39" i="19"/>
  <c r="ED39" i="19"/>
  <c r="EF39" i="19" s="1"/>
  <c r="EH38" i="19"/>
  <c r="EG38" i="19"/>
  <c r="EI38" i="19" s="1"/>
  <c r="EF38" i="19"/>
  <c r="EE38" i="19"/>
  <c r="ED38" i="19"/>
  <c r="EH37" i="19"/>
  <c r="EI37" i="19" s="1"/>
  <c r="EG37" i="19"/>
  <c r="EE37" i="19"/>
  <c r="ED37" i="19"/>
  <c r="EF37" i="19" s="1"/>
  <c r="EH36" i="19"/>
  <c r="EG36" i="19"/>
  <c r="EI36" i="19" s="1"/>
  <c r="EF36" i="19"/>
  <c r="EE36" i="19"/>
  <c r="ED36" i="19"/>
  <c r="EH35" i="19"/>
  <c r="EI35" i="19" s="1"/>
  <c r="EG35" i="19"/>
  <c r="EE35" i="19"/>
  <c r="ED35" i="19"/>
  <c r="EF35" i="19" s="1"/>
  <c r="EH34" i="19"/>
  <c r="EG34" i="19"/>
  <c r="EI34" i="19" s="1"/>
  <c r="EF34" i="19"/>
  <c r="EE34" i="19"/>
  <c r="ED34" i="19"/>
  <c r="EH33" i="19"/>
  <c r="EI33" i="19" s="1"/>
  <c r="EG33" i="19"/>
  <c r="EE33" i="19"/>
  <c r="ED33" i="19"/>
  <c r="EF33" i="19" s="1"/>
  <c r="EH32" i="19"/>
  <c r="EG32" i="19"/>
  <c r="EI32" i="19" s="1"/>
  <c r="EF32" i="19"/>
  <c r="EE32" i="19"/>
  <c r="ED32" i="19"/>
  <c r="EH31" i="19"/>
  <c r="EI31" i="19" s="1"/>
  <c r="EG31" i="19"/>
  <c r="EE31" i="19"/>
  <c r="ED31" i="19"/>
  <c r="EF31" i="19" s="1"/>
  <c r="EH30" i="19"/>
  <c r="EG30" i="19"/>
  <c r="EI30" i="19" s="1"/>
  <c r="EF30" i="19"/>
  <c r="EE30" i="19"/>
  <c r="ED30" i="19"/>
  <c r="EH29" i="19"/>
  <c r="EI29" i="19" s="1"/>
  <c r="EG29" i="19"/>
  <c r="EE29" i="19"/>
  <c r="ED29" i="19"/>
  <c r="EF29" i="19" s="1"/>
  <c r="EH28" i="19"/>
  <c r="EH45" i="19" s="1"/>
  <c r="EG28" i="19"/>
  <c r="EI28" i="19" s="1"/>
  <c r="EF28" i="19"/>
  <c r="EE28" i="19"/>
  <c r="ED28" i="19"/>
  <c r="EF27" i="19"/>
  <c r="EE27" i="19"/>
  <c r="ED27" i="19"/>
  <c r="EH22" i="19"/>
  <c r="EI22" i="19" s="1"/>
  <c r="EG22" i="19"/>
  <c r="EE22" i="19"/>
  <c r="ED22" i="19"/>
  <c r="EF22" i="19" s="1"/>
  <c r="EH21" i="19"/>
  <c r="EG21" i="19"/>
  <c r="EI21" i="19" s="1"/>
  <c r="EF21" i="19"/>
  <c r="EE21" i="19"/>
  <c r="ED21" i="19"/>
  <c r="EH20" i="19"/>
  <c r="EI20" i="19" s="1"/>
  <c r="EG20" i="19"/>
  <c r="EE20" i="19"/>
  <c r="ED20" i="19"/>
  <c r="EF20" i="19" s="1"/>
  <c r="EH19" i="19"/>
  <c r="EG19" i="19"/>
  <c r="EI19" i="19" s="1"/>
  <c r="EF19" i="19"/>
  <c r="EE19" i="19"/>
  <c r="ED19" i="19"/>
  <c r="EH18" i="19"/>
  <c r="EI18" i="19" s="1"/>
  <c r="EG18" i="19"/>
  <c r="EE18" i="19"/>
  <c r="ED18" i="19"/>
  <c r="EF18" i="19" s="1"/>
  <c r="EH17" i="19"/>
  <c r="EG17" i="19"/>
  <c r="EI17" i="19" s="1"/>
  <c r="EF17" i="19"/>
  <c r="EE17" i="19"/>
  <c r="ED17" i="19"/>
  <c r="EH16" i="19"/>
  <c r="EI16" i="19" s="1"/>
  <c r="EG16" i="19"/>
  <c r="EE16" i="19"/>
  <c r="ED16" i="19"/>
  <c r="EF16" i="19" s="1"/>
  <c r="EH15" i="19"/>
  <c r="EG15" i="19"/>
  <c r="EI15" i="19" s="1"/>
  <c r="EF15" i="19"/>
  <c r="EE15" i="19"/>
  <c r="ED15" i="19"/>
  <c r="EH14" i="19"/>
  <c r="EI14" i="19" s="1"/>
  <c r="EG14" i="19"/>
  <c r="EE14" i="19"/>
  <c r="ED14" i="19"/>
  <c r="EF14" i="19" s="1"/>
  <c r="EH13" i="19"/>
  <c r="EG13" i="19"/>
  <c r="EI13" i="19" s="1"/>
  <c r="EF13" i="19"/>
  <c r="EE13" i="19"/>
  <c r="ED13" i="19"/>
  <c r="EH12" i="19"/>
  <c r="EI12" i="19" s="1"/>
  <c r="EG12" i="19"/>
  <c r="EE12" i="19"/>
  <c r="ED12" i="19"/>
  <c r="EF12" i="19" s="1"/>
  <c r="EH11" i="19"/>
  <c r="EG11" i="19"/>
  <c r="EI11" i="19" s="1"/>
  <c r="EF11" i="19"/>
  <c r="EE11" i="19"/>
  <c r="ED11" i="19"/>
  <c r="EH10" i="19"/>
  <c r="EI10" i="19" s="1"/>
  <c r="EG10" i="19"/>
  <c r="EE10" i="19"/>
  <c r="ED10" i="19"/>
  <c r="EF10" i="19" s="1"/>
  <c r="EH9" i="19"/>
  <c r="EG9" i="19"/>
  <c r="EI9" i="19" s="1"/>
  <c r="EF9" i="19"/>
  <c r="EE9" i="19"/>
  <c r="ED9" i="19"/>
  <c r="EH8" i="19"/>
  <c r="EI8" i="19" s="1"/>
  <c r="EG8" i="19"/>
  <c r="EE8" i="19"/>
  <c r="ED8" i="19"/>
  <c r="EF8" i="19" s="1"/>
  <c r="EH7" i="19"/>
  <c r="EG7" i="19"/>
  <c r="EI7" i="19" s="1"/>
  <c r="EF7" i="19"/>
  <c r="EE7" i="19"/>
  <c r="ED7" i="19"/>
  <c r="EH6" i="19"/>
  <c r="EH23" i="19" s="1"/>
  <c r="EG6" i="19"/>
  <c r="EG23" i="19" s="1"/>
  <c r="EE6" i="19"/>
  <c r="ED6" i="19"/>
  <c r="EF6" i="19" s="1"/>
  <c r="EE5" i="19"/>
  <c r="ED5" i="19"/>
  <c r="EF5" i="19" s="1"/>
  <c r="EA44" i="19"/>
  <c r="DZ44" i="19"/>
  <c r="EB44" i="19" s="1"/>
  <c r="DY44" i="19"/>
  <c r="DX44" i="19"/>
  <c r="DW44" i="19"/>
  <c r="EA43" i="19"/>
  <c r="EB43" i="19" s="1"/>
  <c r="DZ43" i="19"/>
  <c r="DX43" i="19"/>
  <c r="DW43" i="19"/>
  <c r="DY43" i="19" s="1"/>
  <c r="EA42" i="19"/>
  <c r="DZ42" i="19"/>
  <c r="EB42" i="19" s="1"/>
  <c r="DY42" i="19"/>
  <c r="DX42" i="19"/>
  <c r="DW42" i="19"/>
  <c r="EA41" i="19"/>
  <c r="EB41" i="19" s="1"/>
  <c r="DZ41" i="19"/>
  <c r="DX41" i="19"/>
  <c r="DW41" i="19"/>
  <c r="DY41" i="19" s="1"/>
  <c r="EA40" i="19"/>
  <c r="DZ40" i="19"/>
  <c r="EB40" i="19" s="1"/>
  <c r="DY40" i="19"/>
  <c r="DX40" i="19"/>
  <c r="DW40" i="19"/>
  <c r="EA39" i="19"/>
  <c r="EB39" i="19" s="1"/>
  <c r="DZ39" i="19"/>
  <c r="DX39" i="19"/>
  <c r="DW39" i="19"/>
  <c r="DY39" i="19" s="1"/>
  <c r="EA38" i="19"/>
  <c r="DZ38" i="19"/>
  <c r="EB38" i="19" s="1"/>
  <c r="DY38" i="19"/>
  <c r="DX38" i="19"/>
  <c r="DW38" i="19"/>
  <c r="EA37" i="19"/>
  <c r="EB37" i="19" s="1"/>
  <c r="DZ37" i="19"/>
  <c r="DX37" i="19"/>
  <c r="DW37" i="19"/>
  <c r="DY37" i="19" s="1"/>
  <c r="EA36" i="19"/>
  <c r="DZ36" i="19"/>
  <c r="EB36" i="19" s="1"/>
  <c r="DY36" i="19"/>
  <c r="DX36" i="19"/>
  <c r="DW36" i="19"/>
  <c r="EA35" i="19"/>
  <c r="EB35" i="19" s="1"/>
  <c r="DZ35" i="19"/>
  <c r="DX35" i="19"/>
  <c r="DW35" i="19"/>
  <c r="DY35" i="19" s="1"/>
  <c r="EA34" i="19"/>
  <c r="DZ34" i="19"/>
  <c r="EB34" i="19" s="1"/>
  <c r="DY34" i="19"/>
  <c r="DX34" i="19"/>
  <c r="DW34" i="19"/>
  <c r="EA33" i="19"/>
  <c r="EB33" i="19" s="1"/>
  <c r="DZ33" i="19"/>
  <c r="DX33" i="19"/>
  <c r="DW33" i="19"/>
  <c r="DY33" i="19" s="1"/>
  <c r="EA32" i="19"/>
  <c r="DZ32" i="19"/>
  <c r="EB32" i="19" s="1"/>
  <c r="DY32" i="19"/>
  <c r="DX32" i="19"/>
  <c r="DW32" i="19"/>
  <c r="EA31" i="19"/>
  <c r="EB31" i="19" s="1"/>
  <c r="DZ31" i="19"/>
  <c r="DX31" i="19"/>
  <c r="DW31" i="19"/>
  <c r="DY31" i="19" s="1"/>
  <c r="EA30" i="19"/>
  <c r="DZ30" i="19"/>
  <c r="EB30" i="19" s="1"/>
  <c r="DY30" i="19"/>
  <c r="DX30" i="19"/>
  <c r="DW30" i="19"/>
  <c r="EA29" i="19"/>
  <c r="EB29" i="19" s="1"/>
  <c r="DZ29" i="19"/>
  <c r="DX29" i="19"/>
  <c r="DW29" i="19"/>
  <c r="DY29" i="19" s="1"/>
  <c r="EA28" i="19"/>
  <c r="EA45" i="19" s="1"/>
  <c r="DZ28" i="19"/>
  <c r="EB28" i="19" s="1"/>
  <c r="DY28" i="19"/>
  <c r="DX28" i="19"/>
  <c r="DW28" i="19"/>
  <c r="DY27" i="19"/>
  <c r="DX27" i="19"/>
  <c r="DW27" i="19"/>
  <c r="EA22" i="19"/>
  <c r="EB22" i="19" s="1"/>
  <c r="DZ22" i="19"/>
  <c r="DX22" i="19"/>
  <c r="DW22" i="19"/>
  <c r="DY22" i="19" s="1"/>
  <c r="EA21" i="19"/>
  <c r="DZ21" i="19"/>
  <c r="EB21" i="19" s="1"/>
  <c r="DY21" i="19"/>
  <c r="DX21" i="19"/>
  <c r="DW21" i="19"/>
  <c r="EA20" i="19"/>
  <c r="EB20" i="19" s="1"/>
  <c r="DZ20" i="19"/>
  <c r="DX20" i="19"/>
  <c r="DW20" i="19"/>
  <c r="DY20" i="19" s="1"/>
  <c r="EA19" i="19"/>
  <c r="DZ19" i="19"/>
  <c r="EB19" i="19" s="1"/>
  <c r="DY19" i="19"/>
  <c r="DX19" i="19"/>
  <c r="DW19" i="19"/>
  <c r="EA18" i="19"/>
  <c r="EB18" i="19" s="1"/>
  <c r="DZ18" i="19"/>
  <c r="DX18" i="19"/>
  <c r="DW18" i="19"/>
  <c r="DY18" i="19" s="1"/>
  <c r="EA17" i="19"/>
  <c r="DZ17" i="19"/>
  <c r="EB17" i="19" s="1"/>
  <c r="DY17" i="19"/>
  <c r="DX17" i="19"/>
  <c r="DW17" i="19"/>
  <c r="EA16" i="19"/>
  <c r="EB16" i="19" s="1"/>
  <c r="DZ16" i="19"/>
  <c r="DX16" i="19"/>
  <c r="DW16" i="19"/>
  <c r="DY16" i="19" s="1"/>
  <c r="EA15" i="19"/>
  <c r="DZ15" i="19"/>
  <c r="EB15" i="19" s="1"/>
  <c r="DY15" i="19"/>
  <c r="DX15" i="19"/>
  <c r="DW15" i="19"/>
  <c r="EA14" i="19"/>
  <c r="EB14" i="19" s="1"/>
  <c r="DZ14" i="19"/>
  <c r="DX14" i="19"/>
  <c r="DW14" i="19"/>
  <c r="DY14" i="19" s="1"/>
  <c r="EA13" i="19"/>
  <c r="DZ13" i="19"/>
  <c r="EB13" i="19" s="1"/>
  <c r="DY13" i="19"/>
  <c r="DX13" i="19"/>
  <c r="DW13" i="19"/>
  <c r="EA12" i="19"/>
  <c r="EB12" i="19" s="1"/>
  <c r="DZ12" i="19"/>
  <c r="DX12" i="19"/>
  <c r="DW12" i="19"/>
  <c r="DY12" i="19" s="1"/>
  <c r="EA11" i="19"/>
  <c r="DZ11" i="19"/>
  <c r="EB11" i="19" s="1"/>
  <c r="DY11" i="19"/>
  <c r="DX11" i="19"/>
  <c r="DW11" i="19"/>
  <c r="EA10" i="19"/>
  <c r="EB10" i="19" s="1"/>
  <c r="DZ10" i="19"/>
  <c r="DX10" i="19"/>
  <c r="DW10" i="19"/>
  <c r="DY10" i="19" s="1"/>
  <c r="EA9" i="19"/>
  <c r="DZ9" i="19"/>
  <c r="EB9" i="19" s="1"/>
  <c r="DY9" i="19"/>
  <c r="DX9" i="19"/>
  <c r="DW9" i="19"/>
  <c r="EA8" i="19"/>
  <c r="EB8" i="19" s="1"/>
  <c r="DZ8" i="19"/>
  <c r="DX8" i="19"/>
  <c r="DW8" i="19"/>
  <c r="DY8" i="19" s="1"/>
  <c r="EA7" i="19"/>
  <c r="DZ7" i="19"/>
  <c r="EB7" i="19" s="1"/>
  <c r="DY7" i="19"/>
  <c r="DX7" i="19"/>
  <c r="DW7" i="19"/>
  <c r="EA6" i="19"/>
  <c r="EB6" i="19" s="1"/>
  <c r="DZ6" i="19"/>
  <c r="DZ23" i="19" s="1"/>
  <c r="DX6" i="19"/>
  <c r="DW6" i="19"/>
  <c r="DY6" i="19" s="1"/>
  <c r="DX5" i="19"/>
  <c r="DW5" i="19"/>
  <c r="DY5" i="19" s="1"/>
  <c r="DT44" i="19"/>
  <c r="DS44" i="19"/>
  <c r="DU44" i="19" s="1"/>
  <c r="DR44" i="19"/>
  <c r="DQ44" i="19"/>
  <c r="DP44" i="19"/>
  <c r="DT43" i="19"/>
  <c r="DU43" i="19" s="1"/>
  <c r="DS43" i="19"/>
  <c r="DQ43" i="19"/>
  <c r="DP43" i="19"/>
  <c r="DR43" i="19" s="1"/>
  <c r="DT42" i="19"/>
  <c r="DS42" i="19"/>
  <c r="DU42" i="19" s="1"/>
  <c r="DR42" i="19"/>
  <c r="DQ42" i="19"/>
  <c r="DP42" i="19"/>
  <c r="DT41" i="19"/>
  <c r="DU41" i="19" s="1"/>
  <c r="DS41" i="19"/>
  <c r="DQ41" i="19"/>
  <c r="DP41" i="19"/>
  <c r="DR41" i="19" s="1"/>
  <c r="DT40" i="19"/>
  <c r="DS40" i="19"/>
  <c r="DU40" i="19" s="1"/>
  <c r="DR40" i="19"/>
  <c r="DQ40" i="19"/>
  <c r="DP40" i="19"/>
  <c r="DT39" i="19"/>
  <c r="DU39" i="19" s="1"/>
  <c r="DS39" i="19"/>
  <c r="DQ39" i="19"/>
  <c r="DP39" i="19"/>
  <c r="DR39" i="19" s="1"/>
  <c r="DT38" i="19"/>
  <c r="DS38" i="19"/>
  <c r="DU38" i="19" s="1"/>
  <c r="DR38" i="19"/>
  <c r="DQ38" i="19"/>
  <c r="DP38" i="19"/>
  <c r="DT37" i="19"/>
  <c r="DU37" i="19" s="1"/>
  <c r="DS37" i="19"/>
  <c r="DQ37" i="19"/>
  <c r="DP37" i="19"/>
  <c r="DR37" i="19" s="1"/>
  <c r="DT36" i="19"/>
  <c r="DS36" i="19"/>
  <c r="DU36" i="19" s="1"/>
  <c r="DR36" i="19"/>
  <c r="DQ36" i="19"/>
  <c r="DP36" i="19"/>
  <c r="DT35" i="19"/>
  <c r="DU35" i="19" s="1"/>
  <c r="DS35" i="19"/>
  <c r="DQ35" i="19"/>
  <c r="DP35" i="19"/>
  <c r="DR35" i="19" s="1"/>
  <c r="DT34" i="19"/>
  <c r="DS34" i="19"/>
  <c r="DU34" i="19" s="1"/>
  <c r="DR34" i="19"/>
  <c r="DQ34" i="19"/>
  <c r="DP34" i="19"/>
  <c r="DT33" i="19"/>
  <c r="DU33" i="19" s="1"/>
  <c r="DS33" i="19"/>
  <c r="DQ33" i="19"/>
  <c r="DP33" i="19"/>
  <c r="DR33" i="19" s="1"/>
  <c r="DT32" i="19"/>
  <c r="DS32" i="19"/>
  <c r="DU32" i="19" s="1"/>
  <c r="DR32" i="19"/>
  <c r="DQ32" i="19"/>
  <c r="DP32" i="19"/>
  <c r="DT31" i="19"/>
  <c r="DU31" i="19" s="1"/>
  <c r="DS31" i="19"/>
  <c r="DQ31" i="19"/>
  <c r="DP31" i="19"/>
  <c r="DR31" i="19" s="1"/>
  <c r="DT30" i="19"/>
  <c r="DS30" i="19"/>
  <c r="DU30" i="19" s="1"/>
  <c r="DR30" i="19"/>
  <c r="DQ30" i="19"/>
  <c r="DP30" i="19"/>
  <c r="DT29" i="19"/>
  <c r="DU29" i="19" s="1"/>
  <c r="DS29" i="19"/>
  <c r="DQ29" i="19"/>
  <c r="DP29" i="19"/>
  <c r="DR29" i="19" s="1"/>
  <c r="DT28" i="19"/>
  <c r="DT45" i="19" s="1"/>
  <c r="DS28" i="19"/>
  <c r="DU28" i="19" s="1"/>
  <c r="DR28" i="19"/>
  <c r="DQ28" i="19"/>
  <c r="DP28" i="19"/>
  <c r="DR27" i="19"/>
  <c r="DQ27" i="19"/>
  <c r="DP27" i="19"/>
  <c r="DT22" i="19"/>
  <c r="DU22" i="19" s="1"/>
  <c r="DS22" i="19"/>
  <c r="DQ22" i="19"/>
  <c r="DP22" i="19"/>
  <c r="DR22" i="19" s="1"/>
  <c r="DT21" i="19"/>
  <c r="DS21" i="19"/>
  <c r="DU21" i="19" s="1"/>
  <c r="DR21" i="19"/>
  <c r="DQ21" i="19"/>
  <c r="DP21" i="19"/>
  <c r="DT20" i="19"/>
  <c r="DU20" i="19" s="1"/>
  <c r="DS20" i="19"/>
  <c r="DQ20" i="19"/>
  <c r="DP20" i="19"/>
  <c r="DR20" i="19" s="1"/>
  <c r="DT19" i="19"/>
  <c r="DS19" i="19"/>
  <c r="DU19" i="19" s="1"/>
  <c r="DR19" i="19"/>
  <c r="DQ19" i="19"/>
  <c r="DP19" i="19"/>
  <c r="DT18" i="19"/>
  <c r="DU18" i="19" s="1"/>
  <c r="DS18" i="19"/>
  <c r="DQ18" i="19"/>
  <c r="DP18" i="19"/>
  <c r="DR18" i="19" s="1"/>
  <c r="DT17" i="19"/>
  <c r="DS17" i="19"/>
  <c r="DU17" i="19" s="1"/>
  <c r="DR17" i="19"/>
  <c r="DQ17" i="19"/>
  <c r="DP17" i="19"/>
  <c r="DT16" i="19"/>
  <c r="DU16" i="19" s="1"/>
  <c r="DS16" i="19"/>
  <c r="DQ16" i="19"/>
  <c r="DP16" i="19"/>
  <c r="DR16" i="19" s="1"/>
  <c r="DT15" i="19"/>
  <c r="DS15" i="19"/>
  <c r="DU15" i="19" s="1"/>
  <c r="DR15" i="19"/>
  <c r="DQ15" i="19"/>
  <c r="DP15" i="19"/>
  <c r="DT14" i="19"/>
  <c r="DU14" i="19" s="1"/>
  <c r="DS14" i="19"/>
  <c r="DQ14" i="19"/>
  <c r="DP14" i="19"/>
  <c r="DR14" i="19" s="1"/>
  <c r="DT13" i="19"/>
  <c r="DS13" i="19"/>
  <c r="DU13" i="19" s="1"/>
  <c r="DR13" i="19"/>
  <c r="DQ13" i="19"/>
  <c r="DP13" i="19"/>
  <c r="DT12" i="19"/>
  <c r="DU12" i="19" s="1"/>
  <c r="DS12" i="19"/>
  <c r="DQ12" i="19"/>
  <c r="DP12" i="19"/>
  <c r="DR12" i="19" s="1"/>
  <c r="DT11" i="19"/>
  <c r="DS11" i="19"/>
  <c r="DU11" i="19" s="1"/>
  <c r="DR11" i="19"/>
  <c r="DQ11" i="19"/>
  <c r="DP11" i="19"/>
  <c r="DT10" i="19"/>
  <c r="DU10" i="19" s="1"/>
  <c r="DS10" i="19"/>
  <c r="DQ10" i="19"/>
  <c r="DP10" i="19"/>
  <c r="DR10" i="19" s="1"/>
  <c r="DT9" i="19"/>
  <c r="DS9" i="19"/>
  <c r="DU9" i="19" s="1"/>
  <c r="DR9" i="19"/>
  <c r="DQ9" i="19"/>
  <c r="DP9" i="19"/>
  <c r="DT8" i="19"/>
  <c r="DU8" i="19" s="1"/>
  <c r="DS8" i="19"/>
  <c r="DQ8" i="19"/>
  <c r="DP8" i="19"/>
  <c r="DR8" i="19" s="1"/>
  <c r="DT7" i="19"/>
  <c r="DS7" i="19"/>
  <c r="DU7" i="19" s="1"/>
  <c r="DR7" i="19"/>
  <c r="DQ7" i="19"/>
  <c r="DP7" i="19"/>
  <c r="DT6" i="19"/>
  <c r="DU6" i="19" s="1"/>
  <c r="DS6" i="19"/>
  <c r="DS23" i="19" s="1"/>
  <c r="DQ6" i="19"/>
  <c r="DP6" i="19"/>
  <c r="DR6" i="19" s="1"/>
  <c r="DQ5" i="19"/>
  <c r="DP5" i="19"/>
  <c r="DR5" i="19" s="1"/>
  <c r="DM44" i="19"/>
  <c r="DL44" i="19"/>
  <c r="DN44" i="19" s="1"/>
  <c r="DK44" i="19"/>
  <c r="DJ44" i="19"/>
  <c r="DI44" i="19"/>
  <c r="DM43" i="19"/>
  <c r="DN43" i="19" s="1"/>
  <c r="DL43" i="19"/>
  <c r="DJ43" i="19"/>
  <c r="DI43" i="19"/>
  <c r="DK43" i="19" s="1"/>
  <c r="DM42" i="19"/>
  <c r="DL42" i="19"/>
  <c r="DN42" i="19" s="1"/>
  <c r="DK42" i="19"/>
  <c r="DJ42" i="19"/>
  <c r="DI42" i="19"/>
  <c r="DM41" i="19"/>
  <c r="DN41" i="19" s="1"/>
  <c r="DL41" i="19"/>
  <c r="DJ41" i="19"/>
  <c r="DI41" i="19"/>
  <c r="DK41" i="19" s="1"/>
  <c r="DM40" i="19"/>
  <c r="DL40" i="19"/>
  <c r="DN40" i="19" s="1"/>
  <c r="DK40" i="19"/>
  <c r="DJ40" i="19"/>
  <c r="DI40" i="19"/>
  <c r="DM39" i="19"/>
  <c r="DN39" i="19" s="1"/>
  <c r="DL39" i="19"/>
  <c r="DJ39" i="19"/>
  <c r="DI39" i="19"/>
  <c r="DK39" i="19" s="1"/>
  <c r="DM38" i="19"/>
  <c r="DL38" i="19"/>
  <c r="DN38" i="19" s="1"/>
  <c r="DK38" i="19"/>
  <c r="DJ38" i="19"/>
  <c r="DI38" i="19"/>
  <c r="DM37" i="19"/>
  <c r="DN37" i="19" s="1"/>
  <c r="DL37" i="19"/>
  <c r="DJ37" i="19"/>
  <c r="DI37" i="19"/>
  <c r="DK37" i="19" s="1"/>
  <c r="DM36" i="19"/>
  <c r="DL36" i="19"/>
  <c r="DN36" i="19" s="1"/>
  <c r="DK36" i="19"/>
  <c r="DJ36" i="19"/>
  <c r="DI36" i="19"/>
  <c r="DM35" i="19"/>
  <c r="DN35" i="19" s="1"/>
  <c r="DL35" i="19"/>
  <c r="DJ35" i="19"/>
  <c r="DI35" i="19"/>
  <c r="DK35" i="19" s="1"/>
  <c r="DM34" i="19"/>
  <c r="DL34" i="19"/>
  <c r="DN34" i="19" s="1"/>
  <c r="DK34" i="19"/>
  <c r="DJ34" i="19"/>
  <c r="DI34" i="19"/>
  <c r="DM33" i="19"/>
  <c r="DN33" i="19" s="1"/>
  <c r="DL33" i="19"/>
  <c r="DJ33" i="19"/>
  <c r="DI33" i="19"/>
  <c r="DK33" i="19" s="1"/>
  <c r="DM32" i="19"/>
  <c r="DL32" i="19"/>
  <c r="DN32" i="19" s="1"/>
  <c r="DK32" i="19"/>
  <c r="DJ32" i="19"/>
  <c r="DI32" i="19"/>
  <c r="DM31" i="19"/>
  <c r="DN31" i="19" s="1"/>
  <c r="DL31" i="19"/>
  <c r="DJ31" i="19"/>
  <c r="DI31" i="19"/>
  <c r="DK31" i="19" s="1"/>
  <c r="DM30" i="19"/>
  <c r="DL30" i="19"/>
  <c r="DN30" i="19" s="1"/>
  <c r="DK30" i="19"/>
  <c r="DJ30" i="19"/>
  <c r="DI30" i="19"/>
  <c r="DM29" i="19"/>
  <c r="DN29" i="19" s="1"/>
  <c r="DL29" i="19"/>
  <c r="DJ29" i="19"/>
  <c r="DI29" i="19"/>
  <c r="DK29" i="19" s="1"/>
  <c r="DM28" i="19"/>
  <c r="DM45" i="19" s="1"/>
  <c r="DL28" i="19"/>
  <c r="DN28" i="19" s="1"/>
  <c r="DK28" i="19"/>
  <c r="DJ28" i="19"/>
  <c r="DI28" i="19"/>
  <c r="DK27" i="19"/>
  <c r="DJ27" i="19"/>
  <c r="DI27" i="19"/>
  <c r="DM22" i="19"/>
  <c r="DN22" i="19" s="1"/>
  <c r="DL22" i="19"/>
  <c r="DJ22" i="19"/>
  <c r="DI22" i="19"/>
  <c r="DK22" i="19" s="1"/>
  <c r="DM21" i="19"/>
  <c r="DL21" i="19"/>
  <c r="DN21" i="19" s="1"/>
  <c r="DK21" i="19"/>
  <c r="DJ21" i="19"/>
  <c r="DI21" i="19"/>
  <c r="DM20" i="19"/>
  <c r="DN20" i="19" s="1"/>
  <c r="DL20" i="19"/>
  <c r="DJ20" i="19"/>
  <c r="DI20" i="19"/>
  <c r="DK20" i="19" s="1"/>
  <c r="DM19" i="19"/>
  <c r="DL19" i="19"/>
  <c r="DN19" i="19" s="1"/>
  <c r="DK19" i="19"/>
  <c r="DJ19" i="19"/>
  <c r="DI19" i="19"/>
  <c r="DM18" i="19"/>
  <c r="DN18" i="19" s="1"/>
  <c r="DL18" i="19"/>
  <c r="DJ18" i="19"/>
  <c r="DI18" i="19"/>
  <c r="DK18" i="19" s="1"/>
  <c r="DM17" i="19"/>
  <c r="DL17" i="19"/>
  <c r="DN17" i="19" s="1"/>
  <c r="DK17" i="19"/>
  <c r="DJ17" i="19"/>
  <c r="DI17" i="19"/>
  <c r="DM16" i="19"/>
  <c r="DN16" i="19" s="1"/>
  <c r="DL16" i="19"/>
  <c r="DJ16" i="19"/>
  <c r="DI16" i="19"/>
  <c r="DK16" i="19" s="1"/>
  <c r="DM15" i="19"/>
  <c r="DL15" i="19"/>
  <c r="DN15" i="19" s="1"/>
  <c r="DK15" i="19"/>
  <c r="DJ15" i="19"/>
  <c r="DI15" i="19"/>
  <c r="DM14" i="19"/>
  <c r="DN14" i="19" s="1"/>
  <c r="DL14" i="19"/>
  <c r="DJ14" i="19"/>
  <c r="DI14" i="19"/>
  <c r="DK14" i="19" s="1"/>
  <c r="DM13" i="19"/>
  <c r="DL13" i="19"/>
  <c r="DN13" i="19" s="1"/>
  <c r="DK13" i="19"/>
  <c r="DJ13" i="19"/>
  <c r="DI13" i="19"/>
  <c r="DM12" i="19"/>
  <c r="DN12" i="19" s="1"/>
  <c r="DL12" i="19"/>
  <c r="DJ12" i="19"/>
  <c r="DI12" i="19"/>
  <c r="DK12" i="19" s="1"/>
  <c r="DM11" i="19"/>
  <c r="DL11" i="19"/>
  <c r="DN11" i="19" s="1"/>
  <c r="DK11" i="19"/>
  <c r="DJ11" i="19"/>
  <c r="DI11" i="19"/>
  <c r="DM10" i="19"/>
  <c r="DN10" i="19" s="1"/>
  <c r="DL10" i="19"/>
  <c r="DJ10" i="19"/>
  <c r="DI10" i="19"/>
  <c r="DK10" i="19" s="1"/>
  <c r="DM9" i="19"/>
  <c r="DL9" i="19"/>
  <c r="DN9" i="19" s="1"/>
  <c r="DK9" i="19"/>
  <c r="DJ9" i="19"/>
  <c r="DI9" i="19"/>
  <c r="DM8" i="19"/>
  <c r="DN8" i="19" s="1"/>
  <c r="DL8" i="19"/>
  <c r="DJ8" i="19"/>
  <c r="DI8" i="19"/>
  <c r="DK8" i="19" s="1"/>
  <c r="DM7" i="19"/>
  <c r="DL7" i="19"/>
  <c r="DN7" i="19" s="1"/>
  <c r="DK7" i="19"/>
  <c r="DJ7" i="19"/>
  <c r="DI7" i="19"/>
  <c r="DM6" i="19"/>
  <c r="DN6" i="19" s="1"/>
  <c r="DL6" i="19"/>
  <c r="DL23" i="19" s="1"/>
  <c r="DJ6" i="19"/>
  <c r="DI6" i="19"/>
  <c r="DK6" i="19" s="1"/>
  <c r="DJ5" i="19"/>
  <c r="DI5" i="19"/>
  <c r="DK5" i="19" s="1"/>
  <c r="DF44" i="19"/>
  <c r="DE44" i="19"/>
  <c r="DG44" i="19" s="1"/>
  <c r="DD44" i="19"/>
  <c r="DC44" i="19"/>
  <c r="DB44" i="19"/>
  <c r="DF43" i="19"/>
  <c r="DG43" i="19" s="1"/>
  <c r="DE43" i="19"/>
  <c r="DC43" i="19"/>
  <c r="DB43" i="19"/>
  <c r="DD43" i="19" s="1"/>
  <c r="DF42" i="19"/>
  <c r="DE42" i="19"/>
  <c r="DG42" i="19" s="1"/>
  <c r="DD42" i="19"/>
  <c r="DC42" i="19"/>
  <c r="DB42" i="19"/>
  <c r="DF41" i="19"/>
  <c r="DG41" i="19" s="1"/>
  <c r="DE41" i="19"/>
  <c r="DC41" i="19"/>
  <c r="DB41" i="19"/>
  <c r="DD41" i="19" s="1"/>
  <c r="DF40" i="19"/>
  <c r="DE40" i="19"/>
  <c r="DG40" i="19" s="1"/>
  <c r="DD40" i="19"/>
  <c r="DC40" i="19"/>
  <c r="DB40" i="19"/>
  <c r="DF39" i="19"/>
  <c r="DG39" i="19" s="1"/>
  <c r="DE39" i="19"/>
  <c r="DC39" i="19"/>
  <c r="DB39" i="19"/>
  <c r="DD39" i="19" s="1"/>
  <c r="DF38" i="19"/>
  <c r="DE38" i="19"/>
  <c r="DG38" i="19" s="1"/>
  <c r="DD38" i="19"/>
  <c r="DC38" i="19"/>
  <c r="DB38" i="19"/>
  <c r="DF37" i="19"/>
  <c r="DG37" i="19" s="1"/>
  <c r="DE37" i="19"/>
  <c r="DC37" i="19"/>
  <c r="DB37" i="19"/>
  <c r="DD37" i="19" s="1"/>
  <c r="DF36" i="19"/>
  <c r="DE36" i="19"/>
  <c r="DG36" i="19" s="1"/>
  <c r="DD36" i="19"/>
  <c r="DC36" i="19"/>
  <c r="DB36" i="19"/>
  <c r="DF35" i="19"/>
  <c r="DG35" i="19" s="1"/>
  <c r="DE35" i="19"/>
  <c r="DC35" i="19"/>
  <c r="DB35" i="19"/>
  <c r="DD35" i="19" s="1"/>
  <c r="DF34" i="19"/>
  <c r="DE34" i="19"/>
  <c r="DG34" i="19" s="1"/>
  <c r="DD34" i="19"/>
  <c r="DC34" i="19"/>
  <c r="DB34" i="19"/>
  <c r="DF33" i="19"/>
  <c r="DG33" i="19" s="1"/>
  <c r="DE33" i="19"/>
  <c r="DC33" i="19"/>
  <c r="DB33" i="19"/>
  <c r="DD33" i="19" s="1"/>
  <c r="DF32" i="19"/>
  <c r="DE32" i="19"/>
  <c r="DG32" i="19" s="1"/>
  <c r="DD32" i="19"/>
  <c r="DC32" i="19"/>
  <c r="DB32" i="19"/>
  <c r="DF31" i="19"/>
  <c r="DG31" i="19" s="1"/>
  <c r="DE31" i="19"/>
  <c r="DC31" i="19"/>
  <c r="DB31" i="19"/>
  <c r="DD31" i="19" s="1"/>
  <c r="DF30" i="19"/>
  <c r="DE30" i="19"/>
  <c r="DG30" i="19" s="1"/>
  <c r="DD30" i="19"/>
  <c r="DC30" i="19"/>
  <c r="DB30" i="19"/>
  <c r="DF29" i="19"/>
  <c r="DG29" i="19" s="1"/>
  <c r="DE29" i="19"/>
  <c r="DC29" i="19"/>
  <c r="DB29" i="19"/>
  <c r="DD29" i="19" s="1"/>
  <c r="DF28" i="19"/>
  <c r="DF45" i="19" s="1"/>
  <c r="DE28" i="19"/>
  <c r="DG28" i="19" s="1"/>
  <c r="DD28" i="19"/>
  <c r="DC28" i="19"/>
  <c r="DB28" i="19"/>
  <c r="DD27" i="19"/>
  <c r="DC27" i="19"/>
  <c r="DB27" i="19"/>
  <c r="DF22" i="19"/>
  <c r="DG22" i="19" s="1"/>
  <c r="DE22" i="19"/>
  <c r="DC22" i="19"/>
  <c r="DB22" i="19"/>
  <c r="DD22" i="19" s="1"/>
  <c r="DF21" i="19"/>
  <c r="DE21" i="19"/>
  <c r="DG21" i="19" s="1"/>
  <c r="DD21" i="19"/>
  <c r="DC21" i="19"/>
  <c r="DB21" i="19"/>
  <c r="DF20" i="19"/>
  <c r="DG20" i="19" s="1"/>
  <c r="DE20" i="19"/>
  <c r="DC20" i="19"/>
  <c r="DB20" i="19"/>
  <c r="DD20" i="19" s="1"/>
  <c r="DF19" i="19"/>
  <c r="DE19" i="19"/>
  <c r="DG19" i="19" s="1"/>
  <c r="DD19" i="19"/>
  <c r="DC19" i="19"/>
  <c r="DB19" i="19"/>
  <c r="DF18" i="19"/>
  <c r="DG18" i="19" s="1"/>
  <c r="DE18" i="19"/>
  <c r="DC18" i="19"/>
  <c r="DB18" i="19"/>
  <c r="DD18" i="19" s="1"/>
  <c r="DF17" i="19"/>
  <c r="DE17" i="19"/>
  <c r="DG17" i="19" s="1"/>
  <c r="DD17" i="19"/>
  <c r="DC17" i="19"/>
  <c r="DB17" i="19"/>
  <c r="DF16" i="19"/>
  <c r="DG16" i="19" s="1"/>
  <c r="DE16" i="19"/>
  <c r="DC16" i="19"/>
  <c r="DB16" i="19"/>
  <c r="DD16" i="19" s="1"/>
  <c r="DF15" i="19"/>
  <c r="DE15" i="19"/>
  <c r="DG15" i="19" s="1"/>
  <c r="DD15" i="19"/>
  <c r="DC15" i="19"/>
  <c r="DB15" i="19"/>
  <c r="DF14" i="19"/>
  <c r="DG14" i="19" s="1"/>
  <c r="DE14" i="19"/>
  <c r="DC14" i="19"/>
  <c r="DB14" i="19"/>
  <c r="DD14" i="19" s="1"/>
  <c r="DF13" i="19"/>
  <c r="DE13" i="19"/>
  <c r="DG13" i="19" s="1"/>
  <c r="DD13" i="19"/>
  <c r="DC13" i="19"/>
  <c r="DB13" i="19"/>
  <c r="DF12" i="19"/>
  <c r="DG12" i="19" s="1"/>
  <c r="DE12" i="19"/>
  <c r="DC12" i="19"/>
  <c r="DB12" i="19"/>
  <c r="DD12" i="19" s="1"/>
  <c r="DF11" i="19"/>
  <c r="DE11" i="19"/>
  <c r="DG11" i="19" s="1"/>
  <c r="DD11" i="19"/>
  <c r="DC11" i="19"/>
  <c r="DB11" i="19"/>
  <c r="DF10" i="19"/>
  <c r="DG10" i="19" s="1"/>
  <c r="DE10" i="19"/>
  <c r="DC10" i="19"/>
  <c r="DB10" i="19"/>
  <c r="DD10" i="19" s="1"/>
  <c r="DF9" i="19"/>
  <c r="DE9" i="19"/>
  <c r="DG9" i="19" s="1"/>
  <c r="DD9" i="19"/>
  <c r="DC9" i="19"/>
  <c r="DB9" i="19"/>
  <c r="DF8" i="19"/>
  <c r="DG8" i="19" s="1"/>
  <c r="DE8" i="19"/>
  <c r="DC8" i="19"/>
  <c r="DB8" i="19"/>
  <c r="DD8" i="19" s="1"/>
  <c r="DF7" i="19"/>
  <c r="DE7" i="19"/>
  <c r="DG7" i="19" s="1"/>
  <c r="DD7" i="19"/>
  <c r="DC7" i="19"/>
  <c r="DB7" i="19"/>
  <c r="DF6" i="19"/>
  <c r="DG6" i="19" s="1"/>
  <c r="DE6" i="19"/>
  <c r="DE23" i="19" s="1"/>
  <c r="DC6" i="19"/>
  <c r="DB6" i="19"/>
  <c r="DD6" i="19" s="1"/>
  <c r="DC5" i="19"/>
  <c r="DB5" i="19"/>
  <c r="DD5" i="19" s="1"/>
  <c r="CY44" i="19"/>
  <c r="CX44" i="19"/>
  <c r="CZ44" i="19" s="1"/>
  <c r="CW44" i="19"/>
  <c r="CV44" i="19"/>
  <c r="CU44" i="19"/>
  <c r="CY43" i="19"/>
  <c r="CZ43" i="19" s="1"/>
  <c r="CX43" i="19"/>
  <c r="CV43" i="19"/>
  <c r="CU43" i="19"/>
  <c r="CW43" i="19" s="1"/>
  <c r="CY42" i="19"/>
  <c r="CX42" i="19"/>
  <c r="CZ42" i="19" s="1"/>
  <c r="CW42" i="19"/>
  <c r="CV42" i="19"/>
  <c r="CU42" i="19"/>
  <c r="CY41" i="19"/>
  <c r="CZ41" i="19" s="1"/>
  <c r="CX41" i="19"/>
  <c r="CV41" i="19"/>
  <c r="CU41" i="19"/>
  <c r="CW41" i="19" s="1"/>
  <c r="CY40" i="19"/>
  <c r="CX40" i="19"/>
  <c r="CZ40" i="19" s="1"/>
  <c r="CW40" i="19"/>
  <c r="CV40" i="19"/>
  <c r="CU40" i="19"/>
  <c r="CY39" i="19"/>
  <c r="CZ39" i="19" s="1"/>
  <c r="CX39" i="19"/>
  <c r="CV39" i="19"/>
  <c r="CU39" i="19"/>
  <c r="CW39" i="19" s="1"/>
  <c r="CY38" i="19"/>
  <c r="CX38" i="19"/>
  <c r="CZ38" i="19" s="1"/>
  <c r="CW38" i="19"/>
  <c r="CV38" i="19"/>
  <c r="CU38" i="19"/>
  <c r="CY37" i="19"/>
  <c r="CZ37" i="19" s="1"/>
  <c r="CX37" i="19"/>
  <c r="CV37" i="19"/>
  <c r="CU37" i="19"/>
  <c r="CW37" i="19" s="1"/>
  <c r="CY36" i="19"/>
  <c r="CX36" i="19"/>
  <c r="CZ36" i="19" s="1"/>
  <c r="CW36" i="19"/>
  <c r="CV36" i="19"/>
  <c r="CU36" i="19"/>
  <c r="CY35" i="19"/>
  <c r="CZ35" i="19" s="1"/>
  <c r="CX35" i="19"/>
  <c r="CV35" i="19"/>
  <c r="CU35" i="19"/>
  <c r="CW35" i="19" s="1"/>
  <c r="CY34" i="19"/>
  <c r="CX34" i="19"/>
  <c r="CZ34" i="19" s="1"/>
  <c r="CW34" i="19"/>
  <c r="CV34" i="19"/>
  <c r="CU34" i="19"/>
  <c r="CY33" i="19"/>
  <c r="CZ33" i="19" s="1"/>
  <c r="CX33" i="19"/>
  <c r="CV33" i="19"/>
  <c r="CU33" i="19"/>
  <c r="CW33" i="19" s="1"/>
  <c r="CY32" i="19"/>
  <c r="CX32" i="19"/>
  <c r="CZ32" i="19" s="1"/>
  <c r="CW32" i="19"/>
  <c r="CV32" i="19"/>
  <c r="CU32" i="19"/>
  <c r="CY31" i="19"/>
  <c r="CZ31" i="19" s="1"/>
  <c r="CX31" i="19"/>
  <c r="CV31" i="19"/>
  <c r="CU31" i="19"/>
  <c r="CW31" i="19" s="1"/>
  <c r="CY30" i="19"/>
  <c r="CX30" i="19"/>
  <c r="CZ30" i="19" s="1"/>
  <c r="CW30" i="19"/>
  <c r="CV30" i="19"/>
  <c r="CU30" i="19"/>
  <c r="CY29" i="19"/>
  <c r="CZ29" i="19" s="1"/>
  <c r="CX29" i="19"/>
  <c r="CV29" i="19"/>
  <c r="CU29" i="19"/>
  <c r="CW29" i="19" s="1"/>
  <c r="CY28" i="19"/>
  <c r="CY45" i="19" s="1"/>
  <c r="CX28" i="19"/>
  <c r="CZ28" i="19" s="1"/>
  <c r="CW28" i="19"/>
  <c r="CV28" i="19"/>
  <c r="CU28" i="19"/>
  <c r="CW27" i="19"/>
  <c r="CV27" i="19"/>
  <c r="CU27" i="19"/>
  <c r="CY22" i="19"/>
  <c r="CZ22" i="19" s="1"/>
  <c r="CX22" i="19"/>
  <c r="CV22" i="19"/>
  <c r="CU22" i="19"/>
  <c r="CW22" i="19" s="1"/>
  <c r="CY21" i="19"/>
  <c r="CX21" i="19"/>
  <c r="CZ21" i="19" s="1"/>
  <c r="CW21" i="19"/>
  <c r="CV21" i="19"/>
  <c r="CU21" i="19"/>
  <c r="CY20" i="19"/>
  <c r="CZ20" i="19" s="1"/>
  <c r="CX20" i="19"/>
  <c r="CV20" i="19"/>
  <c r="CU20" i="19"/>
  <c r="CW20" i="19" s="1"/>
  <c r="CY19" i="19"/>
  <c r="CX19" i="19"/>
  <c r="CZ19" i="19" s="1"/>
  <c r="CW19" i="19"/>
  <c r="CV19" i="19"/>
  <c r="CU19" i="19"/>
  <c r="CY18" i="19"/>
  <c r="CZ18" i="19" s="1"/>
  <c r="CX18" i="19"/>
  <c r="CV18" i="19"/>
  <c r="CU18" i="19"/>
  <c r="CW18" i="19" s="1"/>
  <c r="CY17" i="19"/>
  <c r="CX17" i="19"/>
  <c r="CZ17" i="19" s="1"/>
  <c r="CW17" i="19"/>
  <c r="CV17" i="19"/>
  <c r="CU17" i="19"/>
  <c r="CY16" i="19"/>
  <c r="CZ16" i="19" s="1"/>
  <c r="CX16" i="19"/>
  <c r="CV16" i="19"/>
  <c r="CU16" i="19"/>
  <c r="CW16" i="19" s="1"/>
  <c r="CY15" i="19"/>
  <c r="CX15" i="19"/>
  <c r="CZ15" i="19" s="1"/>
  <c r="CW15" i="19"/>
  <c r="CV15" i="19"/>
  <c r="CU15" i="19"/>
  <c r="CY14" i="19"/>
  <c r="CZ14" i="19" s="1"/>
  <c r="CX14" i="19"/>
  <c r="CV14" i="19"/>
  <c r="CU14" i="19"/>
  <c r="CW14" i="19" s="1"/>
  <c r="CY13" i="19"/>
  <c r="CX13" i="19"/>
  <c r="CZ13" i="19" s="1"/>
  <c r="CW13" i="19"/>
  <c r="CV13" i="19"/>
  <c r="CU13" i="19"/>
  <c r="CY12" i="19"/>
  <c r="CZ12" i="19" s="1"/>
  <c r="CX12" i="19"/>
  <c r="CV12" i="19"/>
  <c r="CU12" i="19"/>
  <c r="CW12" i="19" s="1"/>
  <c r="CY11" i="19"/>
  <c r="CX11" i="19"/>
  <c r="CZ11" i="19" s="1"/>
  <c r="CW11" i="19"/>
  <c r="CV11" i="19"/>
  <c r="CU11" i="19"/>
  <c r="CY10" i="19"/>
  <c r="CZ10" i="19" s="1"/>
  <c r="CX10" i="19"/>
  <c r="CV10" i="19"/>
  <c r="CU10" i="19"/>
  <c r="CW10" i="19" s="1"/>
  <c r="CY9" i="19"/>
  <c r="CX9" i="19"/>
  <c r="CZ9" i="19" s="1"/>
  <c r="CW9" i="19"/>
  <c r="CV9" i="19"/>
  <c r="CU9" i="19"/>
  <c r="CY8" i="19"/>
  <c r="CZ8" i="19" s="1"/>
  <c r="CX8" i="19"/>
  <c r="CV8" i="19"/>
  <c r="CU8" i="19"/>
  <c r="CW8" i="19" s="1"/>
  <c r="CY7" i="19"/>
  <c r="CX7" i="19"/>
  <c r="CZ7" i="19" s="1"/>
  <c r="CW7" i="19"/>
  <c r="CV7" i="19"/>
  <c r="CU7" i="19"/>
  <c r="CY6" i="19"/>
  <c r="CZ6" i="19" s="1"/>
  <c r="CX6" i="19"/>
  <c r="CX23" i="19" s="1"/>
  <c r="CV6" i="19"/>
  <c r="CU6" i="19"/>
  <c r="CW6" i="19" s="1"/>
  <c r="CV5" i="19"/>
  <c r="CU5" i="19"/>
  <c r="CW5" i="19" s="1"/>
  <c r="CR44" i="19"/>
  <c r="CQ44" i="19"/>
  <c r="CS44" i="19" s="1"/>
  <c r="CP44" i="19"/>
  <c r="CO44" i="19"/>
  <c r="CN44" i="19"/>
  <c r="CR43" i="19"/>
  <c r="CS43" i="19" s="1"/>
  <c r="CQ43" i="19"/>
  <c r="CO43" i="19"/>
  <c r="CN43" i="19"/>
  <c r="CP43" i="19" s="1"/>
  <c r="CR42" i="19"/>
  <c r="CQ42" i="19"/>
  <c r="CS42" i="19" s="1"/>
  <c r="CP42" i="19"/>
  <c r="CO42" i="19"/>
  <c r="CN42" i="19"/>
  <c r="CR41" i="19"/>
  <c r="CS41" i="19" s="1"/>
  <c r="CQ41" i="19"/>
  <c r="CO41" i="19"/>
  <c r="CN41" i="19"/>
  <c r="CP41" i="19" s="1"/>
  <c r="CR40" i="19"/>
  <c r="CQ40" i="19"/>
  <c r="CS40" i="19" s="1"/>
  <c r="CP40" i="19"/>
  <c r="CO40" i="19"/>
  <c r="CN40" i="19"/>
  <c r="CR39" i="19"/>
  <c r="CS39" i="19" s="1"/>
  <c r="CQ39" i="19"/>
  <c r="CO39" i="19"/>
  <c r="CN39" i="19"/>
  <c r="CP39" i="19" s="1"/>
  <c r="CR38" i="19"/>
  <c r="CQ38" i="19"/>
  <c r="CS38" i="19" s="1"/>
  <c r="CP38" i="19"/>
  <c r="CO38" i="19"/>
  <c r="CN38" i="19"/>
  <c r="CR37" i="19"/>
  <c r="CS37" i="19" s="1"/>
  <c r="CQ37" i="19"/>
  <c r="CO37" i="19"/>
  <c r="CN37" i="19"/>
  <c r="CP37" i="19" s="1"/>
  <c r="CR36" i="19"/>
  <c r="CQ36" i="19"/>
  <c r="CS36" i="19" s="1"/>
  <c r="CP36" i="19"/>
  <c r="CO36" i="19"/>
  <c r="CN36" i="19"/>
  <c r="CR35" i="19"/>
  <c r="CS35" i="19" s="1"/>
  <c r="CQ35" i="19"/>
  <c r="CO35" i="19"/>
  <c r="CN35" i="19"/>
  <c r="CP35" i="19" s="1"/>
  <c r="CR34" i="19"/>
  <c r="CQ34" i="19"/>
  <c r="CS34" i="19" s="1"/>
  <c r="CP34" i="19"/>
  <c r="CO34" i="19"/>
  <c r="CN34" i="19"/>
  <c r="CR33" i="19"/>
  <c r="CS33" i="19" s="1"/>
  <c r="CQ33" i="19"/>
  <c r="CO33" i="19"/>
  <c r="CN33" i="19"/>
  <c r="CP33" i="19" s="1"/>
  <c r="CR32" i="19"/>
  <c r="CQ32" i="19"/>
  <c r="CS32" i="19" s="1"/>
  <c r="CP32" i="19"/>
  <c r="CO32" i="19"/>
  <c r="CN32" i="19"/>
  <c r="CR31" i="19"/>
  <c r="CS31" i="19" s="1"/>
  <c r="CQ31" i="19"/>
  <c r="CO31" i="19"/>
  <c r="CN31" i="19"/>
  <c r="CP31" i="19" s="1"/>
  <c r="CR30" i="19"/>
  <c r="CQ30" i="19"/>
  <c r="CS30" i="19" s="1"/>
  <c r="CP30" i="19"/>
  <c r="CO30" i="19"/>
  <c r="CN30" i="19"/>
  <c r="CR29" i="19"/>
  <c r="CS29" i="19" s="1"/>
  <c r="CQ29" i="19"/>
  <c r="CO29" i="19"/>
  <c r="CN29" i="19"/>
  <c r="CP29" i="19" s="1"/>
  <c r="CR28" i="19"/>
  <c r="CR45" i="19" s="1"/>
  <c r="CQ28" i="19"/>
  <c r="CS28" i="19" s="1"/>
  <c r="CP28" i="19"/>
  <c r="CO28" i="19"/>
  <c r="CN28" i="19"/>
  <c r="CP27" i="19"/>
  <c r="CO27" i="19"/>
  <c r="CN27" i="19"/>
  <c r="CR22" i="19"/>
  <c r="CS22" i="19" s="1"/>
  <c r="CQ22" i="19"/>
  <c r="CO22" i="19"/>
  <c r="CN22" i="19"/>
  <c r="CP22" i="19" s="1"/>
  <c r="CR21" i="19"/>
  <c r="CQ21" i="19"/>
  <c r="CS21" i="19" s="1"/>
  <c r="CP21" i="19"/>
  <c r="CO21" i="19"/>
  <c r="CN21" i="19"/>
  <c r="CR20" i="19"/>
  <c r="CS20" i="19" s="1"/>
  <c r="CQ20" i="19"/>
  <c r="CO20" i="19"/>
  <c r="CN20" i="19"/>
  <c r="CP20" i="19" s="1"/>
  <c r="CR19" i="19"/>
  <c r="CQ19" i="19"/>
  <c r="CS19" i="19" s="1"/>
  <c r="CP19" i="19"/>
  <c r="CO19" i="19"/>
  <c r="CN19" i="19"/>
  <c r="CR18" i="19"/>
  <c r="CS18" i="19" s="1"/>
  <c r="CQ18" i="19"/>
  <c r="CO18" i="19"/>
  <c r="CN18" i="19"/>
  <c r="CP18" i="19" s="1"/>
  <c r="CR17" i="19"/>
  <c r="CQ17" i="19"/>
  <c r="CS17" i="19" s="1"/>
  <c r="CP17" i="19"/>
  <c r="CO17" i="19"/>
  <c r="CN17" i="19"/>
  <c r="CR16" i="19"/>
  <c r="CS16" i="19" s="1"/>
  <c r="CQ16" i="19"/>
  <c r="CO16" i="19"/>
  <c r="CN16" i="19"/>
  <c r="CP16" i="19" s="1"/>
  <c r="CR15" i="19"/>
  <c r="CQ15" i="19"/>
  <c r="CS15" i="19" s="1"/>
  <c r="CP15" i="19"/>
  <c r="CO15" i="19"/>
  <c r="CN15" i="19"/>
  <c r="CR14" i="19"/>
  <c r="CS14" i="19" s="1"/>
  <c r="CQ14" i="19"/>
  <c r="CO14" i="19"/>
  <c r="CN14" i="19"/>
  <c r="CP14" i="19" s="1"/>
  <c r="CR13" i="19"/>
  <c r="CQ13" i="19"/>
  <c r="CS13" i="19" s="1"/>
  <c r="CP13" i="19"/>
  <c r="CO13" i="19"/>
  <c r="CN13" i="19"/>
  <c r="CR12" i="19"/>
  <c r="CS12" i="19" s="1"/>
  <c r="CQ12" i="19"/>
  <c r="CO12" i="19"/>
  <c r="CN12" i="19"/>
  <c r="CP12" i="19" s="1"/>
  <c r="CR11" i="19"/>
  <c r="CQ11" i="19"/>
  <c r="CS11" i="19" s="1"/>
  <c r="CP11" i="19"/>
  <c r="CO11" i="19"/>
  <c r="CN11" i="19"/>
  <c r="CR10" i="19"/>
  <c r="CS10" i="19" s="1"/>
  <c r="CQ10" i="19"/>
  <c r="CO10" i="19"/>
  <c r="CN10" i="19"/>
  <c r="CP10" i="19" s="1"/>
  <c r="CR9" i="19"/>
  <c r="CQ9" i="19"/>
  <c r="CS9" i="19" s="1"/>
  <c r="CP9" i="19"/>
  <c r="CO9" i="19"/>
  <c r="CN9" i="19"/>
  <c r="CR8" i="19"/>
  <c r="CS8" i="19" s="1"/>
  <c r="CQ8" i="19"/>
  <c r="CO8" i="19"/>
  <c r="CN8" i="19"/>
  <c r="CP8" i="19" s="1"/>
  <c r="CR7" i="19"/>
  <c r="CQ7" i="19"/>
  <c r="CS7" i="19" s="1"/>
  <c r="CP7" i="19"/>
  <c r="CO7" i="19"/>
  <c r="CN7" i="19"/>
  <c r="CR6" i="19"/>
  <c r="CR23" i="19" s="1"/>
  <c r="CQ6" i="19"/>
  <c r="CQ23" i="19" s="1"/>
  <c r="CO6" i="19"/>
  <c r="CN6" i="19"/>
  <c r="CP6" i="19" s="1"/>
  <c r="CO5" i="19"/>
  <c r="CN5" i="19"/>
  <c r="CP5" i="19" s="1"/>
  <c r="CK44" i="19"/>
  <c r="CJ44" i="19"/>
  <c r="CL44" i="19" s="1"/>
  <c r="CI44" i="19"/>
  <c r="CH44" i="19"/>
  <c r="CG44" i="19"/>
  <c r="CK43" i="19"/>
  <c r="CL43" i="19" s="1"/>
  <c r="CJ43" i="19"/>
  <c r="CH43" i="19"/>
  <c r="CG43" i="19"/>
  <c r="CI43" i="19" s="1"/>
  <c r="CK42" i="19"/>
  <c r="CJ42" i="19"/>
  <c r="CL42" i="19" s="1"/>
  <c r="CI42" i="19"/>
  <c r="CH42" i="19"/>
  <c r="CG42" i="19"/>
  <c r="CK41" i="19"/>
  <c r="CL41" i="19" s="1"/>
  <c r="CJ41" i="19"/>
  <c r="CH41" i="19"/>
  <c r="CG41" i="19"/>
  <c r="CI41" i="19" s="1"/>
  <c r="CK40" i="19"/>
  <c r="CJ40" i="19"/>
  <c r="CL40" i="19" s="1"/>
  <c r="CI40" i="19"/>
  <c r="CH40" i="19"/>
  <c r="CG40" i="19"/>
  <c r="CK39" i="19"/>
  <c r="CL39" i="19" s="1"/>
  <c r="CJ39" i="19"/>
  <c r="CH39" i="19"/>
  <c r="CG39" i="19"/>
  <c r="CI39" i="19" s="1"/>
  <c r="CK38" i="19"/>
  <c r="CJ38" i="19"/>
  <c r="CL38" i="19" s="1"/>
  <c r="CI38" i="19"/>
  <c r="CH38" i="19"/>
  <c r="CG38" i="19"/>
  <c r="CK37" i="19"/>
  <c r="CL37" i="19" s="1"/>
  <c r="CJ37" i="19"/>
  <c r="CH37" i="19"/>
  <c r="CG37" i="19"/>
  <c r="CI37" i="19" s="1"/>
  <c r="CK36" i="19"/>
  <c r="CJ36" i="19"/>
  <c r="CL36" i="19" s="1"/>
  <c r="CI36" i="19"/>
  <c r="CH36" i="19"/>
  <c r="CG36" i="19"/>
  <c r="CK35" i="19"/>
  <c r="CL35" i="19" s="1"/>
  <c r="CJ35" i="19"/>
  <c r="CH35" i="19"/>
  <c r="CG35" i="19"/>
  <c r="CI35" i="19" s="1"/>
  <c r="CK34" i="19"/>
  <c r="CJ34" i="19"/>
  <c r="CL34" i="19" s="1"/>
  <c r="CI34" i="19"/>
  <c r="CH34" i="19"/>
  <c r="CG34" i="19"/>
  <c r="CK33" i="19"/>
  <c r="CL33" i="19" s="1"/>
  <c r="CJ33" i="19"/>
  <c r="CH33" i="19"/>
  <c r="CG33" i="19"/>
  <c r="CI33" i="19" s="1"/>
  <c r="CK32" i="19"/>
  <c r="CJ32" i="19"/>
  <c r="CL32" i="19" s="1"/>
  <c r="CI32" i="19"/>
  <c r="CH32" i="19"/>
  <c r="CG32" i="19"/>
  <c r="CK31" i="19"/>
  <c r="CL31" i="19" s="1"/>
  <c r="CJ31" i="19"/>
  <c r="CH31" i="19"/>
  <c r="CG31" i="19"/>
  <c r="CI31" i="19" s="1"/>
  <c r="CK30" i="19"/>
  <c r="CJ30" i="19"/>
  <c r="CL30" i="19" s="1"/>
  <c r="CI30" i="19"/>
  <c r="CH30" i="19"/>
  <c r="CG30" i="19"/>
  <c r="CK29" i="19"/>
  <c r="CL29" i="19" s="1"/>
  <c r="CJ29" i="19"/>
  <c r="CH29" i="19"/>
  <c r="CG29" i="19"/>
  <c r="CI29" i="19" s="1"/>
  <c r="CK28" i="19"/>
  <c r="CK45" i="19" s="1"/>
  <c r="CJ28" i="19"/>
  <c r="CL28" i="19" s="1"/>
  <c r="CI28" i="19"/>
  <c r="CH28" i="19"/>
  <c r="CG28" i="19"/>
  <c r="CI27" i="19"/>
  <c r="CH27" i="19"/>
  <c r="CG27" i="19"/>
  <c r="CK22" i="19"/>
  <c r="CL22" i="19" s="1"/>
  <c r="CJ22" i="19"/>
  <c r="CH22" i="19"/>
  <c r="CG22" i="19"/>
  <c r="CI22" i="19" s="1"/>
  <c r="CK21" i="19"/>
  <c r="CJ21" i="19"/>
  <c r="CL21" i="19" s="1"/>
  <c r="CI21" i="19"/>
  <c r="CH21" i="19"/>
  <c r="CG21" i="19"/>
  <c r="CK20" i="19"/>
  <c r="CL20" i="19" s="1"/>
  <c r="CJ20" i="19"/>
  <c r="CH20" i="19"/>
  <c r="CG20" i="19"/>
  <c r="CI20" i="19" s="1"/>
  <c r="CK19" i="19"/>
  <c r="CJ19" i="19"/>
  <c r="CL19" i="19" s="1"/>
  <c r="CI19" i="19"/>
  <c r="CH19" i="19"/>
  <c r="CG19" i="19"/>
  <c r="CK18" i="19"/>
  <c r="CL18" i="19" s="1"/>
  <c r="CJ18" i="19"/>
  <c r="CH18" i="19"/>
  <c r="CG18" i="19"/>
  <c r="CI18" i="19" s="1"/>
  <c r="CK17" i="19"/>
  <c r="CJ17" i="19"/>
  <c r="CL17" i="19" s="1"/>
  <c r="CI17" i="19"/>
  <c r="CH17" i="19"/>
  <c r="CG17" i="19"/>
  <c r="CK16" i="19"/>
  <c r="CL16" i="19" s="1"/>
  <c r="CJ16" i="19"/>
  <c r="CH16" i="19"/>
  <c r="CG16" i="19"/>
  <c r="CI16" i="19" s="1"/>
  <c r="CK15" i="19"/>
  <c r="CJ15" i="19"/>
  <c r="CL15" i="19" s="1"/>
  <c r="CI15" i="19"/>
  <c r="CH15" i="19"/>
  <c r="CG15" i="19"/>
  <c r="CK14" i="19"/>
  <c r="CL14" i="19" s="1"/>
  <c r="CJ14" i="19"/>
  <c r="CH14" i="19"/>
  <c r="CG14" i="19"/>
  <c r="CI14" i="19" s="1"/>
  <c r="CK13" i="19"/>
  <c r="CJ13" i="19"/>
  <c r="CL13" i="19" s="1"/>
  <c r="CI13" i="19"/>
  <c r="CH13" i="19"/>
  <c r="CG13" i="19"/>
  <c r="CK12" i="19"/>
  <c r="CL12" i="19" s="1"/>
  <c r="CJ12" i="19"/>
  <c r="CH12" i="19"/>
  <c r="CG12" i="19"/>
  <c r="CI12" i="19" s="1"/>
  <c r="CK11" i="19"/>
  <c r="CJ11" i="19"/>
  <c r="CL11" i="19" s="1"/>
  <c r="CI11" i="19"/>
  <c r="CH11" i="19"/>
  <c r="CG11" i="19"/>
  <c r="CK10" i="19"/>
  <c r="CL10" i="19" s="1"/>
  <c r="CJ10" i="19"/>
  <c r="CH10" i="19"/>
  <c r="CG10" i="19"/>
  <c r="CI10" i="19" s="1"/>
  <c r="CK9" i="19"/>
  <c r="CJ9" i="19"/>
  <c r="CL9" i="19" s="1"/>
  <c r="CI9" i="19"/>
  <c r="CH9" i="19"/>
  <c r="CG9" i="19"/>
  <c r="CK8" i="19"/>
  <c r="CL8" i="19" s="1"/>
  <c r="CJ8" i="19"/>
  <c r="CH8" i="19"/>
  <c r="CG8" i="19"/>
  <c r="CI8" i="19" s="1"/>
  <c r="CK7" i="19"/>
  <c r="CJ7" i="19"/>
  <c r="CL7" i="19" s="1"/>
  <c r="CI7" i="19"/>
  <c r="CH7" i="19"/>
  <c r="CG7" i="19"/>
  <c r="CK6" i="19"/>
  <c r="CL6" i="19" s="1"/>
  <c r="CJ6" i="19"/>
  <c r="CJ23" i="19" s="1"/>
  <c r="CH6" i="19"/>
  <c r="CG6" i="19"/>
  <c r="CI6" i="19" s="1"/>
  <c r="CH5" i="19"/>
  <c r="CG5" i="19"/>
  <c r="CI5" i="19" s="1"/>
  <c r="CD44" i="19"/>
  <c r="CC44" i="19"/>
  <c r="CE44" i="19" s="1"/>
  <c r="CB44" i="19"/>
  <c r="CA44" i="19"/>
  <c r="BZ44" i="19"/>
  <c r="CD43" i="19"/>
  <c r="CE43" i="19" s="1"/>
  <c r="CC43" i="19"/>
  <c r="CA43" i="19"/>
  <c r="BZ43" i="19"/>
  <c r="CB43" i="19" s="1"/>
  <c r="CD42" i="19"/>
  <c r="CC42" i="19"/>
  <c r="CE42" i="19" s="1"/>
  <c r="CB42" i="19"/>
  <c r="CA42" i="19"/>
  <c r="BZ42" i="19"/>
  <c r="CD41" i="19"/>
  <c r="CE41" i="19" s="1"/>
  <c r="CC41" i="19"/>
  <c r="CA41" i="19"/>
  <c r="BZ41" i="19"/>
  <c r="CB41" i="19" s="1"/>
  <c r="CD40" i="19"/>
  <c r="CC40" i="19"/>
  <c r="CE40" i="19" s="1"/>
  <c r="CB40" i="19"/>
  <c r="CA40" i="19"/>
  <c r="BZ40" i="19"/>
  <c r="CD39" i="19"/>
  <c r="CE39" i="19" s="1"/>
  <c r="CC39" i="19"/>
  <c r="CA39" i="19"/>
  <c r="BZ39" i="19"/>
  <c r="CB39" i="19" s="1"/>
  <c r="CD38" i="19"/>
  <c r="CC38" i="19"/>
  <c r="CE38" i="19" s="1"/>
  <c r="CB38" i="19"/>
  <c r="CA38" i="19"/>
  <c r="BZ38" i="19"/>
  <c r="CD37" i="19"/>
  <c r="CE37" i="19" s="1"/>
  <c r="CC37" i="19"/>
  <c r="CA37" i="19"/>
  <c r="BZ37" i="19"/>
  <c r="CB37" i="19" s="1"/>
  <c r="CD36" i="19"/>
  <c r="CC36" i="19"/>
  <c r="CE36" i="19" s="1"/>
  <c r="CB36" i="19"/>
  <c r="CA36" i="19"/>
  <c r="BZ36" i="19"/>
  <c r="CD35" i="19"/>
  <c r="CE35" i="19" s="1"/>
  <c r="CC35" i="19"/>
  <c r="CA35" i="19"/>
  <c r="BZ35" i="19"/>
  <c r="CB35" i="19" s="1"/>
  <c r="CD34" i="19"/>
  <c r="CC34" i="19"/>
  <c r="CE34" i="19" s="1"/>
  <c r="CB34" i="19"/>
  <c r="CA34" i="19"/>
  <c r="BZ34" i="19"/>
  <c r="CD33" i="19"/>
  <c r="CE33" i="19" s="1"/>
  <c r="CC33" i="19"/>
  <c r="CA33" i="19"/>
  <c r="BZ33" i="19"/>
  <c r="CB33" i="19" s="1"/>
  <c r="CD32" i="19"/>
  <c r="CC32" i="19"/>
  <c r="CE32" i="19" s="1"/>
  <c r="CB32" i="19"/>
  <c r="CA32" i="19"/>
  <c r="BZ32" i="19"/>
  <c r="CD31" i="19"/>
  <c r="CE31" i="19" s="1"/>
  <c r="CC31" i="19"/>
  <c r="CA31" i="19"/>
  <c r="BZ31" i="19"/>
  <c r="CB31" i="19" s="1"/>
  <c r="CD30" i="19"/>
  <c r="CC30" i="19"/>
  <c r="CE30" i="19" s="1"/>
  <c r="CB30" i="19"/>
  <c r="CA30" i="19"/>
  <c r="BZ30" i="19"/>
  <c r="CD29" i="19"/>
  <c r="CE29" i="19" s="1"/>
  <c r="CC29" i="19"/>
  <c r="CA29" i="19"/>
  <c r="BZ29" i="19"/>
  <c r="CB29" i="19" s="1"/>
  <c r="CD28" i="19"/>
  <c r="CD45" i="19" s="1"/>
  <c r="CC28" i="19"/>
  <c r="CE28" i="19" s="1"/>
  <c r="CB28" i="19"/>
  <c r="CA28" i="19"/>
  <c r="BZ28" i="19"/>
  <c r="CB27" i="19"/>
  <c r="CA27" i="19"/>
  <c r="BZ27" i="19"/>
  <c r="CD22" i="19"/>
  <c r="CE22" i="19" s="1"/>
  <c r="CC22" i="19"/>
  <c r="CA22" i="19"/>
  <c r="BZ22" i="19"/>
  <c r="CB22" i="19" s="1"/>
  <c r="CD21" i="19"/>
  <c r="CC21" i="19"/>
  <c r="CE21" i="19" s="1"/>
  <c r="CB21" i="19"/>
  <c r="CA21" i="19"/>
  <c r="BZ21" i="19"/>
  <c r="CD20" i="19"/>
  <c r="CE20" i="19" s="1"/>
  <c r="CC20" i="19"/>
  <c r="CA20" i="19"/>
  <c r="BZ20" i="19"/>
  <c r="CB20" i="19" s="1"/>
  <c r="CD19" i="19"/>
  <c r="CC19" i="19"/>
  <c r="CE19" i="19" s="1"/>
  <c r="CB19" i="19"/>
  <c r="CA19" i="19"/>
  <c r="BZ19" i="19"/>
  <c r="CD18" i="19"/>
  <c r="CE18" i="19" s="1"/>
  <c r="CC18" i="19"/>
  <c r="CA18" i="19"/>
  <c r="BZ18" i="19"/>
  <c r="CB18" i="19" s="1"/>
  <c r="CD17" i="19"/>
  <c r="CC17" i="19"/>
  <c r="CE17" i="19" s="1"/>
  <c r="CB17" i="19"/>
  <c r="CA17" i="19"/>
  <c r="BZ17" i="19"/>
  <c r="CD16" i="19"/>
  <c r="CE16" i="19" s="1"/>
  <c r="CC16" i="19"/>
  <c r="CA16" i="19"/>
  <c r="BZ16" i="19"/>
  <c r="CB16" i="19" s="1"/>
  <c r="CD15" i="19"/>
  <c r="CC15" i="19"/>
  <c r="CE15" i="19" s="1"/>
  <c r="CB15" i="19"/>
  <c r="CA15" i="19"/>
  <c r="BZ15" i="19"/>
  <c r="CD14" i="19"/>
  <c r="CE14" i="19" s="1"/>
  <c r="CC14" i="19"/>
  <c r="CA14" i="19"/>
  <c r="BZ14" i="19"/>
  <c r="CB14" i="19" s="1"/>
  <c r="CD13" i="19"/>
  <c r="CC13" i="19"/>
  <c r="CE13" i="19" s="1"/>
  <c r="CB13" i="19"/>
  <c r="CA13" i="19"/>
  <c r="BZ13" i="19"/>
  <c r="CD12" i="19"/>
  <c r="CE12" i="19" s="1"/>
  <c r="CC12" i="19"/>
  <c r="CA12" i="19"/>
  <c r="BZ12" i="19"/>
  <c r="CB12" i="19" s="1"/>
  <c r="CD11" i="19"/>
  <c r="CC11" i="19"/>
  <c r="CE11" i="19" s="1"/>
  <c r="CB11" i="19"/>
  <c r="CA11" i="19"/>
  <c r="BZ11" i="19"/>
  <c r="CD10" i="19"/>
  <c r="CE10" i="19" s="1"/>
  <c r="CC10" i="19"/>
  <c r="CA10" i="19"/>
  <c r="BZ10" i="19"/>
  <c r="CB10" i="19" s="1"/>
  <c r="CD9" i="19"/>
  <c r="CC9" i="19"/>
  <c r="CE9" i="19" s="1"/>
  <c r="CB9" i="19"/>
  <c r="CA9" i="19"/>
  <c r="BZ9" i="19"/>
  <c r="CD8" i="19"/>
  <c r="CE8" i="19" s="1"/>
  <c r="CC8" i="19"/>
  <c r="CA8" i="19"/>
  <c r="BZ8" i="19"/>
  <c r="CB8" i="19" s="1"/>
  <c r="CD7" i="19"/>
  <c r="CC7" i="19"/>
  <c r="CE7" i="19" s="1"/>
  <c r="CB7" i="19"/>
  <c r="CA7" i="19"/>
  <c r="BZ7" i="19"/>
  <c r="CD6" i="19"/>
  <c r="CD23" i="19" s="1"/>
  <c r="CC6" i="19"/>
  <c r="CC23" i="19" s="1"/>
  <c r="CA6" i="19"/>
  <c r="BZ6" i="19"/>
  <c r="CB6" i="19" s="1"/>
  <c r="CA5" i="19"/>
  <c r="BZ5" i="19"/>
  <c r="CB5" i="19" s="1"/>
  <c r="BW44" i="19"/>
  <c r="BV44" i="19"/>
  <c r="BX44" i="19" s="1"/>
  <c r="BU44" i="19"/>
  <c r="BT44" i="19"/>
  <c r="BS44" i="19"/>
  <c r="BW43" i="19"/>
  <c r="BX43" i="19" s="1"/>
  <c r="BV43" i="19"/>
  <c r="BT43" i="19"/>
  <c r="BS43" i="19"/>
  <c r="BU43" i="19" s="1"/>
  <c r="BW42" i="19"/>
  <c r="BV42" i="19"/>
  <c r="BX42" i="19" s="1"/>
  <c r="BU42" i="19"/>
  <c r="BT42" i="19"/>
  <c r="BS42" i="19"/>
  <c r="BW41" i="19"/>
  <c r="BX41" i="19" s="1"/>
  <c r="BV41" i="19"/>
  <c r="BT41" i="19"/>
  <c r="BS41" i="19"/>
  <c r="BU41" i="19" s="1"/>
  <c r="BW40" i="19"/>
  <c r="BV40" i="19"/>
  <c r="BX40" i="19" s="1"/>
  <c r="BU40" i="19"/>
  <c r="BT40" i="19"/>
  <c r="BS40" i="19"/>
  <c r="BW39" i="19"/>
  <c r="BX39" i="19" s="1"/>
  <c r="BV39" i="19"/>
  <c r="BT39" i="19"/>
  <c r="BS39" i="19"/>
  <c r="BU39" i="19" s="1"/>
  <c r="BW38" i="19"/>
  <c r="BV38" i="19"/>
  <c r="BX38" i="19" s="1"/>
  <c r="BU38" i="19"/>
  <c r="BT38" i="19"/>
  <c r="BS38" i="19"/>
  <c r="BW37" i="19"/>
  <c r="BX37" i="19" s="1"/>
  <c r="BV37" i="19"/>
  <c r="BT37" i="19"/>
  <c r="BS37" i="19"/>
  <c r="BU37" i="19" s="1"/>
  <c r="BW36" i="19"/>
  <c r="BV36" i="19"/>
  <c r="BX36" i="19" s="1"/>
  <c r="BU36" i="19"/>
  <c r="BT36" i="19"/>
  <c r="BS36" i="19"/>
  <c r="BW35" i="19"/>
  <c r="BX35" i="19" s="1"/>
  <c r="BV35" i="19"/>
  <c r="BT35" i="19"/>
  <c r="BS35" i="19"/>
  <c r="BU35" i="19" s="1"/>
  <c r="BW34" i="19"/>
  <c r="BV34" i="19"/>
  <c r="BX34" i="19" s="1"/>
  <c r="BU34" i="19"/>
  <c r="BT34" i="19"/>
  <c r="BS34" i="19"/>
  <c r="BW33" i="19"/>
  <c r="BX33" i="19" s="1"/>
  <c r="BV33" i="19"/>
  <c r="BT33" i="19"/>
  <c r="BS33" i="19"/>
  <c r="BU33" i="19" s="1"/>
  <c r="BW32" i="19"/>
  <c r="BV32" i="19"/>
  <c r="BX32" i="19" s="1"/>
  <c r="BU32" i="19"/>
  <c r="BT32" i="19"/>
  <c r="BS32" i="19"/>
  <c r="BW31" i="19"/>
  <c r="BX31" i="19" s="1"/>
  <c r="BV31" i="19"/>
  <c r="BT31" i="19"/>
  <c r="BS31" i="19"/>
  <c r="BU31" i="19" s="1"/>
  <c r="BW30" i="19"/>
  <c r="BV30" i="19"/>
  <c r="BX30" i="19" s="1"/>
  <c r="BU30" i="19"/>
  <c r="BT30" i="19"/>
  <c r="BS30" i="19"/>
  <c r="BW29" i="19"/>
  <c r="BX29" i="19" s="1"/>
  <c r="BV29" i="19"/>
  <c r="BT29" i="19"/>
  <c r="BS29" i="19"/>
  <c r="BU29" i="19" s="1"/>
  <c r="BW28" i="19"/>
  <c r="BW45" i="19" s="1"/>
  <c r="BV28" i="19"/>
  <c r="BX28" i="19" s="1"/>
  <c r="BU28" i="19"/>
  <c r="BT28" i="19"/>
  <c r="BS28" i="19"/>
  <c r="BU27" i="19"/>
  <c r="BT27" i="19"/>
  <c r="BS27" i="19"/>
  <c r="BW22" i="19"/>
  <c r="BX22" i="19" s="1"/>
  <c r="BV22" i="19"/>
  <c r="BT22" i="19"/>
  <c r="BS22" i="19"/>
  <c r="BU22" i="19" s="1"/>
  <c r="BW21" i="19"/>
  <c r="BV21" i="19"/>
  <c r="BX21" i="19" s="1"/>
  <c r="BU21" i="19"/>
  <c r="BT21" i="19"/>
  <c r="BS21" i="19"/>
  <c r="BW20" i="19"/>
  <c r="BX20" i="19" s="1"/>
  <c r="BV20" i="19"/>
  <c r="BT20" i="19"/>
  <c r="BS20" i="19"/>
  <c r="BU20" i="19" s="1"/>
  <c r="BW19" i="19"/>
  <c r="BV19" i="19"/>
  <c r="BX19" i="19" s="1"/>
  <c r="BU19" i="19"/>
  <c r="BT19" i="19"/>
  <c r="BS19" i="19"/>
  <c r="BW18" i="19"/>
  <c r="BX18" i="19" s="1"/>
  <c r="BV18" i="19"/>
  <c r="BT18" i="19"/>
  <c r="BS18" i="19"/>
  <c r="BU18" i="19" s="1"/>
  <c r="BW17" i="19"/>
  <c r="BV17" i="19"/>
  <c r="BX17" i="19" s="1"/>
  <c r="BU17" i="19"/>
  <c r="BT17" i="19"/>
  <c r="BS17" i="19"/>
  <c r="BW16" i="19"/>
  <c r="BX16" i="19" s="1"/>
  <c r="BV16" i="19"/>
  <c r="BT16" i="19"/>
  <c r="BS16" i="19"/>
  <c r="BU16" i="19" s="1"/>
  <c r="BW15" i="19"/>
  <c r="BV15" i="19"/>
  <c r="BX15" i="19" s="1"/>
  <c r="BU15" i="19"/>
  <c r="BT15" i="19"/>
  <c r="BS15" i="19"/>
  <c r="BW14" i="19"/>
  <c r="BX14" i="19" s="1"/>
  <c r="BV14" i="19"/>
  <c r="BT14" i="19"/>
  <c r="BS14" i="19"/>
  <c r="BU14" i="19" s="1"/>
  <c r="BW13" i="19"/>
  <c r="BV13" i="19"/>
  <c r="BX13" i="19" s="1"/>
  <c r="BU13" i="19"/>
  <c r="BT13" i="19"/>
  <c r="BS13" i="19"/>
  <c r="BW12" i="19"/>
  <c r="BX12" i="19" s="1"/>
  <c r="BV12" i="19"/>
  <c r="BT12" i="19"/>
  <c r="BS12" i="19"/>
  <c r="BU12" i="19" s="1"/>
  <c r="BW11" i="19"/>
  <c r="BV11" i="19"/>
  <c r="BX11" i="19" s="1"/>
  <c r="BU11" i="19"/>
  <c r="BT11" i="19"/>
  <c r="BS11" i="19"/>
  <c r="BW10" i="19"/>
  <c r="BX10" i="19" s="1"/>
  <c r="BV10" i="19"/>
  <c r="BT10" i="19"/>
  <c r="BS10" i="19"/>
  <c r="BU10" i="19" s="1"/>
  <c r="BW9" i="19"/>
  <c r="BV9" i="19"/>
  <c r="BX9" i="19" s="1"/>
  <c r="BU9" i="19"/>
  <c r="BT9" i="19"/>
  <c r="BS9" i="19"/>
  <c r="BW8" i="19"/>
  <c r="BX8" i="19" s="1"/>
  <c r="BV8" i="19"/>
  <c r="BT8" i="19"/>
  <c r="BS8" i="19"/>
  <c r="BU8" i="19" s="1"/>
  <c r="BW7" i="19"/>
  <c r="BV7" i="19"/>
  <c r="BX7" i="19" s="1"/>
  <c r="BU7" i="19"/>
  <c r="BT7" i="19"/>
  <c r="BS7" i="19"/>
  <c r="BW6" i="19"/>
  <c r="BX6" i="19" s="1"/>
  <c r="BV6" i="19"/>
  <c r="BV23" i="19" s="1"/>
  <c r="BT6" i="19"/>
  <c r="BS6" i="19"/>
  <c r="BU6" i="19" s="1"/>
  <c r="BT5" i="19"/>
  <c r="BS5" i="19"/>
  <c r="BU5" i="19" s="1"/>
  <c r="BP44" i="19"/>
  <c r="BO44" i="19"/>
  <c r="BQ44" i="19" s="1"/>
  <c r="BN44" i="19"/>
  <c r="BM44" i="19"/>
  <c r="BL44" i="19"/>
  <c r="BP43" i="19"/>
  <c r="BQ43" i="19" s="1"/>
  <c r="BO43" i="19"/>
  <c r="BM43" i="19"/>
  <c r="BL43" i="19"/>
  <c r="BN43" i="19" s="1"/>
  <c r="BP42" i="19"/>
  <c r="BO42" i="19"/>
  <c r="BQ42" i="19" s="1"/>
  <c r="BN42" i="19"/>
  <c r="BM42" i="19"/>
  <c r="BL42" i="19"/>
  <c r="BP41" i="19"/>
  <c r="BQ41" i="19" s="1"/>
  <c r="BO41" i="19"/>
  <c r="BM41" i="19"/>
  <c r="BL41" i="19"/>
  <c r="BN41" i="19" s="1"/>
  <c r="BP40" i="19"/>
  <c r="BO40" i="19"/>
  <c r="BQ40" i="19" s="1"/>
  <c r="BN40" i="19"/>
  <c r="BM40" i="19"/>
  <c r="BL40" i="19"/>
  <c r="BP39" i="19"/>
  <c r="BQ39" i="19" s="1"/>
  <c r="BO39" i="19"/>
  <c r="BM39" i="19"/>
  <c r="BL39" i="19"/>
  <c r="BN39" i="19" s="1"/>
  <c r="BP38" i="19"/>
  <c r="BO38" i="19"/>
  <c r="BQ38" i="19" s="1"/>
  <c r="BN38" i="19"/>
  <c r="BM38" i="19"/>
  <c r="BL38" i="19"/>
  <c r="BP37" i="19"/>
  <c r="BQ37" i="19" s="1"/>
  <c r="BO37" i="19"/>
  <c r="BM37" i="19"/>
  <c r="BL37" i="19"/>
  <c r="BN37" i="19" s="1"/>
  <c r="BP36" i="19"/>
  <c r="BO36" i="19"/>
  <c r="BQ36" i="19" s="1"/>
  <c r="BN36" i="19"/>
  <c r="BM36" i="19"/>
  <c r="BL36" i="19"/>
  <c r="BP35" i="19"/>
  <c r="BQ35" i="19" s="1"/>
  <c r="BO35" i="19"/>
  <c r="BM35" i="19"/>
  <c r="BL35" i="19"/>
  <c r="BN35" i="19" s="1"/>
  <c r="BP34" i="19"/>
  <c r="BO34" i="19"/>
  <c r="BQ34" i="19" s="1"/>
  <c r="BN34" i="19"/>
  <c r="BM34" i="19"/>
  <c r="BL34" i="19"/>
  <c r="BP33" i="19"/>
  <c r="BQ33" i="19" s="1"/>
  <c r="BO33" i="19"/>
  <c r="BM33" i="19"/>
  <c r="BL33" i="19"/>
  <c r="BN33" i="19" s="1"/>
  <c r="BP32" i="19"/>
  <c r="BO32" i="19"/>
  <c r="BQ32" i="19" s="1"/>
  <c r="BN32" i="19"/>
  <c r="BM32" i="19"/>
  <c r="BL32" i="19"/>
  <c r="BP31" i="19"/>
  <c r="BQ31" i="19" s="1"/>
  <c r="BO31" i="19"/>
  <c r="BM31" i="19"/>
  <c r="BL31" i="19"/>
  <c r="BN31" i="19" s="1"/>
  <c r="BP30" i="19"/>
  <c r="BO30" i="19"/>
  <c r="BQ30" i="19" s="1"/>
  <c r="BN30" i="19"/>
  <c r="BM30" i="19"/>
  <c r="BL30" i="19"/>
  <c r="BP29" i="19"/>
  <c r="BQ29" i="19" s="1"/>
  <c r="BO29" i="19"/>
  <c r="BM29" i="19"/>
  <c r="BL29" i="19"/>
  <c r="BN29" i="19" s="1"/>
  <c r="BP28" i="19"/>
  <c r="BP45" i="19" s="1"/>
  <c r="BO28" i="19"/>
  <c r="BQ28" i="19" s="1"/>
  <c r="BN28" i="19"/>
  <c r="BM28" i="19"/>
  <c r="BL28" i="19"/>
  <c r="BN27" i="19"/>
  <c r="BM27" i="19"/>
  <c r="BL27" i="19"/>
  <c r="BP22" i="19"/>
  <c r="BQ22" i="19" s="1"/>
  <c r="BO22" i="19"/>
  <c r="BM22" i="19"/>
  <c r="BL22" i="19"/>
  <c r="BN22" i="19" s="1"/>
  <c r="BP21" i="19"/>
  <c r="BO21" i="19"/>
  <c r="BQ21" i="19" s="1"/>
  <c r="BN21" i="19"/>
  <c r="BM21" i="19"/>
  <c r="BL21" i="19"/>
  <c r="BP20" i="19"/>
  <c r="BQ20" i="19" s="1"/>
  <c r="BO20" i="19"/>
  <c r="BM20" i="19"/>
  <c r="BL20" i="19"/>
  <c r="BN20" i="19" s="1"/>
  <c r="BP19" i="19"/>
  <c r="BO19" i="19"/>
  <c r="BQ19" i="19" s="1"/>
  <c r="BN19" i="19"/>
  <c r="BM19" i="19"/>
  <c r="BL19" i="19"/>
  <c r="BP18" i="19"/>
  <c r="BQ18" i="19" s="1"/>
  <c r="BO18" i="19"/>
  <c r="BM18" i="19"/>
  <c r="BL18" i="19"/>
  <c r="BN18" i="19" s="1"/>
  <c r="BP17" i="19"/>
  <c r="BO17" i="19"/>
  <c r="BQ17" i="19" s="1"/>
  <c r="BN17" i="19"/>
  <c r="BM17" i="19"/>
  <c r="BL17" i="19"/>
  <c r="BP16" i="19"/>
  <c r="BQ16" i="19" s="1"/>
  <c r="BO16" i="19"/>
  <c r="BM16" i="19"/>
  <c r="BL16" i="19"/>
  <c r="BN16" i="19" s="1"/>
  <c r="BP15" i="19"/>
  <c r="BO15" i="19"/>
  <c r="BQ15" i="19" s="1"/>
  <c r="BN15" i="19"/>
  <c r="BM15" i="19"/>
  <c r="BL15" i="19"/>
  <c r="BP14" i="19"/>
  <c r="BQ14" i="19" s="1"/>
  <c r="BO14" i="19"/>
  <c r="BM14" i="19"/>
  <c r="BL14" i="19"/>
  <c r="BN14" i="19" s="1"/>
  <c r="BP13" i="19"/>
  <c r="BO13" i="19"/>
  <c r="BQ13" i="19" s="1"/>
  <c r="BN13" i="19"/>
  <c r="BM13" i="19"/>
  <c r="BL13" i="19"/>
  <c r="BP12" i="19"/>
  <c r="BQ12" i="19" s="1"/>
  <c r="BO12" i="19"/>
  <c r="BM12" i="19"/>
  <c r="BL12" i="19"/>
  <c r="BN12" i="19" s="1"/>
  <c r="BP11" i="19"/>
  <c r="BO11" i="19"/>
  <c r="BQ11" i="19" s="1"/>
  <c r="BN11" i="19"/>
  <c r="BM11" i="19"/>
  <c r="BL11" i="19"/>
  <c r="BP10" i="19"/>
  <c r="BQ10" i="19" s="1"/>
  <c r="BO10" i="19"/>
  <c r="BM10" i="19"/>
  <c r="BL10" i="19"/>
  <c r="BN10" i="19" s="1"/>
  <c r="BP9" i="19"/>
  <c r="BO9" i="19"/>
  <c r="BQ9" i="19" s="1"/>
  <c r="BN9" i="19"/>
  <c r="BM9" i="19"/>
  <c r="BL9" i="19"/>
  <c r="BP8" i="19"/>
  <c r="BQ8" i="19" s="1"/>
  <c r="BO8" i="19"/>
  <c r="BM8" i="19"/>
  <c r="BL8" i="19"/>
  <c r="BN8" i="19" s="1"/>
  <c r="BP7" i="19"/>
  <c r="BO7" i="19"/>
  <c r="BQ7" i="19" s="1"/>
  <c r="BN7" i="19"/>
  <c r="BM7" i="19"/>
  <c r="BL7" i="19"/>
  <c r="BP6" i="19"/>
  <c r="BQ6" i="19" s="1"/>
  <c r="BO6" i="19"/>
  <c r="BO23" i="19" s="1"/>
  <c r="BM6" i="19"/>
  <c r="BL6" i="19"/>
  <c r="BN6" i="19" s="1"/>
  <c r="BM5" i="19"/>
  <c r="BL5" i="19"/>
  <c r="BN5" i="19" s="1"/>
  <c r="BI44" i="19"/>
  <c r="BH44" i="19"/>
  <c r="BJ44" i="19" s="1"/>
  <c r="BG44" i="19"/>
  <c r="BF44" i="19"/>
  <c r="BE44" i="19"/>
  <c r="BI43" i="19"/>
  <c r="BJ43" i="19" s="1"/>
  <c r="BH43" i="19"/>
  <c r="BF43" i="19"/>
  <c r="BE43" i="19"/>
  <c r="BG43" i="19" s="1"/>
  <c r="BI42" i="19"/>
  <c r="BH42" i="19"/>
  <c r="BJ42" i="19" s="1"/>
  <c r="BG42" i="19"/>
  <c r="BF42" i="19"/>
  <c r="BE42" i="19"/>
  <c r="BI41" i="19"/>
  <c r="BJ41" i="19" s="1"/>
  <c r="BH41" i="19"/>
  <c r="BF41" i="19"/>
  <c r="BE41" i="19"/>
  <c r="BG41" i="19" s="1"/>
  <c r="BI40" i="19"/>
  <c r="BH40" i="19"/>
  <c r="BJ40" i="19" s="1"/>
  <c r="BG40" i="19"/>
  <c r="BF40" i="19"/>
  <c r="BE40" i="19"/>
  <c r="BI39" i="19"/>
  <c r="BJ39" i="19" s="1"/>
  <c r="BH39" i="19"/>
  <c r="BF39" i="19"/>
  <c r="BE39" i="19"/>
  <c r="BG39" i="19" s="1"/>
  <c r="BI38" i="19"/>
  <c r="BH38" i="19"/>
  <c r="BJ38" i="19" s="1"/>
  <c r="BG38" i="19"/>
  <c r="BF38" i="19"/>
  <c r="BE38" i="19"/>
  <c r="BI37" i="19"/>
  <c r="BJ37" i="19" s="1"/>
  <c r="BH37" i="19"/>
  <c r="BF37" i="19"/>
  <c r="BE37" i="19"/>
  <c r="BG37" i="19" s="1"/>
  <c r="BI36" i="19"/>
  <c r="BH36" i="19"/>
  <c r="BJ36" i="19" s="1"/>
  <c r="BG36" i="19"/>
  <c r="BF36" i="19"/>
  <c r="BE36" i="19"/>
  <c r="BI35" i="19"/>
  <c r="BJ35" i="19" s="1"/>
  <c r="BH35" i="19"/>
  <c r="BF35" i="19"/>
  <c r="BE35" i="19"/>
  <c r="BG35" i="19" s="1"/>
  <c r="BI34" i="19"/>
  <c r="BH34" i="19"/>
  <c r="BJ34" i="19" s="1"/>
  <c r="BG34" i="19"/>
  <c r="BF34" i="19"/>
  <c r="BE34" i="19"/>
  <c r="BI33" i="19"/>
  <c r="BJ33" i="19" s="1"/>
  <c r="BH33" i="19"/>
  <c r="BF33" i="19"/>
  <c r="BE33" i="19"/>
  <c r="BG33" i="19" s="1"/>
  <c r="BI32" i="19"/>
  <c r="BH32" i="19"/>
  <c r="BJ32" i="19" s="1"/>
  <c r="BG32" i="19"/>
  <c r="BF32" i="19"/>
  <c r="BE32" i="19"/>
  <c r="BI31" i="19"/>
  <c r="BJ31" i="19" s="1"/>
  <c r="BH31" i="19"/>
  <c r="BF31" i="19"/>
  <c r="BE31" i="19"/>
  <c r="BG31" i="19" s="1"/>
  <c r="BI30" i="19"/>
  <c r="BH30" i="19"/>
  <c r="BJ30" i="19" s="1"/>
  <c r="BG30" i="19"/>
  <c r="BF30" i="19"/>
  <c r="BE30" i="19"/>
  <c r="BI29" i="19"/>
  <c r="BJ29" i="19" s="1"/>
  <c r="BH29" i="19"/>
  <c r="BF29" i="19"/>
  <c r="BE29" i="19"/>
  <c r="BG29" i="19" s="1"/>
  <c r="BI28" i="19"/>
  <c r="BI45" i="19" s="1"/>
  <c r="BH28" i="19"/>
  <c r="BJ28" i="19" s="1"/>
  <c r="BG28" i="19"/>
  <c r="BF28" i="19"/>
  <c r="BE28" i="19"/>
  <c r="BG27" i="19"/>
  <c r="BF27" i="19"/>
  <c r="BE27" i="19"/>
  <c r="BI22" i="19"/>
  <c r="BJ22" i="19" s="1"/>
  <c r="BH22" i="19"/>
  <c r="BF22" i="19"/>
  <c r="BE22" i="19"/>
  <c r="BG22" i="19" s="1"/>
  <c r="BI21" i="19"/>
  <c r="BH21" i="19"/>
  <c r="BJ21" i="19" s="1"/>
  <c r="BG21" i="19"/>
  <c r="BF21" i="19"/>
  <c r="BE21" i="19"/>
  <c r="BI20" i="19"/>
  <c r="BJ20" i="19" s="1"/>
  <c r="BH20" i="19"/>
  <c r="BF20" i="19"/>
  <c r="BE20" i="19"/>
  <c r="BG20" i="19" s="1"/>
  <c r="BI19" i="19"/>
  <c r="BH19" i="19"/>
  <c r="BJ19" i="19" s="1"/>
  <c r="BG19" i="19"/>
  <c r="BF19" i="19"/>
  <c r="BE19" i="19"/>
  <c r="BI18" i="19"/>
  <c r="BJ18" i="19" s="1"/>
  <c r="BH18" i="19"/>
  <c r="BF18" i="19"/>
  <c r="BE18" i="19"/>
  <c r="BG18" i="19" s="1"/>
  <c r="BI17" i="19"/>
  <c r="BH17" i="19"/>
  <c r="BJ17" i="19" s="1"/>
  <c r="BG17" i="19"/>
  <c r="BF17" i="19"/>
  <c r="BE17" i="19"/>
  <c r="BI16" i="19"/>
  <c r="BJ16" i="19" s="1"/>
  <c r="BH16" i="19"/>
  <c r="BF16" i="19"/>
  <c r="BE16" i="19"/>
  <c r="BG16" i="19" s="1"/>
  <c r="BI15" i="19"/>
  <c r="BH15" i="19"/>
  <c r="BJ15" i="19" s="1"/>
  <c r="BG15" i="19"/>
  <c r="BF15" i="19"/>
  <c r="BE15" i="19"/>
  <c r="BI14" i="19"/>
  <c r="BJ14" i="19" s="1"/>
  <c r="BH14" i="19"/>
  <c r="BF14" i="19"/>
  <c r="BE14" i="19"/>
  <c r="BG14" i="19" s="1"/>
  <c r="BI13" i="19"/>
  <c r="BH13" i="19"/>
  <c r="BJ13" i="19" s="1"/>
  <c r="BG13" i="19"/>
  <c r="BF13" i="19"/>
  <c r="BE13" i="19"/>
  <c r="BI12" i="19"/>
  <c r="BJ12" i="19" s="1"/>
  <c r="BH12" i="19"/>
  <c r="BF12" i="19"/>
  <c r="BE12" i="19"/>
  <c r="BG12" i="19" s="1"/>
  <c r="BI11" i="19"/>
  <c r="BH11" i="19"/>
  <c r="BJ11" i="19" s="1"/>
  <c r="BG11" i="19"/>
  <c r="BF11" i="19"/>
  <c r="BE11" i="19"/>
  <c r="BI10" i="19"/>
  <c r="BJ10" i="19" s="1"/>
  <c r="BH10" i="19"/>
  <c r="BF10" i="19"/>
  <c r="BE10" i="19"/>
  <c r="BG10" i="19" s="1"/>
  <c r="BI9" i="19"/>
  <c r="BH9" i="19"/>
  <c r="BJ9" i="19" s="1"/>
  <c r="BG9" i="19"/>
  <c r="BF9" i="19"/>
  <c r="BE9" i="19"/>
  <c r="BI8" i="19"/>
  <c r="BJ8" i="19" s="1"/>
  <c r="BH8" i="19"/>
  <c r="BF8" i="19"/>
  <c r="BE8" i="19"/>
  <c r="BG8" i="19" s="1"/>
  <c r="BI7" i="19"/>
  <c r="BH7" i="19"/>
  <c r="BJ7" i="19" s="1"/>
  <c r="BG7" i="19"/>
  <c r="BF7" i="19"/>
  <c r="BE7" i="19"/>
  <c r="BI6" i="19"/>
  <c r="BJ6" i="19" s="1"/>
  <c r="BH6" i="19"/>
  <c r="BH23" i="19" s="1"/>
  <c r="BF6" i="19"/>
  <c r="BE6" i="19"/>
  <c r="BG6" i="19" s="1"/>
  <c r="BF5" i="19"/>
  <c r="BE5" i="19"/>
  <c r="BG5" i="19" s="1"/>
  <c r="BB44" i="19"/>
  <c r="BA44" i="19"/>
  <c r="BC44" i="19" s="1"/>
  <c r="AZ44" i="19"/>
  <c r="AY44" i="19"/>
  <c r="AX44" i="19"/>
  <c r="BB43" i="19"/>
  <c r="BC43" i="19" s="1"/>
  <c r="BA43" i="19"/>
  <c r="AY43" i="19"/>
  <c r="AX43" i="19"/>
  <c r="AZ43" i="19" s="1"/>
  <c r="BB42" i="19"/>
  <c r="BA42" i="19"/>
  <c r="BC42" i="19" s="1"/>
  <c r="AZ42" i="19"/>
  <c r="AY42" i="19"/>
  <c r="AX42" i="19"/>
  <c r="BB41" i="19"/>
  <c r="BC41" i="19" s="1"/>
  <c r="BA41" i="19"/>
  <c r="AY41" i="19"/>
  <c r="AX41" i="19"/>
  <c r="AZ41" i="19" s="1"/>
  <c r="BB40" i="19"/>
  <c r="BA40" i="19"/>
  <c r="BC40" i="19" s="1"/>
  <c r="AZ40" i="19"/>
  <c r="AY40" i="19"/>
  <c r="AX40" i="19"/>
  <c r="BB39" i="19"/>
  <c r="BC39" i="19" s="1"/>
  <c r="BA39" i="19"/>
  <c r="AY39" i="19"/>
  <c r="AX39" i="19"/>
  <c r="AZ39" i="19" s="1"/>
  <c r="BB38" i="19"/>
  <c r="BA38" i="19"/>
  <c r="BC38" i="19" s="1"/>
  <c r="AZ38" i="19"/>
  <c r="AY38" i="19"/>
  <c r="AX38" i="19"/>
  <c r="BB37" i="19"/>
  <c r="BC37" i="19" s="1"/>
  <c r="BA37" i="19"/>
  <c r="AY37" i="19"/>
  <c r="AX37" i="19"/>
  <c r="AZ37" i="19" s="1"/>
  <c r="BB36" i="19"/>
  <c r="BA36" i="19"/>
  <c r="BC36" i="19" s="1"/>
  <c r="AZ36" i="19"/>
  <c r="AY36" i="19"/>
  <c r="AX36" i="19"/>
  <c r="BB35" i="19"/>
  <c r="BC35" i="19" s="1"/>
  <c r="BA35" i="19"/>
  <c r="AY35" i="19"/>
  <c r="AX35" i="19"/>
  <c r="AZ35" i="19" s="1"/>
  <c r="BB34" i="19"/>
  <c r="BA34" i="19"/>
  <c r="BC34" i="19" s="1"/>
  <c r="AZ34" i="19"/>
  <c r="AY34" i="19"/>
  <c r="AX34" i="19"/>
  <c r="BB33" i="19"/>
  <c r="BC33" i="19" s="1"/>
  <c r="BA33" i="19"/>
  <c r="AY33" i="19"/>
  <c r="AX33" i="19"/>
  <c r="AZ33" i="19" s="1"/>
  <c r="BB32" i="19"/>
  <c r="BA32" i="19"/>
  <c r="BC32" i="19" s="1"/>
  <c r="AZ32" i="19"/>
  <c r="AY32" i="19"/>
  <c r="AX32" i="19"/>
  <c r="BB31" i="19"/>
  <c r="BC31" i="19" s="1"/>
  <c r="BA31" i="19"/>
  <c r="AY31" i="19"/>
  <c r="AX31" i="19"/>
  <c r="AZ31" i="19" s="1"/>
  <c r="BB30" i="19"/>
  <c r="BA30" i="19"/>
  <c r="BC30" i="19" s="1"/>
  <c r="AZ30" i="19"/>
  <c r="AY30" i="19"/>
  <c r="AX30" i="19"/>
  <c r="BB29" i="19"/>
  <c r="BC29" i="19" s="1"/>
  <c r="BA29" i="19"/>
  <c r="AY29" i="19"/>
  <c r="AX29" i="19"/>
  <c r="AZ29" i="19" s="1"/>
  <c r="BB28" i="19"/>
  <c r="BB45" i="19" s="1"/>
  <c r="BA28" i="19"/>
  <c r="BC28" i="19" s="1"/>
  <c r="AZ28" i="19"/>
  <c r="AY28" i="19"/>
  <c r="AX28" i="19"/>
  <c r="AZ27" i="19"/>
  <c r="AY27" i="19"/>
  <c r="AX27" i="19"/>
  <c r="BB22" i="19"/>
  <c r="BC22" i="19" s="1"/>
  <c r="BA22" i="19"/>
  <c r="AY22" i="19"/>
  <c r="AX22" i="19"/>
  <c r="AZ22" i="19" s="1"/>
  <c r="BB21" i="19"/>
  <c r="BA21" i="19"/>
  <c r="BC21" i="19" s="1"/>
  <c r="AZ21" i="19"/>
  <c r="AY21" i="19"/>
  <c r="AX21" i="19"/>
  <c r="BB20" i="19"/>
  <c r="BC20" i="19" s="1"/>
  <c r="BA20" i="19"/>
  <c r="AY20" i="19"/>
  <c r="AX20" i="19"/>
  <c r="AZ20" i="19" s="1"/>
  <c r="BB19" i="19"/>
  <c r="BA19" i="19"/>
  <c r="BC19" i="19" s="1"/>
  <c r="AZ19" i="19"/>
  <c r="AY19" i="19"/>
  <c r="AX19" i="19"/>
  <c r="BB18" i="19"/>
  <c r="BC18" i="19" s="1"/>
  <c r="BA18" i="19"/>
  <c r="AY18" i="19"/>
  <c r="AX18" i="19"/>
  <c r="AZ18" i="19" s="1"/>
  <c r="BB17" i="19"/>
  <c r="BA17" i="19"/>
  <c r="BC17" i="19" s="1"/>
  <c r="AZ17" i="19"/>
  <c r="AY17" i="19"/>
  <c r="AX17" i="19"/>
  <c r="BB16" i="19"/>
  <c r="BC16" i="19" s="1"/>
  <c r="BA16" i="19"/>
  <c r="AY16" i="19"/>
  <c r="AX16" i="19"/>
  <c r="AZ16" i="19" s="1"/>
  <c r="BB15" i="19"/>
  <c r="BA15" i="19"/>
  <c r="BC15" i="19" s="1"/>
  <c r="AZ15" i="19"/>
  <c r="AY15" i="19"/>
  <c r="AX15" i="19"/>
  <c r="BB14" i="19"/>
  <c r="BC14" i="19" s="1"/>
  <c r="BA14" i="19"/>
  <c r="AY14" i="19"/>
  <c r="AX14" i="19"/>
  <c r="AZ14" i="19" s="1"/>
  <c r="BB13" i="19"/>
  <c r="BA13" i="19"/>
  <c r="BC13" i="19" s="1"/>
  <c r="AZ13" i="19"/>
  <c r="AY13" i="19"/>
  <c r="AX13" i="19"/>
  <c r="BB12" i="19"/>
  <c r="BC12" i="19" s="1"/>
  <c r="BA12" i="19"/>
  <c r="AY12" i="19"/>
  <c r="AX12" i="19"/>
  <c r="AZ12" i="19" s="1"/>
  <c r="BB11" i="19"/>
  <c r="BA11" i="19"/>
  <c r="BC11" i="19" s="1"/>
  <c r="AZ11" i="19"/>
  <c r="AY11" i="19"/>
  <c r="AX11" i="19"/>
  <c r="BB10" i="19"/>
  <c r="BC10" i="19" s="1"/>
  <c r="BA10" i="19"/>
  <c r="AY10" i="19"/>
  <c r="AX10" i="19"/>
  <c r="AZ10" i="19" s="1"/>
  <c r="BB9" i="19"/>
  <c r="BA9" i="19"/>
  <c r="BC9" i="19" s="1"/>
  <c r="AZ9" i="19"/>
  <c r="AY9" i="19"/>
  <c r="AX9" i="19"/>
  <c r="BB8" i="19"/>
  <c r="BC8" i="19" s="1"/>
  <c r="BA8" i="19"/>
  <c r="AY8" i="19"/>
  <c r="AX8" i="19"/>
  <c r="AZ8" i="19" s="1"/>
  <c r="BB7" i="19"/>
  <c r="BA7" i="19"/>
  <c r="BC7" i="19" s="1"/>
  <c r="AZ7" i="19"/>
  <c r="AY7" i="19"/>
  <c r="AX7" i="19"/>
  <c r="BB6" i="19"/>
  <c r="BC6" i="19" s="1"/>
  <c r="BA6" i="19"/>
  <c r="BA23" i="19" s="1"/>
  <c r="AY6" i="19"/>
  <c r="AX6" i="19"/>
  <c r="AZ6" i="19" s="1"/>
  <c r="AY5" i="19"/>
  <c r="AX5" i="19"/>
  <c r="AZ5" i="19" s="1"/>
  <c r="AU44" i="19"/>
  <c r="AT44" i="19"/>
  <c r="AV44" i="19" s="1"/>
  <c r="AS44" i="19"/>
  <c r="AR44" i="19"/>
  <c r="AQ44" i="19"/>
  <c r="AU43" i="19"/>
  <c r="AV43" i="19" s="1"/>
  <c r="AT43" i="19"/>
  <c r="AR43" i="19"/>
  <c r="AQ43" i="19"/>
  <c r="AS43" i="19" s="1"/>
  <c r="AU42" i="19"/>
  <c r="AT42" i="19"/>
  <c r="AV42" i="19" s="1"/>
  <c r="AS42" i="19"/>
  <c r="AR42" i="19"/>
  <c r="AQ42" i="19"/>
  <c r="AU41" i="19"/>
  <c r="AV41" i="19" s="1"/>
  <c r="AT41" i="19"/>
  <c r="AR41" i="19"/>
  <c r="AQ41" i="19"/>
  <c r="AS41" i="19" s="1"/>
  <c r="AU40" i="19"/>
  <c r="AT40" i="19"/>
  <c r="AV40" i="19" s="1"/>
  <c r="AS40" i="19"/>
  <c r="AR40" i="19"/>
  <c r="AQ40" i="19"/>
  <c r="AU39" i="19"/>
  <c r="AV39" i="19" s="1"/>
  <c r="AT39" i="19"/>
  <c r="AR39" i="19"/>
  <c r="AQ39" i="19"/>
  <c r="AS39" i="19" s="1"/>
  <c r="AU38" i="19"/>
  <c r="AT38" i="19"/>
  <c r="AV38" i="19" s="1"/>
  <c r="AS38" i="19"/>
  <c r="AR38" i="19"/>
  <c r="AQ38" i="19"/>
  <c r="AU37" i="19"/>
  <c r="AV37" i="19" s="1"/>
  <c r="AT37" i="19"/>
  <c r="AR37" i="19"/>
  <c r="AQ37" i="19"/>
  <c r="AS37" i="19" s="1"/>
  <c r="AU36" i="19"/>
  <c r="AT36" i="19"/>
  <c r="AV36" i="19" s="1"/>
  <c r="AS36" i="19"/>
  <c r="AR36" i="19"/>
  <c r="AQ36" i="19"/>
  <c r="AU35" i="19"/>
  <c r="AV35" i="19" s="1"/>
  <c r="AT35" i="19"/>
  <c r="AR35" i="19"/>
  <c r="AQ35" i="19"/>
  <c r="AS35" i="19" s="1"/>
  <c r="AU34" i="19"/>
  <c r="AT34" i="19"/>
  <c r="AV34" i="19" s="1"/>
  <c r="AS34" i="19"/>
  <c r="AR34" i="19"/>
  <c r="AQ34" i="19"/>
  <c r="AU33" i="19"/>
  <c r="AV33" i="19" s="1"/>
  <c r="AT33" i="19"/>
  <c r="AR33" i="19"/>
  <c r="AQ33" i="19"/>
  <c r="AS33" i="19" s="1"/>
  <c r="AU32" i="19"/>
  <c r="AT32" i="19"/>
  <c r="AV32" i="19" s="1"/>
  <c r="AS32" i="19"/>
  <c r="AR32" i="19"/>
  <c r="AQ32" i="19"/>
  <c r="AU31" i="19"/>
  <c r="AV31" i="19" s="1"/>
  <c r="AT31" i="19"/>
  <c r="AR31" i="19"/>
  <c r="AQ31" i="19"/>
  <c r="AS31" i="19" s="1"/>
  <c r="AU30" i="19"/>
  <c r="AT30" i="19"/>
  <c r="AV30" i="19" s="1"/>
  <c r="AS30" i="19"/>
  <c r="AR30" i="19"/>
  <c r="AQ30" i="19"/>
  <c r="AU29" i="19"/>
  <c r="AV29" i="19" s="1"/>
  <c r="AT29" i="19"/>
  <c r="AR29" i="19"/>
  <c r="AQ29" i="19"/>
  <c r="AS29" i="19" s="1"/>
  <c r="AU28" i="19"/>
  <c r="AU45" i="19" s="1"/>
  <c r="AT28" i="19"/>
  <c r="AV28" i="19" s="1"/>
  <c r="AS28" i="19"/>
  <c r="AR28" i="19"/>
  <c r="AQ28" i="19"/>
  <c r="AS27" i="19"/>
  <c r="AR27" i="19"/>
  <c r="AQ27" i="19"/>
  <c r="AU22" i="19"/>
  <c r="AV22" i="19" s="1"/>
  <c r="AT22" i="19"/>
  <c r="AR22" i="19"/>
  <c r="AQ22" i="19"/>
  <c r="AS22" i="19" s="1"/>
  <c r="AU21" i="19"/>
  <c r="AT21" i="19"/>
  <c r="AV21" i="19" s="1"/>
  <c r="AS21" i="19"/>
  <c r="AR21" i="19"/>
  <c r="AQ21" i="19"/>
  <c r="AU20" i="19"/>
  <c r="AV20" i="19" s="1"/>
  <c r="AT20" i="19"/>
  <c r="AR20" i="19"/>
  <c r="AQ20" i="19"/>
  <c r="AS20" i="19" s="1"/>
  <c r="AU19" i="19"/>
  <c r="AT19" i="19"/>
  <c r="AV19" i="19" s="1"/>
  <c r="AS19" i="19"/>
  <c r="AR19" i="19"/>
  <c r="AQ19" i="19"/>
  <c r="AU18" i="19"/>
  <c r="AV18" i="19" s="1"/>
  <c r="AT18" i="19"/>
  <c r="AR18" i="19"/>
  <c r="AQ18" i="19"/>
  <c r="AS18" i="19" s="1"/>
  <c r="AU17" i="19"/>
  <c r="AT17" i="19"/>
  <c r="AV17" i="19" s="1"/>
  <c r="AS17" i="19"/>
  <c r="AR17" i="19"/>
  <c r="AQ17" i="19"/>
  <c r="AU16" i="19"/>
  <c r="AV16" i="19" s="1"/>
  <c r="AT16" i="19"/>
  <c r="AR16" i="19"/>
  <c r="AQ16" i="19"/>
  <c r="AS16" i="19" s="1"/>
  <c r="AU15" i="19"/>
  <c r="AT15" i="19"/>
  <c r="AV15" i="19" s="1"/>
  <c r="AS15" i="19"/>
  <c r="AR15" i="19"/>
  <c r="AQ15" i="19"/>
  <c r="AU14" i="19"/>
  <c r="AV14" i="19" s="1"/>
  <c r="AT14" i="19"/>
  <c r="AR14" i="19"/>
  <c r="AQ14" i="19"/>
  <c r="AS14" i="19" s="1"/>
  <c r="AU13" i="19"/>
  <c r="AT13" i="19"/>
  <c r="AV13" i="19" s="1"/>
  <c r="AS13" i="19"/>
  <c r="AR13" i="19"/>
  <c r="AQ13" i="19"/>
  <c r="AU12" i="19"/>
  <c r="AV12" i="19" s="1"/>
  <c r="AT12" i="19"/>
  <c r="AR12" i="19"/>
  <c r="AQ12" i="19"/>
  <c r="AS12" i="19" s="1"/>
  <c r="AU11" i="19"/>
  <c r="AT11" i="19"/>
  <c r="AV11" i="19" s="1"/>
  <c r="AS11" i="19"/>
  <c r="AR11" i="19"/>
  <c r="AQ11" i="19"/>
  <c r="AU10" i="19"/>
  <c r="AV10" i="19" s="1"/>
  <c r="AT10" i="19"/>
  <c r="AR10" i="19"/>
  <c r="AQ10" i="19"/>
  <c r="AS10" i="19" s="1"/>
  <c r="AU9" i="19"/>
  <c r="AT9" i="19"/>
  <c r="AV9" i="19" s="1"/>
  <c r="AS9" i="19"/>
  <c r="AR9" i="19"/>
  <c r="AQ9" i="19"/>
  <c r="AU8" i="19"/>
  <c r="AV8" i="19" s="1"/>
  <c r="AT8" i="19"/>
  <c r="AR8" i="19"/>
  <c r="AQ8" i="19"/>
  <c r="AS8" i="19" s="1"/>
  <c r="AU7" i="19"/>
  <c r="AT7" i="19"/>
  <c r="AV7" i="19" s="1"/>
  <c r="AS7" i="19"/>
  <c r="AR7" i="19"/>
  <c r="AQ7" i="19"/>
  <c r="AU6" i="19"/>
  <c r="AU23" i="19" s="1"/>
  <c r="AT6" i="19"/>
  <c r="AT23" i="19" s="1"/>
  <c r="AR6" i="19"/>
  <c r="AQ6" i="19"/>
  <c r="AS6" i="19" s="1"/>
  <c r="AR5" i="19"/>
  <c r="AQ5" i="19"/>
  <c r="AS5" i="19" s="1"/>
  <c r="AN44" i="19"/>
  <c r="AM44" i="19"/>
  <c r="AO44" i="19" s="1"/>
  <c r="AL44" i="19"/>
  <c r="AK44" i="19"/>
  <c r="AJ44" i="19"/>
  <c r="AN43" i="19"/>
  <c r="AO43" i="19" s="1"/>
  <c r="AM43" i="19"/>
  <c r="AK43" i="19"/>
  <c r="AJ43" i="19"/>
  <c r="AL43" i="19" s="1"/>
  <c r="AN42" i="19"/>
  <c r="AM42" i="19"/>
  <c r="AO42" i="19" s="1"/>
  <c r="AL42" i="19"/>
  <c r="AK42" i="19"/>
  <c r="AJ42" i="19"/>
  <c r="AN41" i="19"/>
  <c r="AO41" i="19" s="1"/>
  <c r="AM41" i="19"/>
  <c r="AK41" i="19"/>
  <c r="AJ41" i="19"/>
  <c r="AL41" i="19" s="1"/>
  <c r="AN40" i="19"/>
  <c r="AM40" i="19"/>
  <c r="AO40" i="19" s="1"/>
  <c r="AL40" i="19"/>
  <c r="AK40" i="19"/>
  <c r="AJ40" i="19"/>
  <c r="AN39" i="19"/>
  <c r="AO39" i="19" s="1"/>
  <c r="AM39" i="19"/>
  <c r="AK39" i="19"/>
  <c r="AJ39" i="19"/>
  <c r="AL39" i="19" s="1"/>
  <c r="AN38" i="19"/>
  <c r="AM38" i="19"/>
  <c r="AO38" i="19" s="1"/>
  <c r="AL38" i="19"/>
  <c r="AK38" i="19"/>
  <c r="AJ38" i="19"/>
  <c r="AN37" i="19"/>
  <c r="AO37" i="19" s="1"/>
  <c r="AM37" i="19"/>
  <c r="AK37" i="19"/>
  <c r="AJ37" i="19"/>
  <c r="AL37" i="19" s="1"/>
  <c r="AN36" i="19"/>
  <c r="AM36" i="19"/>
  <c r="AO36" i="19" s="1"/>
  <c r="AL36" i="19"/>
  <c r="AK36" i="19"/>
  <c r="AJ36" i="19"/>
  <c r="AN35" i="19"/>
  <c r="AO35" i="19" s="1"/>
  <c r="AM35" i="19"/>
  <c r="AK35" i="19"/>
  <c r="AJ35" i="19"/>
  <c r="AL35" i="19" s="1"/>
  <c r="AN34" i="19"/>
  <c r="AM34" i="19"/>
  <c r="AO34" i="19" s="1"/>
  <c r="AL34" i="19"/>
  <c r="AK34" i="19"/>
  <c r="AJ34" i="19"/>
  <c r="AN33" i="19"/>
  <c r="AO33" i="19" s="1"/>
  <c r="AM33" i="19"/>
  <c r="AK33" i="19"/>
  <c r="AJ33" i="19"/>
  <c r="AL33" i="19" s="1"/>
  <c r="AN32" i="19"/>
  <c r="AM32" i="19"/>
  <c r="AO32" i="19" s="1"/>
  <c r="AL32" i="19"/>
  <c r="AK32" i="19"/>
  <c r="AJ32" i="19"/>
  <c r="AN31" i="19"/>
  <c r="AO31" i="19" s="1"/>
  <c r="AM31" i="19"/>
  <c r="AK31" i="19"/>
  <c r="AJ31" i="19"/>
  <c r="AL31" i="19" s="1"/>
  <c r="AN30" i="19"/>
  <c r="AM30" i="19"/>
  <c r="AO30" i="19" s="1"/>
  <c r="AL30" i="19"/>
  <c r="AK30" i="19"/>
  <c r="AJ30" i="19"/>
  <c r="AN29" i="19"/>
  <c r="AO29" i="19" s="1"/>
  <c r="AM29" i="19"/>
  <c r="AK29" i="19"/>
  <c r="AJ29" i="19"/>
  <c r="AL29" i="19" s="1"/>
  <c r="AN28" i="19"/>
  <c r="AN45" i="19" s="1"/>
  <c r="AM28" i="19"/>
  <c r="AO28" i="19" s="1"/>
  <c r="AL28" i="19"/>
  <c r="AK28" i="19"/>
  <c r="AJ28" i="19"/>
  <c r="AL27" i="19"/>
  <c r="AK27" i="19"/>
  <c r="AJ27" i="19"/>
  <c r="AN22" i="19"/>
  <c r="AO22" i="19" s="1"/>
  <c r="AM22" i="19"/>
  <c r="AK22" i="19"/>
  <c r="AJ22" i="19"/>
  <c r="AL22" i="19" s="1"/>
  <c r="AN21" i="19"/>
  <c r="AM21" i="19"/>
  <c r="AO21" i="19" s="1"/>
  <c r="AL21" i="19"/>
  <c r="AK21" i="19"/>
  <c r="AJ21" i="19"/>
  <c r="AN20" i="19"/>
  <c r="AO20" i="19" s="1"/>
  <c r="AM20" i="19"/>
  <c r="AK20" i="19"/>
  <c r="AJ20" i="19"/>
  <c r="AL20" i="19" s="1"/>
  <c r="AN19" i="19"/>
  <c r="AM19" i="19"/>
  <c r="AO19" i="19" s="1"/>
  <c r="AL19" i="19"/>
  <c r="AK19" i="19"/>
  <c r="AJ19" i="19"/>
  <c r="AN18" i="19"/>
  <c r="AO18" i="19" s="1"/>
  <c r="AM18" i="19"/>
  <c r="AK18" i="19"/>
  <c r="AJ18" i="19"/>
  <c r="AL18" i="19" s="1"/>
  <c r="AN17" i="19"/>
  <c r="AM17" i="19"/>
  <c r="AO17" i="19" s="1"/>
  <c r="AL17" i="19"/>
  <c r="AK17" i="19"/>
  <c r="AJ17" i="19"/>
  <c r="AN16" i="19"/>
  <c r="AO16" i="19" s="1"/>
  <c r="AM16" i="19"/>
  <c r="AK16" i="19"/>
  <c r="AJ16" i="19"/>
  <c r="AL16" i="19" s="1"/>
  <c r="AN15" i="19"/>
  <c r="AM15" i="19"/>
  <c r="AO15" i="19" s="1"/>
  <c r="AL15" i="19"/>
  <c r="AK15" i="19"/>
  <c r="AJ15" i="19"/>
  <c r="AN14" i="19"/>
  <c r="AO14" i="19" s="1"/>
  <c r="AM14" i="19"/>
  <c r="AK14" i="19"/>
  <c r="AJ14" i="19"/>
  <c r="AL14" i="19" s="1"/>
  <c r="AN13" i="19"/>
  <c r="AM13" i="19"/>
  <c r="AO13" i="19" s="1"/>
  <c r="AL13" i="19"/>
  <c r="AK13" i="19"/>
  <c r="AJ13" i="19"/>
  <c r="AN12" i="19"/>
  <c r="AO12" i="19" s="1"/>
  <c r="AM12" i="19"/>
  <c r="AK12" i="19"/>
  <c r="AJ12" i="19"/>
  <c r="AL12" i="19" s="1"/>
  <c r="AN11" i="19"/>
  <c r="AM11" i="19"/>
  <c r="AO11" i="19" s="1"/>
  <c r="AL11" i="19"/>
  <c r="AK11" i="19"/>
  <c r="AJ11" i="19"/>
  <c r="AN10" i="19"/>
  <c r="AO10" i="19" s="1"/>
  <c r="AM10" i="19"/>
  <c r="AK10" i="19"/>
  <c r="AJ10" i="19"/>
  <c r="AL10" i="19" s="1"/>
  <c r="AN9" i="19"/>
  <c r="AM9" i="19"/>
  <c r="AO9" i="19" s="1"/>
  <c r="AL9" i="19"/>
  <c r="AK9" i="19"/>
  <c r="AJ9" i="19"/>
  <c r="AN8" i="19"/>
  <c r="AO8" i="19" s="1"/>
  <c r="AM8" i="19"/>
  <c r="AK8" i="19"/>
  <c r="AJ8" i="19"/>
  <c r="AL8" i="19" s="1"/>
  <c r="AN7" i="19"/>
  <c r="AM7" i="19"/>
  <c r="AO7" i="19" s="1"/>
  <c r="AL7" i="19"/>
  <c r="AK7" i="19"/>
  <c r="AJ7" i="19"/>
  <c r="AN6" i="19"/>
  <c r="AN23" i="19" s="1"/>
  <c r="AM6" i="19"/>
  <c r="AM23" i="19" s="1"/>
  <c r="AK6" i="19"/>
  <c r="AJ6" i="19"/>
  <c r="AL6" i="19" s="1"/>
  <c r="AK5" i="19"/>
  <c r="AJ5" i="19"/>
  <c r="AL5" i="19" s="1"/>
  <c r="AG44" i="19"/>
  <c r="AF44" i="19"/>
  <c r="AH44" i="19" s="1"/>
  <c r="AE44" i="19"/>
  <c r="AD44" i="19"/>
  <c r="AC44" i="19"/>
  <c r="AG43" i="19"/>
  <c r="AH43" i="19" s="1"/>
  <c r="AF43" i="19"/>
  <c r="AD43" i="19"/>
  <c r="AC43" i="19"/>
  <c r="AE43" i="19" s="1"/>
  <c r="AG42" i="19"/>
  <c r="AF42" i="19"/>
  <c r="AH42" i="19" s="1"/>
  <c r="AE42" i="19"/>
  <c r="AD42" i="19"/>
  <c r="AC42" i="19"/>
  <c r="AG41" i="19"/>
  <c r="AH41" i="19" s="1"/>
  <c r="AF41" i="19"/>
  <c r="AD41" i="19"/>
  <c r="AC41" i="19"/>
  <c r="AE41" i="19" s="1"/>
  <c r="AG40" i="19"/>
  <c r="AF40" i="19"/>
  <c r="AH40" i="19" s="1"/>
  <c r="AE40" i="19"/>
  <c r="AD40" i="19"/>
  <c r="AC40" i="19"/>
  <c r="AG39" i="19"/>
  <c r="AH39" i="19" s="1"/>
  <c r="AF39" i="19"/>
  <c r="AD39" i="19"/>
  <c r="AC39" i="19"/>
  <c r="AE39" i="19" s="1"/>
  <c r="AG38" i="19"/>
  <c r="AF38" i="19"/>
  <c r="AH38" i="19" s="1"/>
  <c r="AE38" i="19"/>
  <c r="AD38" i="19"/>
  <c r="AC38" i="19"/>
  <c r="AG37" i="19"/>
  <c r="AH37" i="19" s="1"/>
  <c r="AF37" i="19"/>
  <c r="AD37" i="19"/>
  <c r="AC37" i="19"/>
  <c r="AE37" i="19" s="1"/>
  <c r="AG36" i="19"/>
  <c r="AF36" i="19"/>
  <c r="AH36" i="19" s="1"/>
  <c r="AE36" i="19"/>
  <c r="AD36" i="19"/>
  <c r="AC36" i="19"/>
  <c r="AG35" i="19"/>
  <c r="AH35" i="19" s="1"/>
  <c r="AF35" i="19"/>
  <c r="AD35" i="19"/>
  <c r="AC35" i="19"/>
  <c r="AE35" i="19" s="1"/>
  <c r="AG34" i="19"/>
  <c r="AF34" i="19"/>
  <c r="AH34" i="19" s="1"/>
  <c r="AE34" i="19"/>
  <c r="AD34" i="19"/>
  <c r="AC34" i="19"/>
  <c r="AG33" i="19"/>
  <c r="AH33" i="19" s="1"/>
  <c r="AF33" i="19"/>
  <c r="AD33" i="19"/>
  <c r="AC33" i="19"/>
  <c r="AE33" i="19" s="1"/>
  <c r="AG32" i="19"/>
  <c r="AF32" i="19"/>
  <c r="AH32" i="19" s="1"/>
  <c r="AE32" i="19"/>
  <c r="AD32" i="19"/>
  <c r="AC32" i="19"/>
  <c r="AG31" i="19"/>
  <c r="AH31" i="19" s="1"/>
  <c r="AF31" i="19"/>
  <c r="AD31" i="19"/>
  <c r="AC31" i="19"/>
  <c r="AE31" i="19" s="1"/>
  <c r="AG30" i="19"/>
  <c r="AF30" i="19"/>
  <c r="AH30" i="19" s="1"/>
  <c r="AE30" i="19"/>
  <c r="AD30" i="19"/>
  <c r="AC30" i="19"/>
  <c r="AG29" i="19"/>
  <c r="AH29" i="19" s="1"/>
  <c r="AF29" i="19"/>
  <c r="AD29" i="19"/>
  <c r="AC29" i="19"/>
  <c r="AE29" i="19" s="1"/>
  <c r="AG28" i="19"/>
  <c r="AG45" i="19" s="1"/>
  <c r="AF28" i="19"/>
  <c r="AH28" i="19" s="1"/>
  <c r="AE28" i="19"/>
  <c r="AD28" i="19"/>
  <c r="AC28" i="19"/>
  <c r="AE27" i="19"/>
  <c r="AD27" i="19"/>
  <c r="AC27" i="19"/>
  <c r="AG22" i="19"/>
  <c r="AH22" i="19" s="1"/>
  <c r="AF22" i="19"/>
  <c r="AD22" i="19"/>
  <c r="AC22" i="19"/>
  <c r="AE22" i="19" s="1"/>
  <c r="AG21" i="19"/>
  <c r="AF21" i="19"/>
  <c r="AH21" i="19" s="1"/>
  <c r="AE21" i="19"/>
  <c r="AD21" i="19"/>
  <c r="AC21" i="19"/>
  <c r="AG20" i="19"/>
  <c r="AH20" i="19" s="1"/>
  <c r="AF20" i="19"/>
  <c r="AD20" i="19"/>
  <c r="AC20" i="19"/>
  <c r="AE20" i="19" s="1"/>
  <c r="AG19" i="19"/>
  <c r="AF19" i="19"/>
  <c r="AH19" i="19" s="1"/>
  <c r="AE19" i="19"/>
  <c r="AD19" i="19"/>
  <c r="AC19" i="19"/>
  <c r="AG18" i="19"/>
  <c r="AH18" i="19" s="1"/>
  <c r="AF18" i="19"/>
  <c r="AD18" i="19"/>
  <c r="AC18" i="19"/>
  <c r="AE18" i="19" s="1"/>
  <c r="AG17" i="19"/>
  <c r="AF17" i="19"/>
  <c r="AH17" i="19" s="1"/>
  <c r="AE17" i="19"/>
  <c r="AD17" i="19"/>
  <c r="AC17" i="19"/>
  <c r="AG16" i="19"/>
  <c r="AH16" i="19" s="1"/>
  <c r="AF16" i="19"/>
  <c r="AD16" i="19"/>
  <c r="AC16" i="19"/>
  <c r="AE16" i="19" s="1"/>
  <c r="AG15" i="19"/>
  <c r="AF15" i="19"/>
  <c r="AH15" i="19" s="1"/>
  <c r="AE15" i="19"/>
  <c r="AD15" i="19"/>
  <c r="AC15" i="19"/>
  <c r="AG14" i="19"/>
  <c r="AH14" i="19" s="1"/>
  <c r="AF14" i="19"/>
  <c r="AD14" i="19"/>
  <c r="AC14" i="19"/>
  <c r="AE14" i="19" s="1"/>
  <c r="AG13" i="19"/>
  <c r="AF13" i="19"/>
  <c r="AH13" i="19" s="1"/>
  <c r="AE13" i="19"/>
  <c r="AD13" i="19"/>
  <c r="AC13" i="19"/>
  <c r="AG12" i="19"/>
  <c r="AH12" i="19" s="1"/>
  <c r="AF12" i="19"/>
  <c r="AD12" i="19"/>
  <c r="AC12" i="19"/>
  <c r="AE12" i="19" s="1"/>
  <c r="AG11" i="19"/>
  <c r="AF11" i="19"/>
  <c r="AH11" i="19" s="1"/>
  <c r="AE11" i="19"/>
  <c r="AD11" i="19"/>
  <c r="AC11" i="19"/>
  <c r="AG10" i="19"/>
  <c r="AH10" i="19" s="1"/>
  <c r="AF10" i="19"/>
  <c r="AD10" i="19"/>
  <c r="AC10" i="19"/>
  <c r="AE10" i="19" s="1"/>
  <c r="AG9" i="19"/>
  <c r="AF9" i="19"/>
  <c r="AH9" i="19" s="1"/>
  <c r="AE9" i="19"/>
  <c r="AD9" i="19"/>
  <c r="AC9" i="19"/>
  <c r="AG8" i="19"/>
  <c r="AH8" i="19" s="1"/>
  <c r="AF8" i="19"/>
  <c r="AD8" i="19"/>
  <c r="AC8" i="19"/>
  <c r="AE8" i="19" s="1"/>
  <c r="AG7" i="19"/>
  <c r="AF7" i="19"/>
  <c r="AH7" i="19" s="1"/>
  <c r="AE7" i="19"/>
  <c r="AD7" i="19"/>
  <c r="AC7" i="19"/>
  <c r="AG6" i="19"/>
  <c r="AH6" i="19" s="1"/>
  <c r="AF6" i="19"/>
  <c r="AF23" i="19" s="1"/>
  <c r="AD6" i="19"/>
  <c r="AC6" i="19"/>
  <c r="AE6" i="19" s="1"/>
  <c r="AD5" i="19"/>
  <c r="AC5" i="19"/>
  <c r="AE5" i="19" s="1"/>
  <c r="EM23" i="19" l="1"/>
  <c r="EP5" i="19" s="1"/>
  <c r="EP23" i="19" s="1"/>
  <c r="EM45" i="19"/>
  <c r="EP27" i="19" s="1"/>
  <c r="EP45" i="19" s="1"/>
  <c r="EN45" i="19"/>
  <c r="EO23" i="19"/>
  <c r="EF23" i="19"/>
  <c r="EI5" i="19" s="1"/>
  <c r="EI23" i="19" s="1"/>
  <c r="EF45" i="19"/>
  <c r="EI27" i="19" s="1"/>
  <c r="EI45" i="19" s="1"/>
  <c r="EI6" i="19"/>
  <c r="EG45" i="19"/>
  <c r="DY23" i="19"/>
  <c r="EB5" i="19" s="1"/>
  <c r="EB23" i="19" s="1"/>
  <c r="DY45" i="19"/>
  <c r="EB27" i="19" s="1"/>
  <c r="EB45" i="19" s="1"/>
  <c r="DZ45" i="19"/>
  <c r="EA23" i="19"/>
  <c r="DR23" i="19"/>
  <c r="DU5" i="19" s="1"/>
  <c r="DU23" i="19" s="1"/>
  <c r="DR45" i="19"/>
  <c r="DU27" i="19" s="1"/>
  <c r="DU45" i="19" s="1"/>
  <c r="DT23" i="19"/>
  <c r="DS45" i="19"/>
  <c r="DK23" i="19"/>
  <c r="DN5" i="19" s="1"/>
  <c r="DN23" i="19" s="1"/>
  <c r="DK45" i="19"/>
  <c r="DN27" i="19" s="1"/>
  <c r="DN45" i="19" s="1"/>
  <c r="DM23" i="19"/>
  <c r="DL45" i="19"/>
  <c r="DD23" i="19"/>
  <c r="DG5" i="19" s="1"/>
  <c r="DG23" i="19" s="1"/>
  <c r="DD45" i="19"/>
  <c r="DG27" i="19" s="1"/>
  <c r="DG45" i="19" s="1"/>
  <c r="DE45" i="19"/>
  <c r="DF23" i="19"/>
  <c r="CW23" i="19"/>
  <c r="CZ5" i="19" s="1"/>
  <c r="CZ23" i="19" s="1"/>
  <c r="CW45" i="19"/>
  <c r="CZ27" i="19" s="1"/>
  <c r="CZ45" i="19" s="1"/>
  <c r="CY23" i="19"/>
  <c r="CX45" i="19"/>
  <c r="CP23" i="19"/>
  <c r="CS5" i="19" s="1"/>
  <c r="CS23" i="19" s="1"/>
  <c r="CP45" i="19"/>
  <c r="CS27" i="19" s="1"/>
  <c r="CS45" i="19" s="1"/>
  <c r="CS6" i="19"/>
  <c r="CQ45" i="19"/>
  <c r="CI23" i="19"/>
  <c r="CL5" i="19" s="1"/>
  <c r="CL23" i="19" s="1"/>
  <c r="CI45" i="19"/>
  <c r="CL27" i="19" s="1"/>
  <c r="CL45" i="19" s="1"/>
  <c r="CK23" i="19"/>
  <c r="CJ45" i="19"/>
  <c r="CB23" i="19"/>
  <c r="CE5" i="19" s="1"/>
  <c r="CE23" i="19" s="1"/>
  <c r="CB45" i="19"/>
  <c r="CE27" i="19" s="1"/>
  <c r="CE45" i="19" s="1"/>
  <c r="CE6" i="19"/>
  <c r="CC45" i="19"/>
  <c r="BU23" i="19"/>
  <c r="BX5" i="19" s="1"/>
  <c r="BX23" i="19" s="1"/>
  <c r="BU45" i="19"/>
  <c r="BX27" i="19" s="1"/>
  <c r="BX45" i="19" s="1"/>
  <c r="BW23" i="19"/>
  <c r="BV45" i="19"/>
  <c r="BN23" i="19"/>
  <c r="BQ5" i="19" s="1"/>
  <c r="BQ23" i="19" s="1"/>
  <c r="BN45" i="19"/>
  <c r="BQ27" i="19" s="1"/>
  <c r="BQ45" i="19" s="1"/>
  <c r="BP23" i="19"/>
  <c r="BO45" i="19"/>
  <c r="BG23" i="19"/>
  <c r="BJ5" i="19" s="1"/>
  <c r="BJ23" i="19" s="1"/>
  <c r="BG45" i="19"/>
  <c r="BJ27" i="19" s="1"/>
  <c r="BJ45" i="19" s="1"/>
  <c r="BH45" i="19"/>
  <c r="BI23" i="19"/>
  <c r="AZ23" i="19"/>
  <c r="BC5" i="19" s="1"/>
  <c r="BC23" i="19" s="1"/>
  <c r="AZ45" i="19"/>
  <c r="BC27" i="19" s="1"/>
  <c r="BC45" i="19" s="1"/>
  <c r="BB23" i="19"/>
  <c r="BA45" i="19"/>
  <c r="AS23" i="19"/>
  <c r="AV5" i="19" s="1"/>
  <c r="AV23" i="19" s="1"/>
  <c r="AS45" i="19"/>
  <c r="AV27" i="19" s="1"/>
  <c r="AV45" i="19" s="1"/>
  <c r="AV6" i="19"/>
  <c r="AT45" i="19"/>
  <c r="AL23" i="19"/>
  <c r="AO5" i="19" s="1"/>
  <c r="AO23" i="19" s="1"/>
  <c r="AL45" i="19"/>
  <c r="AO27" i="19" s="1"/>
  <c r="AO45" i="19" s="1"/>
  <c r="AO6" i="19"/>
  <c r="AM45" i="19"/>
  <c r="AE23" i="19"/>
  <c r="AH5" i="19" s="1"/>
  <c r="AH23" i="19" s="1"/>
  <c r="AE45" i="19"/>
  <c r="AH27" i="19" s="1"/>
  <c r="AH45" i="19" s="1"/>
  <c r="AG23" i="19"/>
  <c r="AF45" i="19"/>
  <c r="Z44" i="19" l="1"/>
  <c r="Y44" i="19"/>
  <c r="AA44" i="19" s="1"/>
  <c r="X44" i="19"/>
  <c r="W44" i="19"/>
  <c r="V44" i="19"/>
  <c r="Z43" i="19"/>
  <c r="AA43" i="19" s="1"/>
  <c r="Y43" i="19"/>
  <c r="W43" i="19"/>
  <c r="V43" i="19"/>
  <c r="X43" i="19" s="1"/>
  <c r="Z42" i="19"/>
  <c r="Y42" i="19"/>
  <c r="AA42" i="19" s="1"/>
  <c r="X42" i="19"/>
  <c r="W42" i="19"/>
  <c r="V42" i="19"/>
  <c r="Z41" i="19"/>
  <c r="AA41" i="19" s="1"/>
  <c r="Y41" i="19"/>
  <c r="W41" i="19"/>
  <c r="V41" i="19"/>
  <c r="X41" i="19" s="1"/>
  <c r="Z40" i="19"/>
  <c r="Y40" i="19"/>
  <c r="AA40" i="19" s="1"/>
  <c r="X40" i="19"/>
  <c r="W40" i="19"/>
  <c r="V40" i="19"/>
  <c r="Z39" i="19"/>
  <c r="AA39" i="19" s="1"/>
  <c r="Y39" i="19"/>
  <c r="W39" i="19"/>
  <c r="V39" i="19"/>
  <c r="X39" i="19" s="1"/>
  <c r="Z38" i="19"/>
  <c r="Y38" i="19"/>
  <c r="AA38" i="19" s="1"/>
  <c r="X38" i="19"/>
  <c r="W38" i="19"/>
  <c r="V38" i="19"/>
  <c r="Z37" i="19"/>
  <c r="AA37" i="19" s="1"/>
  <c r="Y37" i="19"/>
  <c r="W37" i="19"/>
  <c r="V37" i="19"/>
  <c r="X37" i="19" s="1"/>
  <c r="X36" i="19"/>
  <c r="W36" i="19"/>
  <c r="V36" i="19"/>
  <c r="Z34" i="19"/>
  <c r="Z33" i="19"/>
  <c r="AA33" i="19" s="1"/>
  <c r="Y33" i="19"/>
  <c r="W33" i="19"/>
  <c r="Z32" i="19"/>
  <c r="Y32" i="19"/>
  <c r="AA32" i="19" s="1"/>
  <c r="X32" i="19"/>
  <c r="W32" i="19"/>
  <c r="V32" i="19"/>
  <c r="Z31" i="19"/>
  <c r="AA31" i="19" s="1"/>
  <c r="Y31" i="19"/>
  <c r="W31" i="19"/>
  <c r="V31" i="19"/>
  <c r="X31" i="19" s="1"/>
  <c r="Z30" i="19"/>
  <c r="Y30" i="19"/>
  <c r="AA30" i="19" s="1"/>
  <c r="X30" i="19"/>
  <c r="W30" i="19"/>
  <c r="V30" i="19"/>
  <c r="Z29" i="19"/>
  <c r="AA29" i="19" s="1"/>
  <c r="Y29" i="19"/>
  <c r="W29" i="19"/>
  <c r="V29" i="19"/>
  <c r="X29" i="19" s="1"/>
  <c r="X28" i="19"/>
  <c r="W28" i="19"/>
  <c r="V28" i="19"/>
  <c r="Z22" i="19"/>
  <c r="AA22" i="19" s="1"/>
  <c r="Y22" i="19"/>
  <c r="W22" i="19"/>
  <c r="V22" i="19"/>
  <c r="X22" i="19" s="1"/>
  <c r="Z21" i="19"/>
  <c r="Y21" i="19"/>
  <c r="AA21" i="19" s="1"/>
  <c r="X21" i="19"/>
  <c r="W21" i="19"/>
  <c r="V21" i="19"/>
  <c r="Z20" i="19"/>
  <c r="AA20" i="19" s="1"/>
  <c r="Y20" i="19"/>
  <c r="W20" i="19"/>
  <c r="V20" i="19"/>
  <c r="X20" i="19" s="1"/>
  <c r="Z19" i="19"/>
  <c r="Y19" i="19"/>
  <c r="AA19" i="19" s="1"/>
  <c r="X19" i="19"/>
  <c r="W19" i="19"/>
  <c r="V19" i="19"/>
  <c r="Z18" i="19"/>
  <c r="AA18" i="19" s="1"/>
  <c r="Y18" i="19"/>
  <c r="W18" i="19"/>
  <c r="V18" i="19"/>
  <c r="X18" i="19" s="1"/>
  <c r="Z17" i="19"/>
  <c r="Y17" i="19"/>
  <c r="AA17" i="19" s="1"/>
  <c r="X17" i="19"/>
  <c r="W17" i="19"/>
  <c r="V17" i="19"/>
  <c r="Z16" i="19"/>
  <c r="AA16" i="19" s="1"/>
  <c r="Y16" i="19"/>
  <c r="W16" i="19"/>
  <c r="V16" i="19"/>
  <c r="X16" i="19" s="1"/>
  <c r="Z15" i="19"/>
  <c r="Y15" i="19"/>
  <c r="AA15" i="19" s="1"/>
  <c r="X15" i="19"/>
  <c r="W15" i="19"/>
  <c r="V15" i="19"/>
  <c r="W14" i="19"/>
  <c r="V14" i="19"/>
  <c r="X14" i="19" s="1"/>
  <c r="Y12" i="19"/>
  <c r="Z11" i="19"/>
  <c r="Y11" i="19"/>
  <c r="AA11" i="19" s="1"/>
  <c r="V11" i="19"/>
  <c r="Z10" i="19"/>
  <c r="AA10" i="19" s="1"/>
  <c r="Y10" i="19"/>
  <c r="W10" i="19"/>
  <c r="V10" i="19"/>
  <c r="X10" i="19" s="1"/>
  <c r="Z9" i="19"/>
  <c r="Y9" i="19"/>
  <c r="AA9" i="19" s="1"/>
  <c r="X9" i="19"/>
  <c r="W9" i="19"/>
  <c r="V9" i="19"/>
  <c r="Z8" i="19"/>
  <c r="AA8" i="19" s="1"/>
  <c r="Y8" i="19"/>
  <c r="W8" i="19"/>
  <c r="V8" i="19"/>
  <c r="X8" i="19" s="1"/>
  <c r="Z7" i="19"/>
  <c r="Y7" i="19"/>
  <c r="AA7" i="19" s="1"/>
  <c r="X7" i="19"/>
  <c r="W7" i="19"/>
  <c r="V7" i="19"/>
  <c r="W6" i="19"/>
  <c r="V6" i="19"/>
  <c r="X6" i="19" s="1"/>
  <c r="S44" i="19"/>
  <c r="R44" i="19"/>
  <c r="T44" i="19" s="1"/>
  <c r="Q44" i="19"/>
  <c r="P44" i="19"/>
  <c r="O44" i="19"/>
  <c r="S43" i="19"/>
  <c r="T43" i="19" s="1"/>
  <c r="R43" i="19"/>
  <c r="P43" i="19"/>
  <c r="O43" i="19"/>
  <c r="Q43" i="19" s="1"/>
  <c r="S42" i="19"/>
  <c r="R42" i="19"/>
  <c r="T42" i="19" s="1"/>
  <c r="Q42" i="19"/>
  <c r="P42" i="19"/>
  <c r="O42" i="19"/>
  <c r="S41" i="19"/>
  <c r="T41" i="19" s="1"/>
  <c r="R41" i="19"/>
  <c r="P41" i="19"/>
  <c r="O41" i="19"/>
  <c r="Q41" i="19" s="1"/>
  <c r="S40" i="19"/>
  <c r="R40" i="19"/>
  <c r="T40" i="19" s="1"/>
  <c r="Q40" i="19"/>
  <c r="P40" i="19"/>
  <c r="O40" i="19"/>
  <c r="S39" i="19"/>
  <c r="T39" i="19" s="1"/>
  <c r="R39" i="19"/>
  <c r="P39" i="19"/>
  <c r="O39" i="19"/>
  <c r="Q39" i="19" s="1"/>
  <c r="S38" i="19"/>
  <c r="R38" i="19"/>
  <c r="T38" i="19" s="1"/>
  <c r="Q38" i="19"/>
  <c r="P38" i="19"/>
  <c r="O38" i="19"/>
  <c r="S37" i="19"/>
  <c r="T37" i="19" s="1"/>
  <c r="R37" i="19"/>
  <c r="P37" i="19"/>
  <c r="O37" i="19"/>
  <c r="Q37" i="19" s="1"/>
  <c r="S36" i="19"/>
  <c r="R36" i="19"/>
  <c r="T36" i="19" s="1"/>
  <c r="Q36" i="19"/>
  <c r="P36" i="19"/>
  <c r="O36" i="19"/>
  <c r="S35" i="19"/>
  <c r="P35" i="19"/>
  <c r="O35" i="19"/>
  <c r="Q35" i="19" s="1"/>
  <c r="S34" i="19"/>
  <c r="P34" i="19"/>
  <c r="S33" i="19"/>
  <c r="T33" i="19" s="1"/>
  <c r="W11" i="19" s="1"/>
  <c r="X11" i="19" s="1"/>
  <c r="R33" i="19"/>
  <c r="P33" i="19"/>
  <c r="S32" i="19"/>
  <c r="R32" i="19"/>
  <c r="T32" i="19" s="1"/>
  <c r="Q32" i="19"/>
  <c r="P32" i="19"/>
  <c r="O32" i="19"/>
  <c r="S31" i="19"/>
  <c r="T31" i="19" s="1"/>
  <c r="R31" i="19"/>
  <c r="P31" i="19"/>
  <c r="O31" i="19"/>
  <c r="Q31" i="19" s="1"/>
  <c r="S30" i="19"/>
  <c r="R30" i="19"/>
  <c r="T30" i="19" s="1"/>
  <c r="Q30" i="19"/>
  <c r="P30" i="19"/>
  <c r="O30" i="19"/>
  <c r="S29" i="19"/>
  <c r="T29" i="19" s="1"/>
  <c r="R29" i="19"/>
  <c r="P29" i="19"/>
  <c r="O29" i="19"/>
  <c r="Q29" i="19" s="1"/>
  <c r="S28" i="19"/>
  <c r="R28" i="19"/>
  <c r="T28" i="19" s="1"/>
  <c r="Q28" i="19"/>
  <c r="P28" i="19"/>
  <c r="O28" i="19"/>
  <c r="Q27" i="19"/>
  <c r="P27" i="19"/>
  <c r="O27" i="19"/>
  <c r="S22" i="19"/>
  <c r="T22" i="19" s="1"/>
  <c r="R22" i="19"/>
  <c r="P22" i="19"/>
  <c r="O22" i="19"/>
  <c r="Q22" i="19" s="1"/>
  <c r="S21" i="19"/>
  <c r="R21" i="19"/>
  <c r="T21" i="19" s="1"/>
  <c r="Q21" i="19"/>
  <c r="P21" i="19"/>
  <c r="O21" i="19"/>
  <c r="S20" i="19"/>
  <c r="T20" i="19" s="1"/>
  <c r="R20" i="19"/>
  <c r="P20" i="19"/>
  <c r="O20" i="19"/>
  <c r="Q20" i="19" s="1"/>
  <c r="S19" i="19"/>
  <c r="R19" i="19"/>
  <c r="T19" i="19" s="1"/>
  <c r="Q19" i="19"/>
  <c r="P19" i="19"/>
  <c r="O19" i="19"/>
  <c r="S18" i="19"/>
  <c r="T18" i="19" s="1"/>
  <c r="R18" i="19"/>
  <c r="P18" i="19"/>
  <c r="O18" i="19"/>
  <c r="Q18" i="19" s="1"/>
  <c r="S17" i="19"/>
  <c r="R17" i="19"/>
  <c r="T17" i="19" s="1"/>
  <c r="Q17" i="19"/>
  <c r="P17" i="19"/>
  <c r="O17" i="19"/>
  <c r="S16" i="19"/>
  <c r="T16" i="19" s="1"/>
  <c r="R16" i="19"/>
  <c r="P16" i="19"/>
  <c r="O16" i="19"/>
  <c r="Q16" i="19" s="1"/>
  <c r="S15" i="19"/>
  <c r="R15" i="19"/>
  <c r="T15" i="19" s="1"/>
  <c r="Q15" i="19"/>
  <c r="P15" i="19"/>
  <c r="O15" i="19"/>
  <c r="S14" i="19"/>
  <c r="T14" i="19" s="1"/>
  <c r="R14" i="19"/>
  <c r="P14" i="19"/>
  <c r="O14" i="19"/>
  <c r="Q14" i="19" s="1"/>
  <c r="R13" i="19"/>
  <c r="Q13" i="19"/>
  <c r="P13" i="19"/>
  <c r="O13" i="19"/>
  <c r="R12" i="19"/>
  <c r="O12" i="19"/>
  <c r="S11" i="19"/>
  <c r="R11" i="19"/>
  <c r="T11" i="19" s="1"/>
  <c r="O11" i="19"/>
  <c r="S10" i="19"/>
  <c r="T10" i="19" s="1"/>
  <c r="R10" i="19"/>
  <c r="P10" i="19"/>
  <c r="O10" i="19"/>
  <c r="Q10" i="19" s="1"/>
  <c r="S9" i="19"/>
  <c r="R9" i="19"/>
  <c r="T9" i="19" s="1"/>
  <c r="Q9" i="19"/>
  <c r="P9" i="19"/>
  <c r="O9" i="19"/>
  <c r="S8" i="19"/>
  <c r="T8" i="19" s="1"/>
  <c r="R8" i="19"/>
  <c r="P8" i="19"/>
  <c r="O8" i="19"/>
  <c r="Q8" i="19" s="1"/>
  <c r="S7" i="19"/>
  <c r="R7" i="19"/>
  <c r="T7" i="19" s="1"/>
  <c r="Q7" i="19"/>
  <c r="P7" i="19"/>
  <c r="O7" i="19"/>
  <c r="S6" i="19"/>
  <c r="R6" i="19"/>
  <c r="R23" i="19" s="1"/>
  <c r="P6" i="19"/>
  <c r="O6" i="19"/>
  <c r="Q6" i="19" s="1"/>
  <c r="P5" i="19"/>
  <c r="O5" i="19"/>
  <c r="Q5" i="19" s="1"/>
  <c r="H30" i="19"/>
  <c r="H34" i="19"/>
  <c r="H38" i="19"/>
  <c r="H33" i="19"/>
  <c r="J33" i="19" s="1"/>
  <c r="H41" i="19"/>
  <c r="H42" i="19"/>
  <c r="L9" i="19"/>
  <c r="L17" i="19"/>
  <c r="L20" i="19"/>
  <c r="K12" i="19"/>
  <c r="K13" i="19"/>
  <c r="K16" i="19"/>
  <c r="K17" i="19"/>
  <c r="K8" i="19"/>
  <c r="K9" i="19"/>
  <c r="K20" i="19"/>
  <c r="K21" i="19"/>
  <c r="K11" i="19"/>
  <c r="F45" i="18"/>
  <c r="C44" i="18"/>
  <c r="I22" i="18" s="1"/>
  <c r="B44" i="18"/>
  <c r="H44" i="18" s="1"/>
  <c r="F23" i="18"/>
  <c r="C22" i="18"/>
  <c r="I44" i="18" s="1"/>
  <c r="B22" i="18"/>
  <c r="H22" i="18" s="1"/>
  <c r="F45" i="19"/>
  <c r="L44" i="19"/>
  <c r="K44" i="19"/>
  <c r="H44" i="19"/>
  <c r="I22" i="19"/>
  <c r="I43" i="19"/>
  <c r="L22" i="19"/>
  <c r="H43" i="19"/>
  <c r="L42" i="19"/>
  <c r="K42" i="19"/>
  <c r="M42" i="19" s="1"/>
  <c r="K43" i="19"/>
  <c r="I20" i="19"/>
  <c r="I41" i="19"/>
  <c r="L40" i="19"/>
  <c r="K40" i="19"/>
  <c r="H40" i="19"/>
  <c r="K41" i="19"/>
  <c r="I18" i="19"/>
  <c r="I39" i="19"/>
  <c r="L18" i="19"/>
  <c r="H39" i="19"/>
  <c r="J39" i="19" s="1"/>
  <c r="L38" i="19"/>
  <c r="K38" i="19"/>
  <c r="K39" i="19"/>
  <c r="I16" i="19"/>
  <c r="I37" i="19"/>
  <c r="L16" i="19"/>
  <c r="H37" i="19"/>
  <c r="L36" i="19"/>
  <c r="K36" i="19"/>
  <c r="M36" i="19" s="1"/>
  <c r="H36" i="19"/>
  <c r="K37" i="19"/>
  <c r="I14" i="19"/>
  <c r="I35" i="19"/>
  <c r="L14" i="19"/>
  <c r="H35" i="19"/>
  <c r="L34" i="19"/>
  <c r="K34" i="19"/>
  <c r="K35" i="19"/>
  <c r="I12" i="19"/>
  <c r="I33" i="19"/>
  <c r="L12" i="19"/>
  <c r="L32" i="19"/>
  <c r="K32" i="19"/>
  <c r="H32" i="19"/>
  <c r="K33" i="19"/>
  <c r="I10" i="19"/>
  <c r="I31" i="19"/>
  <c r="L10" i="19"/>
  <c r="H31" i="19"/>
  <c r="J31" i="19" s="1"/>
  <c r="L30" i="19"/>
  <c r="K30" i="19"/>
  <c r="K31" i="19"/>
  <c r="I8" i="19"/>
  <c r="I29" i="19"/>
  <c r="L8" i="19"/>
  <c r="H29" i="19"/>
  <c r="J29" i="19" s="1"/>
  <c r="H28" i="19"/>
  <c r="K29" i="19"/>
  <c r="I6" i="19"/>
  <c r="H27" i="19"/>
  <c r="J27" i="19" s="1"/>
  <c r="K28" i="19"/>
  <c r="I5" i="19"/>
  <c r="F23" i="19"/>
  <c r="K22" i="19"/>
  <c r="I44" i="19"/>
  <c r="H22" i="19"/>
  <c r="L21" i="19"/>
  <c r="I21" i="19"/>
  <c r="H21" i="19"/>
  <c r="J21" i="19" s="1"/>
  <c r="L43" i="19"/>
  <c r="I42" i="19"/>
  <c r="H20" i="19"/>
  <c r="J20" i="19" s="1"/>
  <c r="L19" i="19"/>
  <c r="I19" i="19"/>
  <c r="H19" i="19"/>
  <c r="K18" i="19"/>
  <c r="L41" i="19"/>
  <c r="K19" i="19"/>
  <c r="I40" i="19"/>
  <c r="H18" i="19"/>
  <c r="I17" i="19"/>
  <c r="H17" i="19"/>
  <c r="L39" i="19"/>
  <c r="I38" i="19"/>
  <c r="H16" i="19"/>
  <c r="L15" i="19"/>
  <c r="I15" i="19"/>
  <c r="H15" i="19"/>
  <c r="K14" i="19"/>
  <c r="L37" i="19"/>
  <c r="K15" i="19"/>
  <c r="I36" i="19"/>
  <c r="H14" i="19"/>
  <c r="L13" i="19"/>
  <c r="I13" i="19"/>
  <c r="H13" i="19"/>
  <c r="J13" i="19" s="1"/>
  <c r="L35" i="19"/>
  <c r="I34" i="19"/>
  <c r="H12" i="19"/>
  <c r="J12" i="19" s="1"/>
  <c r="L11" i="19"/>
  <c r="I11" i="19"/>
  <c r="H11" i="19"/>
  <c r="K10" i="19"/>
  <c r="L33" i="19"/>
  <c r="I32" i="19"/>
  <c r="H10" i="19"/>
  <c r="I9" i="19"/>
  <c r="H9" i="19"/>
  <c r="J9" i="19" s="1"/>
  <c r="L31" i="19"/>
  <c r="I30" i="19"/>
  <c r="H8" i="19"/>
  <c r="L7" i="19"/>
  <c r="I7" i="19"/>
  <c r="H7" i="19"/>
  <c r="L6" i="19"/>
  <c r="L29" i="19"/>
  <c r="K7" i="19"/>
  <c r="I28" i="19"/>
  <c r="H6" i="19"/>
  <c r="J6" i="19" s="1"/>
  <c r="L28" i="19"/>
  <c r="K6" i="19"/>
  <c r="I27" i="19"/>
  <c r="H5" i="19"/>
  <c r="U25" i="3"/>
  <c r="U41" i="3"/>
  <c r="U26" i="3"/>
  <c r="S25" i="3"/>
  <c r="J22" i="18" l="1"/>
  <c r="J44" i="18"/>
  <c r="Z12" i="19"/>
  <c r="AA12" i="19" s="1"/>
  <c r="V33" i="19"/>
  <c r="X33" i="19" s="1"/>
  <c r="Y34" i="19"/>
  <c r="AA34" i="19" s="1"/>
  <c r="M34" i="19"/>
  <c r="R35" i="19" s="1"/>
  <c r="T35" i="19" s="1"/>
  <c r="S45" i="19"/>
  <c r="T6" i="19"/>
  <c r="L45" i="19"/>
  <c r="J5" i="19"/>
  <c r="M30" i="19"/>
  <c r="M32" i="19"/>
  <c r="J35" i="19"/>
  <c r="J37" i="19"/>
  <c r="J43" i="19"/>
  <c r="M38" i="19"/>
  <c r="M40" i="19"/>
  <c r="M44" i="19"/>
  <c r="J41" i="19"/>
  <c r="J19" i="19"/>
  <c r="J7" i="19"/>
  <c r="J11" i="19"/>
  <c r="J17" i="19"/>
  <c r="M21" i="19"/>
  <c r="M10" i="19"/>
  <c r="M15" i="19"/>
  <c r="M18" i="19"/>
  <c r="M17" i="19"/>
  <c r="M20" i="19"/>
  <c r="M7" i="19"/>
  <c r="M9" i="19"/>
  <c r="M19" i="19"/>
  <c r="M8" i="19"/>
  <c r="J32" i="19"/>
  <c r="J34" i="19"/>
  <c r="J36" i="19"/>
  <c r="J38" i="19"/>
  <c r="J40" i="19"/>
  <c r="J42" i="19"/>
  <c r="J10" i="19"/>
  <c r="J8" i="19"/>
  <c r="J15" i="19"/>
  <c r="J14" i="19"/>
  <c r="J18" i="19"/>
  <c r="M11" i="19"/>
  <c r="M12" i="19"/>
  <c r="J16" i="19"/>
  <c r="M16" i="19"/>
  <c r="J28" i="19"/>
  <c r="M28" i="19"/>
  <c r="K45" i="19"/>
  <c r="J30" i="19"/>
  <c r="J44" i="19"/>
  <c r="M29" i="19"/>
  <c r="M6" i="19"/>
  <c r="K23" i="19"/>
  <c r="L23" i="19"/>
  <c r="M13" i="19"/>
  <c r="M14" i="19"/>
  <c r="J22" i="19"/>
  <c r="M22" i="19"/>
  <c r="M31" i="19"/>
  <c r="M33" i="19"/>
  <c r="M35" i="19"/>
  <c r="M37" i="19"/>
  <c r="M39" i="19"/>
  <c r="M41" i="19"/>
  <c r="M43" i="19"/>
  <c r="O34" i="19" l="1"/>
  <c r="Q34" i="19" s="1"/>
  <c r="S13" i="19"/>
  <c r="T13" i="19" s="1"/>
  <c r="P12" i="19"/>
  <c r="Q12" i="19" s="1"/>
  <c r="Z36" i="19"/>
  <c r="V13" i="19"/>
  <c r="Y14" i="19"/>
  <c r="W35" i="19"/>
  <c r="V35" i="19"/>
  <c r="Y36" i="19"/>
  <c r="Z14" i="19"/>
  <c r="AA14" i="19" s="1"/>
  <c r="W13" i="19"/>
  <c r="R34" i="19"/>
  <c r="P11" i="19"/>
  <c r="Q11" i="19" s="1"/>
  <c r="O33" i="19"/>
  <c r="Q33" i="19" s="1"/>
  <c r="S12" i="19"/>
  <c r="J23" i="19"/>
  <c r="M5" i="19" s="1"/>
  <c r="M23" i="19" s="1"/>
  <c r="J45" i="19"/>
  <c r="M27" i="19" s="1"/>
  <c r="M45" i="19" s="1"/>
  <c r="Q23" i="19" l="1"/>
  <c r="T5" i="19" s="1"/>
  <c r="V5" i="19" s="1"/>
  <c r="Q45" i="19"/>
  <c r="T27" i="19" s="1"/>
  <c r="Y28" i="19" s="1"/>
  <c r="AA36" i="19"/>
  <c r="X13" i="19"/>
  <c r="X35" i="19"/>
  <c r="T12" i="19"/>
  <c r="S23" i="19"/>
  <c r="T34" i="19"/>
  <c r="R45" i="19"/>
  <c r="Y6" i="19" l="1"/>
  <c r="Z28" i="19"/>
  <c r="W27" i="19"/>
  <c r="V27" i="19"/>
  <c r="X27" i="19" s="1"/>
  <c r="W5" i="19"/>
  <c r="X5" i="19" s="1"/>
  <c r="Z6" i="19"/>
  <c r="Z13" i="19"/>
  <c r="V34" i="19"/>
  <c r="Y35" i="19"/>
  <c r="Y45" i="19" s="1"/>
  <c r="W12" i="19"/>
  <c r="W34" i="19"/>
  <c r="V12" i="19"/>
  <c r="Z35" i="19"/>
  <c r="Y13" i="19"/>
  <c r="T23" i="19"/>
  <c r="T45" i="19"/>
  <c r="Y23" i="19"/>
  <c r="AA13" i="19" l="1"/>
  <c r="AA6" i="19"/>
  <c r="Z45" i="19"/>
  <c r="AA28" i="19"/>
  <c r="Z23" i="19"/>
  <c r="AA35" i="19"/>
  <c r="X12" i="19"/>
  <c r="X23" i="19" s="1"/>
  <c r="AA5" i="19" s="1"/>
  <c r="X34" i="19"/>
  <c r="X45" i="19" s="1"/>
  <c r="AA27" i="19" s="1"/>
  <c r="AA23" i="19" l="1"/>
  <c r="AA45" i="19"/>
  <c r="Y8" i="4" l="1"/>
  <c r="O18" i="17" s="1"/>
  <c r="P71" i="17"/>
  <c r="O70" i="17"/>
  <c r="Y27" i="4"/>
  <c r="P7" i="17" s="1"/>
  <c r="Y28" i="4"/>
  <c r="Y29" i="4"/>
  <c r="Y30" i="4"/>
  <c r="P19" i="17" s="1"/>
  <c r="Y31" i="4"/>
  <c r="P23" i="17" s="1"/>
  <c r="Y32" i="4"/>
  <c r="P27" i="17" s="1"/>
  <c r="Y33" i="4"/>
  <c r="Y34" i="4"/>
  <c r="P35" i="17" s="1"/>
  <c r="Y35" i="4"/>
  <c r="P39" i="17" s="1"/>
  <c r="Y36" i="4"/>
  <c r="Y37" i="4"/>
  <c r="Y38" i="4"/>
  <c r="P51" i="17" s="1"/>
  <c r="Y39" i="4"/>
  <c r="P55" i="17" s="1"/>
  <c r="Y40" i="4"/>
  <c r="P59" i="17" s="1"/>
  <c r="Y41" i="4"/>
  <c r="Y42" i="4"/>
  <c r="P67" i="17" s="1"/>
  <c r="Y26" i="4"/>
  <c r="P3" i="17" s="1"/>
  <c r="Y5" i="4"/>
  <c r="Y7" i="4"/>
  <c r="Y9" i="4"/>
  <c r="O22" i="17" s="1"/>
  <c r="Y10" i="4"/>
  <c r="Y11" i="4"/>
  <c r="O30" i="17" s="1"/>
  <c r="Y12" i="4"/>
  <c r="O34" i="17" s="1"/>
  <c r="Y13" i="4"/>
  <c r="O38" i="17" s="1"/>
  <c r="Y14" i="4"/>
  <c r="Y15" i="4"/>
  <c r="Y16" i="4"/>
  <c r="O50" i="17" s="1"/>
  <c r="Y17" i="4"/>
  <c r="O54" i="17" s="1"/>
  <c r="Y18" i="4"/>
  <c r="Y19" i="4"/>
  <c r="O62" i="17" s="1"/>
  <c r="Y20" i="4"/>
  <c r="O66" i="17" s="1"/>
  <c r="Y6" i="4"/>
  <c r="O10" i="17" s="1"/>
  <c r="O46" i="17" l="1"/>
  <c r="O6" i="17"/>
  <c r="P63" i="17"/>
  <c r="P47" i="17"/>
  <c r="P31" i="17"/>
  <c r="P15" i="17"/>
  <c r="O42" i="17"/>
  <c r="O26" i="17"/>
  <c r="P43" i="17"/>
  <c r="P11" i="17"/>
  <c r="O58" i="17"/>
  <c r="H27" i="4" l="1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26" i="4"/>
  <c r="C22" i="4"/>
  <c r="C44" i="4"/>
  <c r="D44" i="4"/>
  <c r="E44" i="4"/>
  <c r="B44" i="4"/>
  <c r="E22" i="4"/>
  <c r="D22" i="4"/>
  <c r="F22" i="4"/>
  <c r="H21" i="4"/>
  <c r="G21" i="4"/>
  <c r="H20" i="4"/>
  <c r="G20" i="4"/>
  <c r="H19" i="4"/>
  <c r="G19" i="4"/>
  <c r="H18" i="4"/>
  <c r="G18" i="4"/>
  <c r="H17" i="4"/>
  <c r="G17" i="4"/>
  <c r="H16" i="4"/>
  <c r="G16" i="4"/>
  <c r="H15" i="4"/>
  <c r="G15" i="4"/>
  <c r="H14" i="4"/>
  <c r="G14" i="4"/>
  <c r="H13" i="4"/>
  <c r="G13" i="4"/>
  <c r="H12" i="4"/>
  <c r="G12" i="4"/>
  <c r="H11" i="4"/>
  <c r="G11" i="4"/>
  <c r="H10" i="4"/>
  <c r="G10" i="4"/>
  <c r="H9" i="4"/>
  <c r="G9" i="4"/>
  <c r="H8" i="4"/>
  <c r="G8" i="4"/>
  <c r="H7" i="4"/>
  <c r="G7" i="4"/>
  <c r="H6" i="4"/>
  <c r="G6" i="4"/>
  <c r="H5" i="4"/>
  <c r="G5" i="4"/>
  <c r="I40" i="4" l="1"/>
  <c r="J40" i="4" s="1"/>
  <c r="I28" i="4"/>
  <c r="J28" i="4" s="1"/>
  <c r="I34" i="4"/>
  <c r="K34" i="4" s="1"/>
  <c r="I30" i="4"/>
  <c r="K30" i="4" s="1"/>
  <c r="I26" i="4"/>
  <c r="K26" i="4" s="1"/>
  <c r="I36" i="4"/>
  <c r="J36" i="4" s="1"/>
  <c r="I32" i="4"/>
  <c r="J32" i="4" s="1"/>
  <c r="I43" i="4"/>
  <c r="I39" i="4"/>
  <c r="K39" i="4" s="1"/>
  <c r="I35" i="4"/>
  <c r="K35" i="4" s="1"/>
  <c r="I31" i="4"/>
  <c r="K31" i="4" s="1"/>
  <c r="I27" i="4"/>
  <c r="K27" i="4" s="1"/>
  <c r="I41" i="4"/>
  <c r="K41" i="4" s="1"/>
  <c r="I37" i="4"/>
  <c r="K37" i="4" s="1"/>
  <c r="I33" i="4"/>
  <c r="K33" i="4" s="1"/>
  <c r="J41" i="4"/>
  <c r="I38" i="4"/>
  <c r="K38" i="4" s="1"/>
  <c r="I42" i="4"/>
  <c r="K42" i="4" s="1"/>
  <c r="I29" i="4"/>
  <c r="K29" i="4" s="1"/>
  <c r="J26" i="4"/>
  <c r="K40" i="4"/>
  <c r="K36" i="4"/>
  <c r="K28" i="4"/>
  <c r="I5" i="4"/>
  <c r="K5" i="4" s="1"/>
  <c r="I6" i="4"/>
  <c r="K6" i="4" s="1"/>
  <c r="I8" i="4"/>
  <c r="K8" i="4" s="1"/>
  <c r="I10" i="4"/>
  <c r="K10" i="4" s="1"/>
  <c r="I12" i="4"/>
  <c r="K12" i="4" s="1"/>
  <c r="I14" i="4"/>
  <c r="K14" i="4" s="1"/>
  <c r="I16" i="4"/>
  <c r="K16" i="4" s="1"/>
  <c r="I18" i="4"/>
  <c r="K18" i="4" s="1"/>
  <c r="I20" i="4"/>
  <c r="K20" i="4" s="1"/>
  <c r="I7" i="4"/>
  <c r="K7" i="4" s="1"/>
  <c r="I9" i="4"/>
  <c r="J9" i="4" s="1"/>
  <c r="I11" i="4"/>
  <c r="J11" i="4" s="1"/>
  <c r="I15" i="4"/>
  <c r="K15" i="4" s="1"/>
  <c r="I17" i="4"/>
  <c r="J17" i="4" s="1"/>
  <c r="I19" i="4"/>
  <c r="J19" i="4" s="1"/>
  <c r="I21" i="4"/>
  <c r="I13" i="4"/>
  <c r="J13" i="4" s="1"/>
  <c r="R24" i="3"/>
  <c r="E41" i="6"/>
  <c r="D41" i="6"/>
  <c r="C41" i="6"/>
  <c r="R40" i="6"/>
  <c r="O40" i="6"/>
  <c r="N40" i="6"/>
  <c r="M40" i="6"/>
  <c r="E40" i="6"/>
  <c r="C40" i="6"/>
  <c r="T39" i="6"/>
  <c r="R39" i="6"/>
  <c r="P39" i="6"/>
  <c r="O39" i="6"/>
  <c r="S39" i="6" s="1"/>
  <c r="N39" i="6"/>
  <c r="Q39" i="6" s="1"/>
  <c r="M39" i="6"/>
  <c r="C39" i="6"/>
  <c r="Q38" i="6"/>
  <c r="P38" i="6"/>
  <c r="N38" i="6"/>
  <c r="M38" i="6"/>
  <c r="D38" i="6"/>
  <c r="C38" i="6"/>
  <c r="R37" i="6"/>
  <c r="N37" i="6"/>
  <c r="P37" i="6" s="1"/>
  <c r="M37" i="6"/>
  <c r="O37" i="6" s="1"/>
  <c r="E37" i="6"/>
  <c r="D37" i="6"/>
  <c r="C37" i="6"/>
  <c r="R36" i="6"/>
  <c r="O36" i="6"/>
  <c r="N36" i="6"/>
  <c r="M36" i="6"/>
  <c r="F36" i="6"/>
  <c r="E36" i="6"/>
  <c r="C36" i="6"/>
  <c r="S35" i="6"/>
  <c r="R35" i="6"/>
  <c r="P35" i="6"/>
  <c r="O35" i="6"/>
  <c r="N35" i="6"/>
  <c r="Q35" i="6" s="1"/>
  <c r="T35" i="6" s="1"/>
  <c r="M35" i="6"/>
  <c r="C35" i="6"/>
  <c r="Q34" i="6"/>
  <c r="P34" i="6"/>
  <c r="N34" i="6"/>
  <c r="M34" i="6"/>
  <c r="C34" i="6"/>
  <c r="Q33" i="6"/>
  <c r="N33" i="6"/>
  <c r="P33" i="6" s="1"/>
  <c r="M33" i="6"/>
  <c r="O33" i="6" s="1"/>
  <c r="S33" i="6" s="1"/>
  <c r="E33" i="6"/>
  <c r="D33" i="6"/>
  <c r="C33" i="6"/>
  <c r="R32" i="6"/>
  <c r="O32" i="6"/>
  <c r="N32" i="6"/>
  <c r="M32" i="6"/>
  <c r="E32" i="6"/>
  <c r="C32" i="6"/>
  <c r="T31" i="6"/>
  <c r="R31" i="6"/>
  <c r="P31" i="6"/>
  <c r="O31" i="6"/>
  <c r="S31" i="6" s="1"/>
  <c r="N31" i="6"/>
  <c r="Q31" i="6" s="1"/>
  <c r="M31" i="6"/>
  <c r="C31" i="6"/>
  <c r="Q30" i="6"/>
  <c r="P30" i="6"/>
  <c r="N30" i="6"/>
  <c r="M30" i="6"/>
  <c r="D30" i="6"/>
  <c r="C30" i="6"/>
  <c r="R29" i="6"/>
  <c r="N29" i="6"/>
  <c r="M29" i="6"/>
  <c r="O29" i="6" s="1"/>
  <c r="C29" i="6"/>
  <c r="R28" i="6"/>
  <c r="O28" i="6"/>
  <c r="N28" i="6"/>
  <c r="M28" i="6"/>
  <c r="E28" i="6"/>
  <c r="C28" i="6"/>
  <c r="R27" i="6"/>
  <c r="P27" i="6"/>
  <c r="S27" i="6" s="1"/>
  <c r="O27" i="6"/>
  <c r="N27" i="6"/>
  <c r="Q27" i="6" s="1"/>
  <c r="T27" i="6" s="1"/>
  <c r="M27" i="6"/>
  <c r="C27" i="6"/>
  <c r="Q26" i="6"/>
  <c r="P26" i="6"/>
  <c r="N26" i="6"/>
  <c r="M26" i="6"/>
  <c r="C26" i="6"/>
  <c r="Q25" i="6"/>
  <c r="N25" i="6"/>
  <c r="P25" i="6" s="1"/>
  <c r="M25" i="6"/>
  <c r="C25" i="6"/>
  <c r="R24" i="6"/>
  <c r="O24" i="6"/>
  <c r="N24" i="6"/>
  <c r="M24" i="6"/>
  <c r="E24" i="6"/>
  <c r="C24" i="6"/>
  <c r="E20" i="6"/>
  <c r="D20" i="6"/>
  <c r="C20" i="6"/>
  <c r="R19" i="6"/>
  <c r="O19" i="6"/>
  <c r="N19" i="6"/>
  <c r="M19" i="6"/>
  <c r="F19" i="6"/>
  <c r="E19" i="6"/>
  <c r="H40" i="6" s="1"/>
  <c r="D19" i="6"/>
  <c r="H19" i="6" s="1"/>
  <c r="C19" i="6"/>
  <c r="D40" i="6" s="1"/>
  <c r="T18" i="6"/>
  <c r="R18" i="6"/>
  <c r="P18" i="6"/>
  <c r="O18" i="6"/>
  <c r="S18" i="6" s="1"/>
  <c r="N18" i="6"/>
  <c r="Q18" i="6" s="1"/>
  <c r="M18" i="6"/>
  <c r="C18" i="6"/>
  <c r="Q17" i="6"/>
  <c r="P17" i="6"/>
  <c r="N17" i="6"/>
  <c r="M17" i="6"/>
  <c r="D17" i="6"/>
  <c r="C17" i="6"/>
  <c r="R16" i="6"/>
  <c r="N16" i="6"/>
  <c r="M16" i="6"/>
  <c r="O16" i="6" s="1"/>
  <c r="E16" i="6"/>
  <c r="D16" i="6"/>
  <c r="C16" i="6"/>
  <c r="R15" i="6"/>
  <c r="O15" i="6"/>
  <c r="N15" i="6"/>
  <c r="M15" i="6"/>
  <c r="F15" i="6"/>
  <c r="E15" i="6"/>
  <c r="D15" i="6"/>
  <c r="H15" i="6" s="1"/>
  <c r="C15" i="6"/>
  <c r="D36" i="6" s="1"/>
  <c r="T14" i="6"/>
  <c r="R14" i="6"/>
  <c r="P14" i="6"/>
  <c r="O14" i="6"/>
  <c r="S14" i="6" s="1"/>
  <c r="N14" i="6"/>
  <c r="Q14" i="6" s="1"/>
  <c r="M14" i="6"/>
  <c r="C14" i="6"/>
  <c r="Q13" i="6"/>
  <c r="P13" i="6"/>
  <c r="N13" i="6"/>
  <c r="M13" i="6"/>
  <c r="D13" i="6"/>
  <c r="C13" i="6"/>
  <c r="R12" i="6"/>
  <c r="N12" i="6"/>
  <c r="M12" i="6"/>
  <c r="O12" i="6" s="1"/>
  <c r="E12" i="6"/>
  <c r="D12" i="6"/>
  <c r="C12" i="6"/>
  <c r="R11" i="6"/>
  <c r="O11" i="6"/>
  <c r="N11" i="6"/>
  <c r="M11" i="6"/>
  <c r="F11" i="6"/>
  <c r="E11" i="6"/>
  <c r="H32" i="6" s="1"/>
  <c r="D11" i="6"/>
  <c r="H11" i="6" s="1"/>
  <c r="C11" i="6"/>
  <c r="D32" i="6" s="1"/>
  <c r="T10" i="6"/>
  <c r="R10" i="6"/>
  <c r="P10" i="6"/>
  <c r="O10" i="6"/>
  <c r="S10" i="6" s="1"/>
  <c r="N10" i="6"/>
  <c r="Q10" i="6" s="1"/>
  <c r="M10" i="6"/>
  <c r="C10" i="6"/>
  <c r="Q9" i="6"/>
  <c r="P9" i="6"/>
  <c r="N9" i="6"/>
  <c r="M9" i="6"/>
  <c r="D9" i="6"/>
  <c r="C9" i="6"/>
  <c r="R8" i="6"/>
  <c r="N8" i="6"/>
  <c r="M8" i="6"/>
  <c r="O8" i="6" s="1"/>
  <c r="C8" i="6"/>
  <c r="N7" i="6"/>
  <c r="P7" i="6" s="1"/>
  <c r="M7" i="6"/>
  <c r="R7" i="6" s="1"/>
  <c r="E7" i="6"/>
  <c r="D7" i="6"/>
  <c r="H7" i="6" s="1"/>
  <c r="C7" i="6"/>
  <c r="D28" i="6" s="1"/>
  <c r="R6" i="6"/>
  <c r="O6" i="6"/>
  <c r="N6" i="6"/>
  <c r="Q6" i="6" s="1"/>
  <c r="T6" i="6" s="1"/>
  <c r="M6" i="6"/>
  <c r="E6" i="6"/>
  <c r="C6" i="6"/>
  <c r="Q5" i="6"/>
  <c r="T5" i="6" s="1"/>
  <c r="P5" i="6"/>
  <c r="O5" i="6"/>
  <c r="S5" i="6" s="1"/>
  <c r="N5" i="6"/>
  <c r="M5" i="6"/>
  <c r="R5" i="6" s="1"/>
  <c r="C5" i="6"/>
  <c r="P4" i="6"/>
  <c r="N4" i="6"/>
  <c r="Q4" i="6" s="1"/>
  <c r="M4" i="6"/>
  <c r="O4" i="6" s="1"/>
  <c r="S4" i="6" s="1"/>
  <c r="C4" i="6"/>
  <c r="D25" i="6" s="1"/>
  <c r="Q3" i="6"/>
  <c r="N3" i="6"/>
  <c r="P3" i="6" s="1"/>
  <c r="M3" i="6"/>
  <c r="O3" i="6" s="1"/>
  <c r="S3" i="6" s="1"/>
  <c r="F3" i="6"/>
  <c r="D3" i="6"/>
  <c r="C3" i="6"/>
  <c r="D24" i="6" s="1"/>
  <c r="L21" i="4"/>
  <c r="L43" i="4"/>
  <c r="AGI1" i="3"/>
  <c r="AGY1" i="3" s="1"/>
  <c r="AHO1" i="3" s="1"/>
  <c r="AIE1" i="3" s="1"/>
  <c r="AIU1" i="3" s="1"/>
  <c r="AJK1" i="3" s="1"/>
  <c r="AKA1" i="3" s="1"/>
  <c r="AKQ1" i="3" s="1"/>
  <c r="ALG1" i="3" s="1"/>
  <c r="ALW1" i="3" s="1"/>
  <c r="AMM1" i="3" s="1"/>
  <c r="ANC1" i="3" s="1"/>
  <c r="ANS1" i="3" s="1"/>
  <c r="AOI1" i="3" s="1"/>
  <c r="AOY1" i="3" s="1"/>
  <c r="APO1" i="3" s="1"/>
  <c r="AQE1" i="3" s="1"/>
  <c r="AQU1" i="3" s="1"/>
  <c r="ARK1" i="3" s="1"/>
  <c r="ASA1" i="3" s="1"/>
  <c r="ASQ1" i="3" s="1"/>
  <c r="ATG1" i="3" s="1"/>
  <c r="ATW1" i="3" s="1"/>
  <c r="AUM1" i="3" s="1"/>
  <c r="AVC1" i="3" s="1"/>
  <c r="AVS1" i="3" s="1"/>
  <c r="AWI1" i="3" s="1"/>
  <c r="AWY1" i="3" s="1"/>
  <c r="AXO1" i="3" s="1"/>
  <c r="AYE1" i="3" s="1"/>
  <c r="AYU1" i="3" s="1"/>
  <c r="AZK1" i="3" s="1"/>
  <c r="BAA1" i="3" s="1"/>
  <c r="BAQ1" i="3" s="1"/>
  <c r="BBG1" i="3" s="1"/>
  <c r="BBW1" i="3" s="1"/>
  <c r="BCM1" i="3" s="1"/>
  <c r="BDC1" i="3" s="1"/>
  <c r="BDS1" i="3" s="1"/>
  <c r="BEI1" i="3" s="1"/>
  <c r="BEY1" i="3" s="1"/>
  <c r="BFO1" i="3" s="1"/>
  <c r="BGE1" i="3" s="1"/>
  <c r="BGU1" i="3" s="1"/>
  <c r="BHK1" i="3" s="1"/>
  <c r="BIA1" i="3" s="1"/>
  <c r="BIQ1" i="3" s="1"/>
  <c r="BJG1" i="3" s="1"/>
  <c r="J35" i="4" l="1"/>
  <c r="J37" i="4"/>
  <c r="J39" i="4"/>
  <c r="J12" i="4"/>
  <c r="L12" i="4" s="1"/>
  <c r="J10" i="4"/>
  <c r="L10" i="4" s="1"/>
  <c r="J34" i="4"/>
  <c r="L34" i="4" s="1"/>
  <c r="K32" i="4"/>
  <c r="J30" i="4"/>
  <c r="L30" i="4" s="1"/>
  <c r="J31" i="4"/>
  <c r="L31" i="4" s="1"/>
  <c r="J27" i="4"/>
  <c r="L27" i="4" s="1"/>
  <c r="J29" i="4"/>
  <c r="L29" i="4" s="1"/>
  <c r="J33" i="4"/>
  <c r="L33" i="4" s="1"/>
  <c r="J20" i="4"/>
  <c r="J5" i="4"/>
  <c r="L5" i="4" s="1"/>
  <c r="J42" i="4"/>
  <c r="L42" i="4" s="1"/>
  <c r="J38" i="4"/>
  <c r="L38" i="4" s="1"/>
  <c r="J6" i="4"/>
  <c r="J8" i="4"/>
  <c r="L8" i="4" s="1"/>
  <c r="J18" i="4"/>
  <c r="J15" i="4"/>
  <c r="J16" i="4"/>
  <c r="J14" i="4"/>
  <c r="J7" i="4"/>
  <c r="L7" i="4" s="1"/>
  <c r="K11" i="4"/>
  <c r="L11" i="4" s="1"/>
  <c r="K19" i="4"/>
  <c r="K9" i="4"/>
  <c r="L9" i="4" s="1"/>
  <c r="K17" i="4"/>
  <c r="L17" i="4" s="1"/>
  <c r="L40" i="4"/>
  <c r="K13" i="4"/>
  <c r="L13" i="4" s="1"/>
  <c r="L32" i="4"/>
  <c r="L36" i="4"/>
  <c r="L28" i="4"/>
  <c r="L41" i="4"/>
  <c r="L39" i="4"/>
  <c r="L37" i="4"/>
  <c r="L35" i="4"/>
  <c r="L6" i="4"/>
  <c r="S24" i="6"/>
  <c r="E26" i="6"/>
  <c r="E5" i="6"/>
  <c r="D26" i="6"/>
  <c r="D5" i="6"/>
  <c r="D29" i="6"/>
  <c r="D8" i="6"/>
  <c r="E29" i="6"/>
  <c r="P12" i="6"/>
  <c r="S12" i="6" s="1"/>
  <c r="Q12" i="6"/>
  <c r="T12" i="6" s="1"/>
  <c r="O13" i="6"/>
  <c r="S13" i="6" s="1"/>
  <c r="R13" i="6"/>
  <c r="T13" i="6" s="1"/>
  <c r="F17" i="6"/>
  <c r="T25" i="6"/>
  <c r="R3" i="6"/>
  <c r="F27" i="6"/>
  <c r="E8" i="6"/>
  <c r="Q11" i="6"/>
  <c r="T11" i="6" s="1"/>
  <c r="P11" i="6"/>
  <c r="P16" i="6"/>
  <c r="S16" i="6" s="1"/>
  <c r="Q16" i="6"/>
  <c r="T16" i="6" s="1"/>
  <c r="O17" i="6"/>
  <c r="S17" i="6" s="1"/>
  <c r="R17" i="6"/>
  <c r="T17" i="6" s="1"/>
  <c r="Q28" i="6"/>
  <c r="T28" i="6" s="1"/>
  <c r="P28" i="6"/>
  <c r="T34" i="6"/>
  <c r="E25" i="6"/>
  <c r="D4" i="6"/>
  <c r="P6" i="6"/>
  <c r="S6" i="6" s="1"/>
  <c r="O7" i="6"/>
  <c r="S7" i="6" s="1"/>
  <c r="H9" i="6"/>
  <c r="S11" i="6"/>
  <c r="H33" i="6"/>
  <c r="F33" i="6"/>
  <c r="Q15" i="6"/>
  <c r="T15" i="6" s="1"/>
  <c r="P15" i="6"/>
  <c r="S15" i="6" s="1"/>
  <c r="O25" i="6"/>
  <c r="S25" i="6" s="1"/>
  <c r="R25" i="6"/>
  <c r="T26" i="6"/>
  <c r="S28" i="6"/>
  <c r="P29" i="6"/>
  <c r="S29" i="6" s="1"/>
  <c r="Q29" i="6"/>
  <c r="T29" i="6" s="1"/>
  <c r="H3" i="6"/>
  <c r="E4" i="6"/>
  <c r="R4" i="6"/>
  <c r="T4" i="6" s="1"/>
  <c r="H28" i="6"/>
  <c r="F28" i="6"/>
  <c r="P8" i="6"/>
  <c r="Q8" i="6"/>
  <c r="T8" i="6" s="1"/>
  <c r="O9" i="6"/>
  <c r="S9" i="6" s="1"/>
  <c r="R9" i="6"/>
  <c r="T9" i="6" s="1"/>
  <c r="H37" i="6"/>
  <c r="F37" i="6"/>
  <c r="Q19" i="6"/>
  <c r="T19" i="6" s="1"/>
  <c r="P19" i="6"/>
  <c r="S19" i="6" s="1"/>
  <c r="S40" i="6"/>
  <c r="O30" i="6"/>
  <c r="S30" i="6" s="1"/>
  <c r="R30" i="6"/>
  <c r="T30" i="6" s="1"/>
  <c r="Q36" i="6"/>
  <c r="T36" i="6" s="1"/>
  <c r="P36" i="6"/>
  <c r="S36" i="6" s="1"/>
  <c r="E3" i="6"/>
  <c r="F7" i="6"/>
  <c r="Q7" i="6"/>
  <c r="T7" i="6" s="1"/>
  <c r="E34" i="6"/>
  <c r="F13" i="6" s="1"/>
  <c r="E13" i="6"/>
  <c r="E35" i="6"/>
  <c r="E14" i="6"/>
  <c r="D35" i="6"/>
  <c r="D14" i="6"/>
  <c r="H36" i="6"/>
  <c r="H16" i="6"/>
  <c r="F16" i="6"/>
  <c r="Q24" i="6"/>
  <c r="T24" i="6" s="1"/>
  <c r="P24" i="6"/>
  <c r="F32" i="6"/>
  <c r="R33" i="6"/>
  <c r="T33" i="6" s="1"/>
  <c r="O34" i="6"/>
  <c r="S34" i="6" s="1"/>
  <c r="R34" i="6"/>
  <c r="Q37" i="6"/>
  <c r="T37" i="6" s="1"/>
  <c r="Q40" i="6"/>
  <c r="T40" i="6" s="1"/>
  <c r="P40" i="6"/>
  <c r="O38" i="6"/>
  <c r="S38" i="6" s="1"/>
  <c r="R38" i="6"/>
  <c r="T38" i="6" s="1"/>
  <c r="T3" i="6"/>
  <c r="E27" i="6"/>
  <c r="D27" i="6"/>
  <c r="H27" i="6" s="1"/>
  <c r="D6" i="6"/>
  <c r="S8" i="6"/>
  <c r="E30" i="6"/>
  <c r="F9" i="6" s="1"/>
  <c r="E9" i="6"/>
  <c r="E31" i="6"/>
  <c r="E10" i="6"/>
  <c r="D31" i="6"/>
  <c r="D10" i="6"/>
  <c r="H12" i="6"/>
  <c r="F12" i="6"/>
  <c r="E38" i="6"/>
  <c r="H17" i="6" s="1"/>
  <c r="E17" i="6"/>
  <c r="E39" i="6"/>
  <c r="E18" i="6"/>
  <c r="D39" i="6"/>
  <c r="D18" i="6"/>
  <c r="O26" i="6"/>
  <c r="S26" i="6" s="1"/>
  <c r="R26" i="6"/>
  <c r="Q32" i="6"/>
  <c r="T32" i="6" s="1"/>
  <c r="P32" i="6"/>
  <c r="S32" i="6" s="1"/>
  <c r="D34" i="6"/>
  <c r="S37" i="6"/>
  <c r="F40" i="6"/>
  <c r="L26" i="4" l="1"/>
  <c r="L16" i="4"/>
  <c r="L15" i="4"/>
  <c r="F34" i="6"/>
  <c r="H34" i="6"/>
  <c r="H29" i="6"/>
  <c r="F29" i="6"/>
  <c r="L19" i="4"/>
  <c r="H18" i="6"/>
  <c r="F18" i="6"/>
  <c r="F38" i="6"/>
  <c r="H38" i="6"/>
  <c r="F6" i="6"/>
  <c r="H6" i="6"/>
  <c r="H24" i="6"/>
  <c r="F24" i="6"/>
  <c r="H13" i="6"/>
  <c r="F4" i="6"/>
  <c r="H4" i="6"/>
  <c r="H8" i="6"/>
  <c r="F8" i="6"/>
  <c r="F26" i="6"/>
  <c r="H26" i="6"/>
  <c r="H10" i="6"/>
  <c r="F10" i="6"/>
  <c r="F30" i="6"/>
  <c r="H30" i="6"/>
  <c r="F35" i="6"/>
  <c r="H35" i="6"/>
  <c r="H25" i="6"/>
  <c r="F25" i="6"/>
  <c r="H31" i="6"/>
  <c r="F31" i="6"/>
  <c r="H14" i="6"/>
  <c r="F14" i="6"/>
  <c r="H39" i="6"/>
  <c r="F39" i="6"/>
  <c r="H5" i="6"/>
  <c r="F5" i="6"/>
  <c r="L14" i="4"/>
  <c r="L20" i="4"/>
  <c r="L18" i="4"/>
  <c r="V25" i="3"/>
  <c r="O42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24" i="3"/>
  <c r="Z41" i="3"/>
  <c r="Z40" i="3"/>
  <c r="Z39" i="3"/>
  <c r="Z38" i="3"/>
  <c r="Z37" i="3"/>
  <c r="Z36" i="3"/>
  <c r="Z35" i="3"/>
  <c r="Z34" i="3"/>
  <c r="Z33" i="3"/>
  <c r="Z32" i="3"/>
  <c r="Z31" i="3"/>
  <c r="Z30" i="3"/>
  <c r="Z29" i="3"/>
  <c r="Z28" i="3"/>
  <c r="Z27" i="3"/>
  <c r="Z26" i="3"/>
  <c r="Z25" i="3"/>
  <c r="Z24" i="3"/>
  <c r="S24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R36" i="3"/>
  <c r="R37" i="3"/>
  <c r="R38" i="3"/>
  <c r="R39" i="3"/>
  <c r="R40" i="3"/>
  <c r="R41" i="3"/>
  <c r="U30" i="3"/>
  <c r="V30" i="3"/>
  <c r="U31" i="3"/>
  <c r="V31" i="3"/>
  <c r="U32" i="3"/>
  <c r="V32" i="3"/>
  <c r="U33" i="3"/>
  <c r="V33" i="3"/>
  <c r="U34" i="3"/>
  <c r="V34" i="3"/>
  <c r="U35" i="3"/>
  <c r="V35" i="3"/>
  <c r="U36" i="3"/>
  <c r="V36" i="3"/>
  <c r="U37" i="3"/>
  <c r="V37" i="3"/>
  <c r="U38" i="3"/>
  <c r="V38" i="3"/>
  <c r="U39" i="3"/>
  <c r="V39" i="3"/>
  <c r="U40" i="3"/>
  <c r="V40" i="3"/>
  <c r="V41" i="3"/>
  <c r="R35" i="3"/>
  <c r="R34" i="3"/>
  <c r="R33" i="3"/>
  <c r="R32" i="3"/>
  <c r="R31" i="3"/>
  <c r="R30" i="3"/>
  <c r="R29" i="3"/>
  <c r="AC30" i="3"/>
  <c r="AD30" i="3"/>
  <c r="AC31" i="3"/>
  <c r="AD31" i="3"/>
  <c r="AC32" i="3"/>
  <c r="AD32" i="3"/>
  <c r="AC33" i="3"/>
  <c r="AD33" i="3"/>
  <c r="AC34" i="3"/>
  <c r="AD34" i="3"/>
  <c r="AC35" i="3"/>
  <c r="AD35" i="3"/>
  <c r="AC36" i="3"/>
  <c r="AD36" i="3"/>
  <c r="AC37" i="3"/>
  <c r="AD37" i="3"/>
  <c r="AC38" i="3"/>
  <c r="AD38" i="3"/>
  <c r="AC39" i="3"/>
  <c r="AD39" i="3"/>
  <c r="AC40" i="3"/>
  <c r="AD40" i="3"/>
  <c r="AC41" i="3"/>
  <c r="AD41" i="3"/>
  <c r="R26" i="3"/>
  <c r="R27" i="3"/>
  <c r="R28" i="3"/>
  <c r="R25" i="3"/>
  <c r="V26" i="3"/>
  <c r="V27" i="3"/>
  <c r="V28" i="3"/>
  <c r="AD25" i="3"/>
  <c r="AD26" i="3"/>
  <c r="AD27" i="3"/>
  <c r="AD28" i="3"/>
  <c r="AD29" i="3"/>
  <c r="AC25" i="3"/>
  <c r="AC26" i="3"/>
  <c r="AC27" i="3"/>
  <c r="AC28" i="3"/>
  <c r="U27" i="3"/>
  <c r="U28" i="3"/>
  <c r="G42" i="3"/>
  <c r="U29" i="3"/>
  <c r="V29" i="3"/>
  <c r="AC29" i="3"/>
  <c r="AE29" i="3" s="1"/>
  <c r="AS30" i="3" s="1"/>
  <c r="AB40" i="3" l="1"/>
  <c r="T39" i="3"/>
  <c r="AI29" i="3"/>
  <c r="AP29" i="3"/>
  <c r="AL30" i="3"/>
  <c r="AB35" i="3"/>
  <c r="W32" i="3"/>
  <c r="T28" i="3"/>
  <c r="AB38" i="3"/>
  <c r="T27" i="3"/>
  <c r="AE37" i="3"/>
  <c r="AE33" i="3"/>
  <c r="T29" i="3"/>
  <c r="T33" i="3"/>
  <c r="W35" i="3"/>
  <c r="W33" i="3"/>
  <c r="W31" i="3"/>
  <c r="T40" i="3"/>
  <c r="T36" i="3"/>
  <c r="T25" i="3"/>
  <c r="T24" i="3"/>
  <c r="T35" i="3"/>
  <c r="AB24" i="3"/>
  <c r="AE26" i="3"/>
  <c r="AE40" i="3"/>
  <c r="AE34" i="3"/>
  <c r="W39" i="3"/>
  <c r="AB27" i="3"/>
  <c r="AB31" i="3"/>
  <c r="T31" i="3"/>
  <c r="AB39" i="3"/>
  <c r="AE28" i="3"/>
  <c r="AE41" i="3"/>
  <c r="T38" i="3"/>
  <c r="T26" i="3"/>
  <c r="T30" i="3"/>
  <c r="T34" i="3"/>
  <c r="T41" i="3"/>
  <c r="T37" i="3"/>
  <c r="W29" i="3"/>
  <c r="T32" i="3"/>
  <c r="W38" i="3"/>
  <c r="AE27" i="3"/>
  <c r="AE25" i="3"/>
  <c r="AB36" i="3"/>
  <c r="W41" i="3"/>
  <c r="W34" i="3"/>
  <c r="AB37" i="3"/>
  <c r="W40" i="3"/>
  <c r="W37" i="3"/>
  <c r="W30" i="3"/>
  <c r="AB28" i="3"/>
  <c r="W25" i="3"/>
  <c r="AE36" i="3"/>
  <c r="AE32" i="3"/>
  <c r="W36" i="3"/>
  <c r="AB29" i="3"/>
  <c r="AB32" i="3"/>
  <c r="AB34" i="3"/>
  <c r="AB30" i="3"/>
  <c r="AB26" i="3"/>
  <c r="AB25" i="3"/>
  <c r="AB33" i="3"/>
  <c r="AB41" i="3"/>
  <c r="AE39" i="3"/>
  <c r="AE38" i="3"/>
  <c r="AE35" i="3"/>
  <c r="AE31" i="3"/>
  <c r="AE30" i="3"/>
  <c r="W27" i="3"/>
  <c r="W26" i="3"/>
  <c r="W28" i="3"/>
  <c r="AT29" i="3" l="1"/>
  <c r="AQ28" i="3"/>
  <c r="AH28" i="3"/>
  <c r="AJ28" i="3" s="1"/>
  <c r="AK29" i="3"/>
  <c r="AI31" i="3"/>
  <c r="AS32" i="3"/>
  <c r="AL32" i="3"/>
  <c r="AM32" i="3" s="1"/>
  <c r="AP31" i="3"/>
  <c r="AT37" i="3"/>
  <c r="AQ36" i="3"/>
  <c r="AH36" i="3"/>
  <c r="AK37" i="3"/>
  <c r="AS26" i="3"/>
  <c r="AL26" i="3"/>
  <c r="AP25" i="3"/>
  <c r="AI25" i="3"/>
  <c r="AH29" i="3"/>
  <c r="AJ29" i="3" s="1"/>
  <c r="AK30" i="3"/>
  <c r="AT30" i="3"/>
  <c r="AU30" i="3" s="1"/>
  <c r="AQ29" i="3"/>
  <c r="AR29" i="3" s="1"/>
  <c r="AI28" i="3"/>
  <c r="AS29" i="3"/>
  <c r="AU29" i="3" s="1"/>
  <c r="AL29" i="3"/>
  <c r="AP28" i="3"/>
  <c r="AR28" i="3" s="1"/>
  <c r="AI26" i="3"/>
  <c r="AS27" i="3"/>
  <c r="AL27" i="3"/>
  <c r="AM27" i="3" s="1"/>
  <c r="AP26" i="3"/>
  <c r="AH33" i="3"/>
  <c r="AK34" i="3"/>
  <c r="AT34" i="3"/>
  <c r="AQ33" i="3"/>
  <c r="AS34" i="3"/>
  <c r="AL34" i="3"/>
  <c r="AM34" i="3" s="1"/>
  <c r="AP33" i="3"/>
  <c r="AI33" i="3"/>
  <c r="AM30" i="3"/>
  <c r="AK27" i="3"/>
  <c r="AT27" i="3"/>
  <c r="AQ26" i="3"/>
  <c r="AH26" i="3"/>
  <c r="AJ26" i="3" s="1"/>
  <c r="AI35" i="3"/>
  <c r="AS36" i="3"/>
  <c r="AU36" i="3" s="1"/>
  <c r="AL36" i="3"/>
  <c r="AM36" i="3" s="1"/>
  <c r="AP35" i="3"/>
  <c r="AI32" i="3"/>
  <c r="AS33" i="3"/>
  <c r="AU33" i="3" s="1"/>
  <c r="AL33" i="3"/>
  <c r="AM33" i="3" s="1"/>
  <c r="AP32" i="3"/>
  <c r="AK31" i="3"/>
  <c r="AT31" i="3"/>
  <c r="AQ30" i="3"/>
  <c r="AH30" i="3"/>
  <c r="AK35" i="3"/>
  <c r="AT35" i="3"/>
  <c r="AQ34" i="3"/>
  <c r="AH34" i="3"/>
  <c r="AI27" i="3"/>
  <c r="AS28" i="3"/>
  <c r="AL28" i="3"/>
  <c r="AM28" i="3" s="1"/>
  <c r="AP27" i="3"/>
  <c r="AT40" i="3"/>
  <c r="AQ39" i="3"/>
  <c r="AH39" i="3"/>
  <c r="AK40" i="3"/>
  <c r="AT36" i="3"/>
  <c r="AQ35" i="3"/>
  <c r="AH35" i="3"/>
  <c r="AJ35" i="3" s="1"/>
  <c r="AK36" i="3"/>
  <c r="AS38" i="3"/>
  <c r="AL38" i="3"/>
  <c r="AP37" i="3"/>
  <c r="AR37" i="3" s="1"/>
  <c r="AI37" i="3"/>
  <c r="AT33" i="3"/>
  <c r="AQ32" i="3"/>
  <c r="AH32" i="3"/>
  <c r="AJ32" i="3" s="1"/>
  <c r="AK33" i="3"/>
  <c r="AT28" i="3"/>
  <c r="AQ27" i="3"/>
  <c r="AH27" i="3"/>
  <c r="AJ27" i="3" s="1"/>
  <c r="AK28" i="3"/>
  <c r="AI38" i="3"/>
  <c r="AS39" i="3"/>
  <c r="AU39" i="3" s="1"/>
  <c r="AL39" i="3"/>
  <c r="AP38" i="3"/>
  <c r="AI36" i="3"/>
  <c r="AS37" i="3"/>
  <c r="AU37" i="3" s="1"/>
  <c r="AL37" i="3"/>
  <c r="AP36" i="3"/>
  <c r="AR36" i="3" s="1"/>
  <c r="AH37" i="3"/>
  <c r="AJ37" i="3" s="1"/>
  <c r="AK38" i="3"/>
  <c r="AT38" i="3"/>
  <c r="AQ37" i="3"/>
  <c r="AH41" i="3"/>
  <c r="AQ41" i="3"/>
  <c r="AK39" i="3"/>
  <c r="AT39" i="3"/>
  <c r="AQ38" i="3"/>
  <c r="AH38" i="3"/>
  <c r="AJ38" i="3" s="1"/>
  <c r="AI34" i="3"/>
  <c r="AS35" i="3"/>
  <c r="AL35" i="3"/>
  <c r="AM35" i="3" s="1"/>
  <c r="AP34" i="3"/>
  <c r="AI30" i="3"/>
  <c r="AS31" i="3"/>
  <c r="AL31" i="3"/>
  <c r="AM31" i="3" s="1"/>
  <c r="AP30" i="3"/>
  <c r="AI39" i="3"/>
  <c r="AS40" i="3"/>
  <c r="AU40" i="3" s="1"/>
  <c r="AL40" i="3"/>
  <c r="AM40" i="3" s="1"/>
  <c r="AP39" i="3"/>
  <c r="AR39" i="3" s="1"/>
  <c r="AH25" i="3"/>
  <c r="AK26" i="3"/>
  <c r="AT26" i="3"/>
  <c r="AQ25" i="3"/>
  <c r="AT41" i="3"/>
  <c r="AQ40" i="3"/>
  <c r="AH40" i="3"/>
  <c r="AK41" i="3"/>
  <c r="AP41" i="3"/>
  <c r="AI41" i="3"/>
  <c r="AI40" i="3"/>
  <c r="AS41" i="3"/>
  <c r="AL41" i="3"/>
  <c r="AP40" i="3"/>
  <c r="AR40" i="3" s="1"/>
  <c r="AT32" i="3"/>
  <c r="AQ31" i="3"/>
  <c r="AH31" i="3"/>
  <c r="AJ31" i="3" s="1"/>
  <c r="AK32" i="3"/>
  <c r="K2" i="17" a="1"/>
  <c r="AB42" i="3"/>
  <c r="AE24" i="3" s="1"/>
  <c r="T42" i="3"/>
  <c r="W24" i="3" s="1"/>
  <c r="AJ39" i="3" l="1"/>
  <c r="AR30" i="3"/>
  <c r="AT25" i="3"/>
  <c r="AK25" i="3"/>
  <c r="AH24" i="3"/>
  <c r="AQ24" i="3"/>
  <c r="AJ41" i="3"/>
  <c r="AU41" i="3"/>
  <c r="BF41" i="3" s="1"/>
  <c r="AR34" i="3"/>
  <c r="AL25" i="3"/>
  <c r="AI24" i="3"/>
  <c r="AP24" i="3"/>
  <c r="AR24" i="3" s="1"/>
  <c r="AS25" i="3"/>
  <c r="BI38" i="3"/>
  <c r="BB38" i="3"/>
  <c r="BF37" i="3"/>
  <c r="AY37" i="3"/>
  <c r="AX33" i="3"/>
  <c r="BA34" i="3"/>
  <c r="BC34" i="3" s="1"/>
  <c r="BG33" i="3"/>
  <c r="BJ34" i="3"/>
  <c r="AR26" i="3"/>
  <c r="BJ41" i="3"/>
  <c r="AX40" i="3"/>
  <c r="BA41" i="3"/>
  <c r="BG40" i="3"/>
  <c r="BG35" i="3"/>
  <c r="BJ36" i="3"/>
  <c r="AX35" i="3"/>
  <c r="BA36" i="3"/>
  <c r="AU28" i="3"/>
  <c r="BF36" i="3"/>
  <c r="AY36" i="3"/>
  <c r="BI37" i="3"/>
  <c r="BB37" i="3"/>
  <c r="AR33" i="3"/>
  <c r="AM29" i="3"/>
  <c r="AY30" i="3"/>
  <c r="BB31" i="3"/>
  <c r="BF30" i="3"/>
  <c r="BI31" i="3"/>
  <c r="AJ36" i="3"/>
  <c r="BJ33" i="3"/>
  <c r="AX32" i="3"/>
  <c r="BA33" i="3"/>
  <c r="BG32" i="3"/>
  <c r="BF40" i="3"/>
  <c r="AY40" i="3"/>
  <c r="BI41" i="3"/>
  <c r="BB41" i="3"/>
  <c r="AU31" i="3"/>
  <c r="AU35" i="3"/>
  <c r="AR38" i="3"/>
  <c r="AU38" i="3"/>
  <c r="BA35" i="3"/>
  <c r="BG34" i="3"/>
  <c r="BJ35" i="3"/>
  <c r="AX34" i="3"/>
  <c r="AU27" i="3"/>
  <c r="BI30" i="3"/>
  <c r="AY29" i="3"/>
  <c r="BB30" i="3"/>
  <c r="BF29" i="3"/>
  <c r="AM26" i="3"/>
  <c r="AU32" i="3"/>
  <c r="BF39" i="3"/>
  <c r="AY39" i="3"/>
  <c r="BI40" i="3"/>
  <c r="BB40" i="3"/>
  <c r="BJ29" i="3"/>
  <c r="AX28" i="3"/>
  <c r="BA29" i="3"/>
  <c r="BG28" i="3"/>
  <c r="BJ37" i="3"/>
  <c r="AX36" i="3"/>
  <c r="BA37" i="3"/>
  <c r="BG36" i="3"/>
  <c r="AR31" i="3"/>
  <c r="AJ40" i="3"/>
  <c r="BG31" i="3"/>
  <c r="BJ32" i="3"/>
  <c r="AX31" i="3"/>
  <c r="BA32" i="3"/>
  <c r="AM38" i="3"/>
  <c r="BI34" i="3"/>
  <c r="BK34" i="3" s="1"/>
  <c r="BB34" i="3"/>
  <c r="BF33" i="3"/>
  <c r="AY33" i="3"/>
  <c r="BG27" i="3"/>
  <c r="BJ28" i="3"/>
  <c r="AX27" i="3"/>
  <c r="BA28" i="3"/>
  <c r="AR25" i="3"/>
  <c r="AM41" i="3"/>
  <c r="AR41" i="3"/>
  <c r="AJ25" i="3"/>
  <c r="AM37" i="3"/>
  <c r="AM39" i="3"/>
  <c r="AR27" i="3"/>
  <c r="AJ34" i="3"/>
  <c r="AJ30" i="3"/>
  <c r="AR32" i="3"/>
  <c r="AR35" i="3"/>
  <c r="BG30" i="3"/>
  <c r="BH30" i="3" s="1"/>
  <c r="BJ31" i="3"/>
  <c r="AX30" i="3"/>
  <c r="AZ30" i="3" s="1"/>
  <c r="BA31" i="3"/>
  <c r="BC31" i="3" s="1"/>
  <c r="AU34" i="3"/>
  <c r="AJ33" i="3"/>
  <c r="AU26" i="3"/>
  <c r="L2" i="17"/>
  <c r="L3" i="17"/>
  <c r="AZ36" i="3" l="1"/>
  <c r="AU25" i="3"/>
  <c r="BB26" i="3" s="1"/>
  <c r="AJ24" i="3"/>
  <c r="AJ42" i="3" s="1"/>
  <c r="AM24" i="3" s="1"/>
  <c r="AZ33" i="3"/>
  <c r="BH36" i="3"/>
  <c r="AY41" i="3"/>
  <c r="AM25" i="3"/>
  <c r="AY27" i="3"/>
  <c r="AZ27" i="3" s="1"/>
  <c r="BB28" i="3"/>
  <c r="BC28" i="3" s="1"/>
  <c r="BF27" i="3"/>
  <c r="BI28" i="3"/>
  <c r="BK28" i="3" s="1"/>
  <c r="AY31" i="3"/>
  <c r="AZ31" i="3" s="1"/>
  <c r="BB32" i="3"/>
  <c r="BC32" i="3" s="1"/>
  <c r="BF31" i="3"/>
  <c r="BH31" i="3" s="1"/>
  <c r="BI32" i="3"/>
  <c r="BK32" i="3" s="1"/>
  <c r="BB29" i="3"/>
  <c r="BC29" i="3" s="1"/>
  <c r="BF28" i="3"/>
  <c r="BH28" i="3" s="1"/>
  <c r="BI29" i="3"/>
  <c r="BK29" i="3" s="1"/>
  <c r="AY28" i="3"/>
  <c r="AZ28" i="3" s="1"/>
  <c r="BZ35" i="3"/>
  <c r="BW34" i="3"/>
  <c r="BN34" i="3"/>
  <c r="BQ35" i="3"/>
  <c r="BG39" i="3"/>
  <c r="BH39" i="3" s="1"/>
  <c r="BJ40" i="3"/>
  <c r="BK40" i="3" s="1"/>
  <c r="AX39" i="3"/>
  <c r="AZ39" i="3" s="1"/>
  <c r="BA40" i="3"/>
  <c r="BC40" i="3" s="1"/>
  <c r="BK37" i="3"/>
  <c r="BH40" i="3"/>
  <c r="AX37" i="3"/>
  <c r="AZ37" i="3" s="1"/>
  <c r="BA38" i="3"/>
  <c r="BC38" i="3" s="1"/>
  <c r="BG37" i="3"/>
  <c r="BH37" i="3" s="1"/>
  <c r="BJ38" i="3"/>
  <c r="BK38" i="3" s="1"/>
  <c r="AR42" i="3"/>
  <c r="AU24" i="3" s="1"/>
  <c r="BH27" i="3"/>
  <c r="BO34" i="3"/>
  <c r="BY35" i="3"/>
  <c r="BR35" i="3"/>
  <c r="BV34" i="3"/>
  <c r="BF32" i="3"/>
  <c r="BH32" i="3" s="1"/>
  <c r="BI33" i="3"/>
  <c r="BK33" i="3" s="1"/>
  <c r="BB33" i="3"/>
  <c r="BC33" i="3" s="1"/>
  <c r="AY32" i="3"/>
  <c r="AZ32" i="3" s="1"/>
  <c r="BK41" i="3"/>
  <c r="BK31" i="3"/>
  <c r="BA30" i="3"/>
  <c r="BC30" i="3" s="1"/>
  <c r="BG29" i="3"/>
  <c r="BH29" i="3" s="1"/>
  <c r="BJ30" i="3"/>
  <c r="BK30" i="3" s="1"/>
  <c r="AX29" i="3"/>
  <c r="AZ29" i="3" s="1"/>
  <c r="BC41" i="3"/>
  <c r="BZ32" i="3"/>
  <c r="BW31" i="3"/>
  <c r="BN31" i="3"/>
  <c r="BQ32" i="3"/>
  <c r="AY26" i="3"/>
  <c r="BB27" i="3"/>
  <c r="BF26" i="3"/>
  <c r="BI27" i="3"/>
  <c r="AX41" i="3"/>
  <c r="AZ41" i="3" s="1"/>
  <c r="BG41" i="3"/>
  <c r="BH41" i="3" s="1"/>
  <c r="BF38" i="3"/>
  <c r="AY38" i="3"/>
  <c r="BI39" i="3"/>
  <c r="BB39" i="3"/>
  <c r="BF34" i="3"/>
  <c r="BH34" i="3" s="1"/>
  <c r="AY34" i="3"/>
  <c r="AZ34" i="3" s="1"/>
  <c r="BI35" i="3"/>
  <c r="BK35" i="3" s="1"/>
  <c r="BB35" i="3"/>
  <c r="BC35" i="3" s="1"/>
  <c r="BA39" i="3"/>
  <c r="BG38" i="3"/>
  <c r="BJ39" i="3"/>
  <c r="AX38" i="3"/>
  <c r="BC37" i="3"/>
  <c r="BG26" i="3"/>
  <c r="BJ27" i="3"/>
  <c r="AX26" i="3"/>
  <c r="BA27" i="3"/>
  <c r="BF35" i="3"/>
  <c r="BH35" i="3" s="1"/>
  <c r="AY35" i="3"/>
  <c r="AZ35" i="3" s="1"/>
  <c r="BI36" i="3"/>
  <c r="BK36" i="3" s="1"/>
  <c r="BB36" i="3"/>
  <c r="BC36" i="3" s="1"/>
  <c r="AZ40" i="3"/>
  <c r="BH33" i="3"/>
  <c r="AZ38" i="3" l="1"/>
  <c r="BH38" i="3"/>
  <c r="BC27" i="3"/>
  <c r="BQ28" i="3" s="1"/>
  <c r="BF25" i="3"/>
  <c r="AY25" i="3"/>
  <c r="BI26" i="3"/>
  <c r="AZ26" i="3"/>
  <c r="BS35" i="3"/>
  <c r="CP36" i="3" s="1"/>
  <c r="BX34" i="3"/>
  <c r="BA26" i="3"/>
  <c r="BC26" i="3" s="1"/>
  <c r="AX25" i="3"/>
  <c r="BJ26" i="3"/>
  <c r="BG25" i="3"/>
  <c r="BQ34" i="3"/>
  <c r="BZ34" i="3"/>
  <c r="BW33" i="3"/>
  <c r="BN33" i="3"/>
  <c r="BO38" i="3"/>
  <c r="BY39" i="3"/>
  <c r="BR39" i="3"/>
  <c r="BV38" i="3"/>
  <c r="BN32" i="3"/>
  <c r="BQ33" i="3"/>
  <c r="BZ33" i="3"/>
  <c r="BW32" i="3"/>
  <c r="BN36" i="3"/>
  <c r="BQ37" i="3"/>
  <c r="BZ37" i="3"/>
  <c r="BW36" i="3"/>
  <c r="BO30" i="3"/>
  <c r="BY31" i="3"/>
  <c r="BR31" i="3"/>
  <c r="BV30" i="3"/>
  <c r="BY41" i="3"/>
  <c r="BR41" i="3"/>
  <c r="BV40" i="3"/>
  <c r="BO40" i="3"/>
  <c r="BN28" i="3"/>
  <c r="BQ29" i="3"/>
  <c r="BZ29" i="3"/>
  <c r="BW28" i="3"/>
  <c r="BZ36" i="3"/>
  <c r="BW35" i="3"/>
  <c r="BN35" i="3"/>
  <c r="BQ36" i="3"/>
  <c r="BO31" i="3"/>
  <c r="BP31" i="3" s="1"/>
  <c r="BY32" i="3"/>
  <c r="CA32" i="3" s="1"/>
  <c r="BR32" i="3"/>
  <c r="BS32" i="3" s="1"/>
  <c r="BV31" i="3"/>
  <c r="BX31" i="3" s="1"/>
  <c r="BZ39" i="3"/>
  <c r="BW38" i="3"/>
  <c r="BN38" i="3"/>
  <c r="BQ39" i="3"/>
  <c r="BJ25" i="3"/>
  <c r="BG24" i="3"/>
  <c r="BA25" i="3"/>
  <c r="AX24" i="3"/>
  <c r="BK39" i="3"/>
  <c r="BO33" i="3"/>
  <c r="BY34" i="3"/>
  <c r="BR34" i="3"/>
  <c r="BV33" i="3"/>
  <c r="BB25" i="3"/>
  <c r="BI25" i="3"/>
  <c r="BF24" i="3"/>
  <c r="AY24" i="3"/>
  <c r="BQ38" i="3"/>
  <c r="BZ38" i="3"/>
  <c r="BW37" i="3"/>
  <c r="BN37" i="3"/>
  <c r="BW41" i="3"/>
  <c r="BN41" i="3"/>
  <c r="BO41" i="3"/>
  <c r="BV41" i="3"/>
  <c r="CA35" i="3"/>
  <c r="BN40" i="3"/>
  <c r="BQ41" i="3"/>
  <c r="BZ41" i="3"/>
  <c r="BW40" i="3"/>
  <c r="BY33" i="3"/>
  <c r="BR33" i="3"/>
  <c r="BV32" i="3"/>
  <c r="BO32" i="3"/>
  <c r="BY29" i="3"/>
  <c r="CA29" i="3" s="1"/>
  <c r="BR29" i="3"/>
  <c r="BV28" i="3"/>
  <c r="BO28" i="3"/>
  <c r="BO37" i="3"/>
  <c r="BY38" i="3"/>
  <c r="BR38" i="3"/>
  <c r="BV37" i="3"/>
  <c r="BQ30" i="3"/>
  <c r="BZ30" i="3"/>
  <c r="BW29" i="3"/>
  <c r="BN29" i="3"/>
  <c r="BY37" i="3"/>
  <c r="BR37" i="3"/>
  <c r="BV36" i="3"/>
  <c r="BO36" i="3"/>
  <c r="BH26" i="3"/>
  <c r="BC39" i="3"/>
  <c r="BO35" i="3"/>
  <c r="BY36" i="3"/>
  <c r="BR36" i="3"/>
  <c r="BV35" i="3"/>
  <c r="BK27" i="3"/>
  <c r="BZ31" i="3"/>
  <c r="BW30" i="3"/>
  <c r="BN30" i="3"/>
  <c r="BP30" i="3" s="1"/>
  <c r="BQ31" i="3"/>
  <c r="BP34" i="3"/>
  <c r="BO29" i="3"/>
  <c r="BY30" i="3"/>
  <c r="BR30" i="3"/>
  <c r="BV29" i="3"/>
  <c r="BN27" i="3" l="1"/>
  <c r="CG36" i="3"/>
  <c r="CA33" i="3"/>
  <c r="CE33" i="3" s="1"/>
  <c r="BW27" i="3"/>
  <c r="BZ28" i="3"/>
  <c r="CM35" i="3"/>
  <c r="CA38" i="3"/>
  <c r="CL38" i="3" s="1"/>
  <c r="CA37" i="3"/>
  <c r="CO38" i="3" s="1"/>
  <c r="CD35" i="3"/>
  <c r="AZ25" i="3"/>
  <c r="BH25" i="3"/>
  <c r="BK26" i="3"/>
  <c r="BO26" i="3" s="1"/>
  <c r="CA36" i="3"/>
  <c r="CL36" i="3" s="1"/>
  <c r="BW26" i="3"/>
  <c r="BN26" i="3"/>
  <c r="BQ27" i="3"/>
  <c r="BZ27" i="3"/>
  <c r="BX35" i="3"/>
  <c r="BS37" i="3"/>
  <c r="CM37" i="3" s="1"/>
  <c r="BS29" i="3"/>
  <c r="CD29" i="3" s="1"/>
  <c r="BS33" i="3"/>
  <c r="CP34" i="3" s="1"/>
  <c r="BH24" i="3"/>
  <c r="BS34" i="3"/>
  <c r="CP35" i="3" s="1"/>
  <c r="AZ24" i="3"/>
  <c r="AZ42" i="3" s="1"/>
  <c r="BC24" i="3" s="1"/>
  <c r="BW24" i="3" s="1"/>
  <c r="BX38" i="3"/>
  <c r="BP33" i="3"/>
  <c r="BS38" i="3"/>
  <c r="CM38" i="3" s="1"/>
  <c r="BX41" i="3"/>
  <c r="BX29" i="3"/>
  <c r="BK25" i="3"/>
  <c r="BV25" i="3" s="1"/>
  <c r="CA34" i="3"/>
  <c r="CL34" i="3" s="1"/>
  <c r="BC25" i="3"/>
  <c r="BW25" i="3" s="1"/>
  <c r="BP38" i="3"/>
  <c r="BP35" i="3"/>
  <c r="BX40" i="3"/>
  <c r="BS31" i="3"/>
  <c r="CP32" i="3" s="1"/>
  <c r="BZ40" i="3"/>
  <c r="BW39" i="3"/>
  <c r="BN39" i="3"/>
  <c r="BQ40" i="3"/>
  <c r="BX30" i="3"/>
  <c r="BS36" i="3"/>
  <c r="CL29" i="3"/>
  <c r="CE29" i="3"/>
  <c r="CO30" i="3"/>
  <c r="CH30" i="3"/>
  <c r="BP41" i="3"/>
  <c r="CM32" i="3"/>
  <c r="CP33" i="3"/>
  <c r="CD32" i="3"/>
  <c r="CG33" i="3"/>
  <c r="BS30" i="3"/>
  <c r="CH37" i="3"/>
  <c r="BP29" i="3"/>
  <c r="BX37" i="3"/>
  <c r="CL35" i="3"/>
  <c r="CN35" i="3" s="1"/>
  <c r="CE35" i="3"/>
  <c r="CF35" i="3" s="1"/>
  <c r="CO36" i="3"/>
  <c r="CQ36" i="3" s="1"/>
  <c r="CH36" i="3"/>
  <c r="CI36" i="3" s="1"/>
  <c r="CL32" i="3"/>
  <c r="CE32" i="3"/>
  <c r="CO33" i="3"/>
  <c r="CH33" i="3"/>
  <c r="BS41" i="3"/>
  <c r="CA31" i="3"/>
  <c r="CA39" i="3"/>
  <c r="CO39" i="3"/>
  <c r="CH39" i="3"/>
  <c r="BP40" i="3"/>
  <c r="BS39" i="3"/>
  <c r="CA30" i="3"/>
  <c r="BO27" i="3"/>
  <c r="BP27" i="3" s="1"/>
  <c r="BY28" i="3"/>
  <c r="BR28" i="3"/>
  <c r="BS28" i="3" s="1"/>
  <c r="BV27" i="3"/>
  <c r="BX36" i="3"/>
  <c r="BX28" i="3"/>
  <c r="BX32" i="3"/>
  <c r="BP37" i="3"/>
  <c r="BX33" i="3"/>
  <c r="BO39" i="3"/>
  <c r="BY40" i="3"/>
  <c r="BR40" i="3"/>
  <c r="BV39" i="3"/>
  <c r="BP28" i="3"/>
  <c r="CA41" i="3"/>
  <c r="BP36" i="3"/>
  <c r="BP32" i="3"/>
  <c r="CG39" i="3" l="1"/>
  <c r="CH34" i="3"/>
  <c r="CO34" i="3"/>
  <c r="CL33" i="3"/>
  <c r="BX27" i="3"/>
  <c r="CE36" i="3"/>
  <c r="CE37" i="3"/>
  <c r="CO37" i="3"/>
  <c r="CA28" i="3"/>
  <c r="CE28" i="3" s="1"/>
  <c r="BY26" i="3"/>
  <c r="CL37" i="3"/>
  <c r="CN37" i="3" s="1"/>
  <c r="CE38" i="3"/>
  <c r="CH38" i="3"/>
  <c r="CD38" i="3"/>
  <c r="CM34" i="3"/>
  <c r="CN34" i="3" s="1"/>
  <c r="CH35" i="3"/>
  <c r="CD37" i="3"/>
  <c r="CG35" i="3"/>
  <c r="CG38" i="3"/>
  <c r="CO35" i="3"/>
  <c r="CQ35" i="3" s="1"/>
  <c r="CU35" i="3" s="1"/>
  <c r="BV26" i="3"/>
  <c r="BX26" i="3" s="1"/>
  <c r="BR27" i="3"/>
  <c r="BX39" i="3"/>
  <c r="CA40" i="3"/>
  <c r="CO41" i="3" s="1"/>
  <c r="CM33" i="3"/>
  <c r="CF32" i="3"/>
  <c r="BH42" i="3"/>
  <c r="BK24" i="3" s="1"/>
  <c r="BR25" i="3" s="1"/>
  <c r="BY27" i="3"/>
  <c r="CA27" i="3" s="1"/>
  <c r="BR26" i="3"/>
  <c r="BQ26" i="3"/>
  <c r="BN24" i="3"/>
  <c r="BO25" i="3"/>
  <c r="CN38" i="3"/>
  <c r="CM31" i="3"/>
  <c r="CP39" i="3"/>
  <c r="CQ39" i="3" s="1"/>
  <c r="CE34" i="3"/>
  <c r="CP38" i="3"/>
  <c r="CQ38" i="3" s="1"/>
  <c r="CG32" i="3"/>
  <c r="CD34" i="3"/>
  <c r="CM29" i="3"/>
  <c r="CN29" i="3" s="1"/>
  <c r="BX25" i="3"/>
  <c r="BZ25" i="3"/>
  <c r="CQ33" i="3"/>
  <c r="DE34" i="3" s="1"/>
  <c r="BZ26" i="3"/>
  <c r="CP30" i="3"/>
  <c r="CQ30" i="3" s="1"/>
  <c r="CG34" i="3"/>
  <c r="CI34" i="3" s="1"/>
  <c r="DF35" i="3" s="1"/>
  <c r="BQ25" i="3"/>
  <c r="CD33" i="3"/>
  <c r="CF33" i="3" s="1"/>
  <c r="CD31" i="3"/>
  <c r="CI33" i="3"/>
  <c r="DF34" i="3" s="1"/>
  <c r="BN25" i="3"/>
  <c r="CG30" i="3"/>
  <c r="CI30" i="3" s="1"/>
  <c r="CT30" i="3" s="1"/>
  <c r="BP26" i="3"/>
  <c r="BS27" i="3"/>
  <c r="CQ34" i="3"/>
  <c r="CX35" i="3" s="1"/>
  <c r="CF29" i="3"/>
  <c r="CL28" i="3"/>
  <c r="CD30" i="3"/>
  <c r="CG31" i="3"/>
  <c r="CM30" i="3"/>
  <c r="CP31" i="3"/>
  <c r="CD41" i="3"/>
  <c r="CM41" i="3"/>
  <c r="BP39" i="3"/>
  <c r="BS40" i="3"/>
  <c r="CO31" i="3"/>
  <c r="CH31" i="3"/>
  <c r="CL30" i="3"/>
  <c r="CE30" i="3"/>
  <c r="DF37" i="3"/>
  <c r="DC36" i="3"/>
  <c r="CT36" i="3"/>
  <c r="CW37" i="3"/>
  <c r="CM36" i="3"/>
  <c r="CN36" i="3" s="1"/>
  <c r="CP37" i="3"/>
  <c r="CD36" i="3"/>
  <c r="CG37" i="3"/>
  <c r="CI37" i="3" s="1"/>
  <c r="CL31" i="3"/>
  <c r="CE31" i="3"/>
  <c r="CO32" i="3"/>
  <c r="CQ32" i="3" s="1"/>
  <c r="CH32" i="3"/>
  <c r="CN32" i="3"/>
  <c r="CL41" i="3"/>
  <c r="CN41" i="3" s="1"/>
  <c r="CE41" i="3"/>
  <c r="CI39" i="3"/>
  <c r="CM28" i="3"/>
  <c r="CP29" i="3"/>
  <c r="CD28" i="3"/>
  <c r="CG29" i="3"/>
  <c r="CG40" i="3"/>
  <c r="CM39" i="3"/>
  <c r="CP40" i="3"/>
  <c r="CD39" i="3"/>
  <c r="CL39" i="3"/>
  <c r="CE39" i="3"/>
  <c r="CO40" i="3"/>
  <c r="CH40" i="3"/>
  <c r="CU36" i="3"/>
  <c r="DE37" i="3"/>
  <c r="CX37" i="3"/>
  <c r="DB36" i="3"/>
  <c r="CU34" i="3" l="1"/>
  <c r="CN33" i="3"/>
  <c r="CF36" i="3"/>
  <c r="CA26" i="3"/>
  <c r="CH27" i="3" s="1"/>
  <c r="DB34" i="3"/>
  <c r="CL40" i="3"/>
  <c r="DE35" i="3"/>
  <c r="CF37" i="3"/>
  <c r="CQ37" i="3"/>
  <c r="DE38" i="3" s="1"/>
  <c r="CO29" i="3"/>
  <c r="CQ29" i="3" s="1"/>
  <c r="CX30" i="3" s="1"/>
  <c r="CF34" i="3"/>
  <c r="CH29" i="3"/>
  <c r="CI29" i="3" s="1"/>
  <c r="CI35" i="3"/>
  <c r="DF36" i="3" s="1"/>
  <c r="CF38" i="3"/>
  <c r="CN39" i="3"/>
  <c r="BS26" i="3"/>
  <c r="CM26" i="3" s="1"/>
  <c r="CI38" i="3"/>
  <c r="DB30" i="3"/>
  <c r="CX31" i="3"/>
  <c r="CU33" i="3"/>
  <c r="DC30" i="3"/>
  <c r="CT34" i="3"/>
  <c r="CV34" i="3" s="1"/>
  <c r="DB33" i="3"/>
  <c r="CE40" i="3"/>
  <c r="DF31" i="3"/>
  <c r="DC34" i="3"/>
  <c r="BP25" i="3"/>
  <c r="CX34" i="3"/>
  <c r="CW35" i="3"/>
  <c r="CY35" i="3" s="1"/>
  <c r="CI32" i="3"/>
  <c r="DF33" i="3" s="1"/>
  <c r="DB35" i="3"/>
  <c r="DE31" i="3"/>
  <c r="CF39" i="3"/>
  <c r="CH41" i="3"/>
  <c r="CF41" i="3"/>
  <c r="CN31" i="3"/>
  <c r="CF30" i="3"/>
  <c r="CW34" i="3"/>
  <c r="DG35" i="3"/>
  <c r="DK35" i="3" s="1"/>
  <c r="BY25" i="3"/>
  <c r="CA25" i="3" s="1"/>
  <c r="CO26" i="3" s="1"/>
  <c r="BS25" i="3"/>
  <c r="CG26" i="3" s="1"/>
  <c r="BV24" i="3"/>
  <c r="BX24" i="3" s="1"/>
  <c r="BX42" i="3" s="1"/>
  <c r="CA24" i="3" s="1"/>
  <c r="BO24" i="3"/>
  <c r="BP24" i="3" s="1"/>
  <c r="BP42" i="3" s="1"/>
  <c r="BS24" i="3" s="1"/>
  <c r="CT33" i="3"/>
  <c r="CU30" i="3"/>
  <c r="CV30" i="3" s="1"/>
  <c r="CY37" i="3"/>
  <c r="DJ37" i="3" s="1"/>
  <c r="CN30" i="3"/>
  <c r="CW31" i="3"/>
  <c r="CY31" i="3" s="1"/>
  <c r="DE36" i="3"/>
  <c r="CX36" i="3"/>
  <c r="CF31" i="3"/>
  <c r="CM27" i="3"/>
  <c r="CP28" i="3"/>
  <c r="CG28" i="3"/>
  <c r="CD27" i="3"/>
  <c r="CV33" i="3"/>
  <c r="CQ40" i="3"/>
  <c r="CX41" i="3" s="1"/>
  <c r="CI40" i="3"/>
  <c r="CT40" i="3" s="1"/>
  <c r="DC33" i="3"/>
  <c r="DD33" i="3" s="1"/>
  <c r="DG34" i="3"/>
  <c r="DU35" i="3" s="1"/>
  <c r="CH28" i="3"/>
  <c r="CE27" i="3"/>
  <c r="CO28" i="3"/>
  <c r="CL27" i="3"/>
  <c r="DG37" i="3"/>
  <c r="DU38" i="3" s="1"/>
  <c r="DB37" i="3"/>
  <c r="CU37" i="3"/>
  <c r="CO27" i="3"/>
  <c r="DF40" i="3"/>
  <c r="DC39" i="3"/>
  <c r="CT39" i="3"/>
  <c r="CW40" i="3"/>
  <c r="CU39" i="3"/>
  <c r="DE40" i="3"/>
  <c r="CX40" i="3"/>
  <c r="DB39" i="3"/>
  <c r="CU32" i="3"/>
  <c r="DE33" i="3"/>
  <c r="CX33" i="3"/>
  <c r="DB32" i="3"/>
  <c r="CT35" i="3"/>
  <c r="CV35" i="3" s="1"/>
  <c r="CW36" i="3"/>
  <c r="CQ31" i="3"/>
  <c r="CI31" i="3"/>
  <c r="CF28" i="3"/>
  <c r="CU38" i="3"/>
  <c r="DE39" i="3"/>
  <c r="CX39" i="3"/>
  <c r="DB38" i="3"/>
  <c r="DC40" i="3"/>
  <c r="DD36" i="3"/>
  <c r="CT37" i="3"/>
  <c r="CW38" i="3"/>
  <c r="DF38" i="3"/>
  <c r="DC37" i="3"/>
  <c r="CV36" i="3"/>
  <c r="CM40" i="3"/>
  <c r="CN40" i="3" s="1"/>
  <c r="CP41" i="3"/>
  <c r="CQ41" i="3" s="1"/>
  <c r="CD40" i="3"/>
  <c r="CG41" i="3"/>
  <c r="CN28" i="3"/>
  <c r="CE26" i="3" l="1"/>
  <c r="CL26" i="3"/>
  <c r="DC35" i="3"/>
  <c r="CX38" i="3"/>
  <c r="CY38" i="3" s="1"/>
  <c r="CW33" i="3"/>
  <c r="CG27" i="3"/>
  <c r="DF41" i="3"/>
  <c r="DD34" i="3"/>
  <c r="CF40" i="3"/>
  <c r="CP27" i="3"/>
  <c r="CQ27" i="3" s="1"/>
  <c r="DR35" i="3"/>
  <c r="CW41" i="3"/>
  <c r="CY41" i="3" s="1"/>
  <c r="CY34" i="3"/>
  <c r="DS34" i="3" s="1"/>
  <c r="CD26" i="3"/>
  <c r="DN36" i="3"/>
  <c r="DD35" i="3"/>
  <c r="CT32" i="3"/>
  <c r="CV32" i="3" s="1"/>
  <c r="DF39" i="3"/>
  <c r="DG39" i="3" s="1"/>
  <c r="DC38" i="3"/>
  <c r="DD38" i="3" s="1"/>
  <c r="CT38" i="3"/>
  <c r="CV38" i="3" s="1"/>
  <c r="CW39" i="3"/>
  <c r="CY39" i="3" s="1"/>
  <c r="DC32" i="3"/>
  <c r="DD32" i="3" s="1"/>
  <c r="DD30" i="3"/>
  <c r="CI41" i="3"/>
  <c r="CT41" i="3" s="1"/>
  <c r="DK37" i="3"/>
  <c r="DL37" i="3" s="1"/>
  <c r="DE30" i="3"/>
  <c r="CD25" i="3"/>
  <c r="DV36" i="3"/>
  <c r="DM36" i="3"/>
  <c r="CO25" i="3"/>
  <c r="CL24" i="3"/>
  <c r="CE24" i="3"/>
  <c r="CH25" i="3"/>
  <c r="DG31" i="3"/>
  <c r="DU36" i="3"/>
  <c r="CU29" i="3"/>
  <c r="CI28" i="3"/>
  <c r="DC28" i="3" s="1"/>
  <c r="DS37" i="3"/>
  <c r="DS35" i="3"/>
  <c r="DB29" i="3"/>
  <c r="CM25" i="3"/>
  <c r="DV38" i="3"/>
  <c r="DW38" i="3" s="1"/>
  <c r="CQ28" i="3"/>
  <c r="CX29" i="3" s="1"/>
  <c r="DJ35" i="3"/>
  <c r="DL35" i="3" s="1"/>
  <c r="CP26" i="3"/>
  <c r="CQ26" i="3" s="1"/>
  <c r="DE27" i="3" s="1"/>
  <c r="DG36" i="3"/>
  <c r="DK36" i="3" s="1"/>
  <c r="CG25" i="3"/>
  <c r="CM24" i="3"/>
  <c r="CE25" i="3"/>
  <c r="CL25" i="3"/>
  <c r="CH26" i="3"/>
  <c r="CI26" i="3" s="1"/>
  <c r="CN27" i="3"/>
  <c r="CI27" i="3"/>
  <c r="DF28" i="3" s="1"/>
  <c r="DN38" i="3"/>
  <c r="DE41" i="3"/>
  <c r="DG41" i="3" s="1"/>
  <c r="CY36" i="3"/>
  <c r="DV37" i="3" s="1"/>
  <c r="DK34" i="3"/>
  <c r="CY40" i="3"/>
  <c r="DJ40" i="3" s="1"/>
  <c r="CV39" i="3"/>
  <c r="CP25" i="3"/>
  <c r="DM38" i="3"/>
  <c r="DR37" i="3"/>
  <c r="DT37" i="3" s="1"/>
  <c r="CD24" i="3"/>
  <c r="DG40" i="3"/>
  <c r="DK40" i="3" s="1"/>
  <c r="CF26" i="3"/>
  <c r="DB40" i="3"/>
  <c r="DD40" i="3" s="1"/>
  <c r="DN35" i="3"/>
  <c r="CF27" i="3"/>
  <c r="CU40" i="3"/>
  <c r="CV40" i="3" s="1"/>
  <c r="DR34" i="3"/>
  <c r="DB41" i="3"/>
  <c r="CU41" i="3"/>
  <c r="CU31" i="3"/>
  <c r="DE32" i="3"/>
  <c r="CX32" i="3"/>
  <c r="DB31" i="3"/>
  <c r="DD37" i="3"/>
  <c r="CY33" i="3"/>
  <c r="CN26" i="3"/>
  <c r="DV32" i="3"/>
  <c r="DS31" i="3"/>
  <c r="DJ31" i="3"/>
  <c r="DM32" i="3"/>
  <c r="CV37" i="3"/>
  <c r="DF32" i="3"/>
  <c r="DC31" i="3"/>
  <c r="CT31" i="3"/>
  <c r="CW32" i="3"/>
  <c r="DG33" i="3"/>
  <c r="DD39" i="3"/>
  <c r="CT29" i="3"/>
  <c r="CW30" i="3"/>
  <c r="CY30" i="3" s="1"/>
  <c r="DF30" i="3"/>
  <c r="DC29" i="3"/>
  <c r="DG38" i="3"/>
  <c r="AE2" i="17" l="1" a="1"/>
  <c r="DE29" i="3"/>
  <c r="DO36" i="3"/>
  <c r="DR36" i="3"/>
  <c r="DV35" i="3"/>
  <c r="DW35" i="3" s="1"/>
  <c r="ED36" i="3" s="1"/>
  <c r="DM37" i="3"/>
  <c r="DJ36" i="3"/>
  <c r="DU40" i="3"/>
  <c r="DK39" i="3"/>
  <c r="DM40" i="3"/>
  <c r="DJ39" i="3"/>
  <c r="DG30" i="3"/>
  <c r="DR30" i="3" s="1"/>
  <c r="DJ34" i="3"/>
  <c r="DL34" i="3" s="1"/>
  <c r="DM35" i="3"/>
  <c r="DN37" i="3"/>
  <c r="DO37" i="3" s="1"/>
  <c r="DS39" i="3"/>
  <c r="DR40" i="3"/>
  <c r="DV40" i="3"/>
  <c r="DS36" i="3"/>
  <c r="DT36" i="3" s="1"/>
  <c r="CT28" i="3"/>
  <c r="CF24" i="3"/>
  <c r="DT35" i="3"/>
  <c r="DN41" i="3"/>
  <c r="CI25" i="3"/>
  <c r="DF26" i="3" s="1"/>
  <c r="DF29" i="3"/>
  <c r="DG29" i="3" s="1"/>
  <c r="DR29" i="3" s="1"/>
  <c r="CW29" i="3"/>
  <c r="CY29" i="3" s="1"/>
  <c r="CN25" i="3"/>
  <c r="CN24" i="3"/>
  <c r="DN40" i="3"/>
  <c r="DC41" i="3"/>
  <c r="DD41" i="3" s="1"/>
  <c r="DV41" i="3"/>
  <c r="CV29" i="3"/>
  <c r="DR39" i="3"/>
  <c r="DW36" i="3"/>
  <c r="ED37" i="3" s="1"/>
  <c r="CF25" i="3"/>
  <c r="DB28" i="3"/>
  <c r="ED39" i="3"/>
  <c r="EA38" i="3"/>
  <c r="CQ25" i="3"/>
  <c r="CU25" i="3" s="1"/>
  <c r="DO38" i="3"/>
  <c r="EI38" i="3" s="1"/>
  <c r="DU32" i="3"/>
  <c r="DN32" i="3"/>
  <c r="DO32" i="3" s="1"/>
  <c r="DR31" i="3"/>
  <c r="DT31" i="3" s="1"/>
  <c r="DK31" i="3"/>
  <c r="DL31" i="3" s="1"/>
  <c r="DW32" i="3"/>
  <c r="ED33" i="3" s="1"/>
  <c r="DF27" i="3"/>
  <c r="DG27" i="3" s="1"/>
  <c r="DK27" i="3" s="1"/>
  <c r="CW27" i="3"/>
  <c r="DT39" i="3"/>
  <c r="CU26" i="3"/>
  <c r="DU37" i="3"/>
  <c r="CU28" i="3"/>
  <c r="DD29" i="3"/>
  <c r="CV41" i="3"/>
  <c r="DS40" i="3"/>
  <c r="CW28" i="3"/>
  <c r="CT27" i="3"/>
  <c r="DC27" i="3"/>
  <c r="DB26" i="3"/>
  <c r="CX26" i="3"/>
  <c r="CX27" i="3"/>
  <c r="CT26" i="3"/>
  <c r="DU41" i="3"/>
  <c r="DM41" i="3"/>
  <c r="DC26" i="3"/>
  <c r="DD31" i="3"/>
  <c r="EK39" i="3"/>
  <c r="DD28" i="3"/>
  <c r="DT34" i="3"/>
  <c r="EH38" i="3"/>
  <c r="DO35" i="3"/>
  <c r="EI35" i="3" s="1"/>
  <c r="DV39" i="3"/>
  <c r="DS38" i="3"/>
  <c r="DJ38" i="3"/>
  <c r="DM39" i="3"/>
  <c r="DM34" i="3"/>
  <c r="DV34" i="3"/>
  <c r="DS33" i="3"/>
  <c r="DJ33" i="3"/>
  <c r="DV31" i="3"/>
  <c r="DS30" i="3"/>
  <c r="DJ30" i="3"/>
  <c r="DM31" i="3"/>
  <c r="DK41" i="3"/>
  <c r="DR41" i="3"/>
  <c r="DS41" i="3"/>
  <c r="DJ41" i="3"/>
  <c r="DN31" i="3"/>
  <c r="CV31" i="3"/>
  <c r="DO40" i="3"/>
  <c r="EC37" i="3"/>
  <c r="EL37" i="3"/>
  <c r="EI36" i="3"/>
  <c r="DZ36" i="3"/>
  <c r="CY32" i="3"/>
  <c r="DK38" i="3"/>
  <c r="DU39" i="3"/>
  <c r="DN39" i="3"/>
  <c r="DR38" i="3"/>
  <c r="DK33" i="3"/>
  <c r="DU34" i="3"/>
  <c r="DN34" i="3"/>
  <c r="DR33" i="3"/>
  <c r="EK36" i="3"/>
  <c r="CT25" i="3"/>
  <c r="DL40" i="3"/>
  <c r="CU27" i="3"/>
  <c r="DE28" i="3"/>
  <c r="DG28" i="3" s="1"/>
  <c r="CX28" i="3"/>
  <c r="DB27" i="3"/>
  <c r="DG32" i="3"/>
  <c r="DL36" i="3"/>
  <c r="DW37" i="3"/>
  <c r="AE4" i="17" l="1"/>
  <c r="AG2" i="17"/>
  <c r="AF4" i="17"/>
  <c r="AG4" i="17"/>
  <c r="AG3" i="17"/>
  <c r="AE6" i="17" a="1"/>
  <c r="EA35" i="3"/>
  <c r="EH35" i="3"/>
  <c r="DL39" i="3"/>
  <c r="CV28" i="3"/>
  <c r="CW26" i="3"/>
  <c r="EL39" i="3"/>
  <c r="DK30" i="3"/>
  <c r="DL30" i="3" s="1"/>
  <c r="DT40" i="3"/>
  <c r="DU31" i="3"/>
  <c r="DW31" i="3" s="1"/>
  <c r="DW40" i="3"/>
  <c r="EK41" i="3" s="1"/>
  <c r="DO41" i="3"/>
  <c r="DZ41" i="3" s="1"/>
  <c r="CN42" i="3"/>
  <c r="CQ24" i="3" s="1"/>
  <c r="CU24" i="3" s="1"/>
  <c r="DZ32" i="3"/>
  <c r="EL33" i="3"/>
  <c r="EK37" i="3"/>
  <c r="EM37" i="3" s="1"/>
  <c r="FA38" i="3" s="1"/>
  <c r="EA36" i="3"/>
  <c r="EB36" i="3" s="1"/>
  <c r="EK33" i="3"/>
  <c r="DD26" i="3"/>
  <c r="DE26" i="3"/>
  <c r="DG26" i="3" s="1"/>
  <c r="DN27" i="3" s="1"/>
  <c r="CF42" i="3"/>
  <c r="CI24" i="3" s="1"/>
  <c r="DF25" i="3" s="1"/>
  <c r="DW41" i="3"/>
  <c r="DC25" i="3"/>
  <c r="CV26" i="3"/>
  <c r="CY27" i="3"/>
  <c r="DV28" i="3" s="1"/>
  <c r="EH36" i="3"/>
  <c r="EJ36" i="3" s="1"/>
  <c r="EC39" i="3"/>
  <c r="EE39" i="3" s="1"/>
  <c r="EY39" i="3" s="1"/>
  <c r="DW39" i="3"/>
  <c r="EH39" i="3" s="1"/>
  <c r="EI32" i="3"/>
  <c r="CY28" i="3"/>
  <c r="DV29" i="3" s="1"/>
  <c r="DB25" i="3"/>
  <c r="DD25" i="3" s="1"/>
  <c r="EA32" i="3"/>
  <c r="EC33" i="3"/>
  <c r="EE33" i="3" s="1"/>
  <c r="EY33" i="3" s="1"/>
  <c r="EH32" i="3"/>
  <c r="DT30" i="3"/>
  <c r="DZ38" i="3"/>
  <c r="EB38" i="3" s="1"/>
  <c r="FB40" i="3"/>
  <c r="EI41" i="3"/>
  <c r="EE37" i="3"/>
  <c r="FB38" i="3" s="1"/>
  <c r="EJ38" i="3"/>
  <c r="EM39" i="3"/>
  <c r="ET40" i="3" s="1"/>
  <c r="CV27" i="3"/>
  <c r="CY26" i="3"/>
  <c r="DS26" i="3" s="1"/>
  <c r="DT33" i="3"/>
  <c r="DT38" i="3"/>
  <c r="DN30" i="3"/>
  <c r="DK29" i="3"/>
  <c r="DU28" i="3"/>
  <c r="DU30" i="3"/>
  <c r="DD27" i="3"/>
  <c r="CV25" i="3"/>
  <c r="DR27" i="3"/>
  <c r="DN28" i="3"/>
  <c r="EL36" i="3"/>
  <c r="EM36" i="3" s="1"/>
  <c r="EX36" i="3" s="1"/>
  <c r="DW34" i="3"/>
  <c r="EA34" i="3" s="1"/>
  <c r="DO31" i="3"/>
  <c r="EL32" i="3" s="1"/>
  <c r="DZ35" i="3"/>
  <c r="EB35" i="3" s="1"/>
  <c r="EC36" i="3"/>
  <c r="EE36" i="3" s="1"/>
  <c r="DS29" i="3"/>
  <c r="DT29" i="3" s="1"/>
  <c r="DM30" i="3"/>
  <c r="DV30" i="3"/>
  <c r="DJ29" i="3"/>
  <c r="DO34" i="3"/>
  <c r="EC35" i="3" s="1"/>
  <c r="DL41" i="3"/>
  <c r="DT41" i="3"/>
  <c r="DM29" i="3"/>
  <c r="EA40" i="3"/>
  <c r="DL33" i="3"/>
  <c r="DU29" i="3"/>
  <c r="DN29" i="3"/>
  <c r="DR28" i="3"/>
  <c r="DK28" i="3"/>
  <c r="EL38" i="3"/>
  <c r="EI37" i="3"/>
  <c r="DZ37" i="3"/>
  <c r="EC38" i="3"/>
  <c r="DL38" i="3"/>
  <c r="DU33" i="3"/>
  <c r="DN33" i="3"/>
  <c r="DR32" i="3"/>
  <c r="DK32" i="3"/>
  <c r="EJ35" i="3"/>
  <c r="DO39" i="3"/>
  <c r="DJ32" i="3"/>
  <c r="DM33" i="3"/>
  <c r="DV33" i="3"/>
  <c r="DS32" i="3"/>
  <c r="EA41" i="3"/>
  <c r="EH41" i="3"/>
  <c r="EC41" i="3"/>
  <c r="EL41" i="3"/>
  <c r="EI40" i="3"/>
  <c r="DZ40" i="3"/>
  <c r="EA37" i="3"/>
  <c r="EK38" i="3"/>
  <c r="ED38" i="3"/>
  <c r="EH37" i="3"/>
  <c r="AE12" i="17" l="1"/>
  <c r="AG10" i="17"/>
  <c r="AF12" i="17"/>
  <c r="AG12" i="17"/>
  <c r="AG11" i="17"/>
  <c r="AE8" i="17"/>
  <c r="AG6" i="17"/>
  <c r="AF8" i="17"/>
  <c r="AG8" i="17"/>
  <c r="AG7" i="17"/>
  <c r="CX25" i="3"/>
  <c r="DB24" i="3"/>
  <c r="EM33" i="3"/>
  <c r="EX33" i="3" s="1"/>
  <c r="EZ33" i="3" s="1"/>
  <c r="EH40" i="3"/>
  <c r="EJ40" i="3" s="1"/>
  <c r="EC32" i="3"/>
  <c r="ED41" i="3"/>
  <c r="EE41" i="3" s="1"/>
  <c r="ES40" i="3"/>
  <c r="EU40" i="3" s="1"/>
  <c r="EB40" i="3"/>
  <c r="DZ34" i="3"/>
  <c r="DZ31" i="3"/>
  <c r="EB32" i="3"/>
  <c r="EK40" i="3"/>
  <c r="EP39" i="3"/>
  <c r="DJ27" i="3"/>
  <c r="DL27" i="3" s="1"/>
  <c r="CT24" i="3"/>
  <c r="CV24" i="3" s="1"/>
  <c r="CV42" i="3" s="1"/>
  <c r="CY24" i="3" s="1"/>
  <c r="DV25" i="3" s="1"/>
  <c r="DE25" i="3"/>
  <c r="CW25" i="3"/>
  <c r="ET37" i="3"/>
  <c r="EY37" i="3"/>
  <c r="DG25" i="3"/>
  <c r="DK25" i="3" s="1"/>
  <c r="DC24" i="3"/>
  <c r="DD24" i="3" s="1"/>
  <c r="DD42" i="3" s="1"/>
  <c r="DG24" i="3" s="1"/>
  <c r="ED40" i="3"/>
  <c r="FA37" i="3"/>
  <c r="EI31" i="3"/>
  <c r="DS27" i="3"/>
  <c r="DT27" i="3" s="1"/>
  <c r="DJ28" i="3"/>
  <c r="DV27" i="3"/>
  <c r="DW28" i="3"/>
  <c r="EK29" i="3" s="1"/>
  <c r="DO30" i="3"/>
  <c r="DZ30" i="3" s="1"/>
  <c r="DS28" i="3"/>
  <c r="DT28" i="3" s="1"/>
  <c r="DM28" i="3"/>
  <c r="DO28" i="3" s="1"/>
  <c r="EI28" i="3" s="1"/>
  <c r="ES37" i="3"/>
  <c r="EY36" i="3"/>
  <c r="FB37" i="3"/>
  <c r="EA39" i="3"/>
  <c r="EP37" i="3"/>
  <c r="EB41" i="3"/>
  <c r="EJ32" i="3"/>
  <c r="EQ37" i="3"/>
  <c r="ES38" i="3"/>
  <c r="CY25" i="3"/>
  <c r="DJ25" i="3" s="1"/>
  <c r="EP33" i="3"/>
  <c r="DM27" i="3"/>
  <c r="DO27" i="3" s="1"/>
  <c r="DJ26" i="3"/>
  <c r="FA40" i="3"/>
  <c r="FC40" i="3" s="1"/>
  <c r="FN40" i="3" s="1"/>
  <c r="EQ39" i="3"/>
  <c r="ER39" i="3" s="1"/>
  <c r="EH34" i="3"/>
  <c r="EP36" i="3"/>
  <c r="EQ36" i="3"/>
  <c r="EJ41" i="3"/>
  <c r="EX39" i="3"/>
  <c r="EZ39" i="3" s="1"/>
  <c r="ED35" i="3"/>
  <c r="EE35" i="3" s="1"/>
  <c r="ES36" i="3" s="1"/>
  <c r="DU27" i="3"/>
  <c r="DL29" i="3"/>
  <c r="DW30" i="3"/>
  <c r="EK31" i="3" s="1"/>
  <c r="DK26" i="3"/>
  <c r="DR26" i="3"/>
  <c r="DT26" i="3" s="1"/>
  <c r="EB34" i="3"/>
  <c r="EI34" i="3"/>
  <c r="EJ34" i="3" s="1"/>
  <c r="EK35" i="3"/>
  <c r="EE38" i="3"/>
  <c r="FB39" i="3" s="1"/>
  <c r="ET38" i="3"/>
  <c r="EB37" i="3"/>
  <c r="ES34" i="3"/>
  <c r="EX37" i="3"/>
  <c r="FB34" i="3"/>
  <c r="EM38" i="3"/>
  <c r="ET39" i="3" s="1"/>
  <c r="DO29" i="3"/>
  <c r="EI29" i="3" s="1"/>
  <c r="EL31" i="3"/>
  <c r="EI30" i="3"/>
  <c r="EL35" i="3"/>
  <c r="EJ37" i="3"/>
  <c r="FC38" i="3"/>
  <c r="FG38" i="3" s="1"/>
  <c r="EK32" i="3"/>
  <c r="EM32" i="3" s="1"/>
  <c r="ED32" i="3"/>
  <c r="EE32" i="3" s="1"/>
  <c r="EH31" i="3"/>
  <c r="EA31" i="3"/>
  <c r="EZ36" i="3"/>
  <c r="FA34" i="3"/>
  <c r="ET34" i="3"/>
  <c r="DL32" i="3"/>
  <c r="DT32" i="3"/>
  <c r="DM26" i="3"/>
  <c r="DV26" i="3"/>
  <c r="DS25" i="3"/>
  <c r="DW29" i="3"/>
  <c r="EM41" i="3"/>
  <c r="DW33" i="3"/>
  <c r="DZ39" i="3"/>
  <c r="EC40" i="3"/>
  <c r="EE40" i="3" s="1"/>
  <c r="EL40" i="3"/>
  <c r="EI39" i="3"/>
  <c r="EJ39" i="3" s="1"/>
  <c r="DO33" i="3"/>
  <c r="DL28" i="3"/>
  <c r="AE14" i="17" l="1" a="1"/>
  <c r="EQ33" i="3"/>
  <c r="EJ31" i="3"/>
  <c r="EU37" i="3"/>
  <c r="FF37" i="3" s="1"/>
  <c r="EU38" i="3"/>
  <c r="FF38" i="3" s="1"/>
  <c r="FH38" i="3" s="1"/>
  <c r="EM40" i="3"/>
  <c r="EA28" i="3"/>
  <c r="DR25" i="3"/>
  <c r="DT25" i="3" s="1"/>
  <c r="DL26" i="3"/>
  <c r="FR41" i="3"/>
  <c r="FF40" i="3"/>
  <c r="FO40" i="3"/>
  <c r="FP40" i="3" s="1"/>
  <c r="FI41" i="3"/>
  <c r="FK41" i="3" s="1"/>
  <c r="GE41" i="3" s="1"/>
  <c r="ES39" i="3"/>
  <c r="EB31" i="3"/>
  <c r="DW27" i="3"/>
  <c r="EH27" i="3" s="1"/>
  <c r="FC37" i="3"/>
  <c r="FN37" i="3" s="1"/>
  <c r="FA39" i="3"/>
  <c r="ER36" i="3"/>
  <c r="EQ38" i="3"/>
  <c r="EM35" i="3"/>
  <c r="FA36" i="3" s="1"/>
  <c r="EA30" i="3"/>
  <c r="EB30" i="3" s="1"/>
  <c r="EZ37" i="3"/>
  <c r="DU25" i="3"/>
  <c r="DW25" i="3" s="1"/>
  <c r="DK24" i="3"/>
  <c r="DR24" i="3"/>
  <c r="DN26" i="3"/>
  <c r="DO26" i="3" s="1"/>
  <c r="FI38" i="3"/>
  <c r="DU26" i="3"/>
  <c r="DW26" i="3" s="1"/>
  <c r="FJ41" i="3"/>
  <c r="EC31" i="3"/>
  <c r="ER37" i="3"/>
  <c r="EH28" i="3"/>
  <c r="EJ28" i="3" s="1"/>
  <c r="ED29" i="3"/>
  <c r="EH30" i="3"/>
  <c r="EJ30" i="3" s="1"/>
  <c r="DS24" i="3"/>
  <c r="ER33" i="3"/>
  <c r="FB36" i="3"/>
  <c r="EB39" i="3"/>
  <c r="FQ41" i="3"/>
  <c r="FS41" i="3" s="1"/>
  <c r="EP35" i="3"/>
  <c r="FG40" i="3"/>
  <c r="FH40" i="3" s="1"/>
  <c r="DM25" i="3"/>
  <c r="EY35" i="3"/>
  <c r="DJ24" i="3"/>
  <c r="FC34" i="3"/>
  <c r="FJ35" i="3" s="1"/>
  <c r="EX38" i="3"/>
  <c r="ED31" i="3"/>
  <c r="EU34" i="3"/>
  <c r="FR35" i="3" s="1"/>
  <c r="DN25" i="3"/>
  <c r="EC29" i="3"/>
  <c r="EL29" i="3"/>
  <c r="EM29" i="3" s="1"/>
  <c r="EC30" i="3"/>
  <c r="EM31" i="3"/>
  <c r="EX31" i="3" s="1"/>
  <c r="DZ28" i="3"/>
  <c r="EB28" i="3" s="1"/>
  <c r="EL30" i="3"/>
  <c r="EY38" i="3"/>
  <c r="DZ29" i="3"/>
  <c r="EP38" i="3"/>
  <c r="FN38" i="3"/>
  <c r="FQ39" i="3"/>
  <c r="FJ39" i="3"/>
  <c r="FA41" i="3"/>
  <c r="ET41" i="3"/>
  <c r="EX40" i="3"/>
  <c r="EQ40" i="3"/>
  <c r="ES41" i="3"/>
  <c r="EP40" i="3"/>
  <c r="EY40" i="3"/>
  <c r="FB41" i="3"/>
  <c r="FG34" i="3"/>
  <c r="EY41" i="3"/>
  <c r="EP41" i="3"/>
  <c r="EL34" i="3"/>
  <c r="EI33" i="3"/>
  <c r="DZ33" i="3"/>
  <c r="EC34" i="3"/>
  <c r="EK28" i="3"/>
  <c r="FR39" i="3"/>
  <c r="EQ41" i="3"/>
  <c r="EX41" i="3"/>
  <c r="ES33" i="3"/>
  <c r="EP32" i="3"/>
  <c r="FB33" i="3"/>
  <c r="EY32" i="3"/>
  <c r="EA29" i="3"/>
  <c r="EK30" i="3"/>
  <c r="ED30" i="3"/>
  <c r="EH29" i="3"/>
  <c r="EJ29" i="3" s="1"/>
  <c r="EU39" i="3"/>
  <c r="EA33" i="3"/>
  <c r="EK34" i="3"/>
  <c r="ED34" i="3"/>
  <c r="EH33" i="3"/>
  <c r="DL25" i="3"/>
  <c r="DZ27" i="3"/>
  <c r="EC28" i="3"/>
  <c r="EL28" i="3"/>
  <c r="EI27" i="3"/>
  <c r="FC39" i="3"/>
  <c r="FA33" i="3"/>
  <c r="EQ32" i="3"/>
  <c r="ET33" i="3"/>
  <c r="EX32" i="3"/>
  <c r="AE18" i="17" l="1" a="1"/>
  <c r="AE16" i="17"/>
  <c r="AG14" i="17"/>
  <c r="AF16" i="17"/>
  <c r="AG16" i="17"/>
  <c r="AG15" i="17"/>
  <c r="FO38" i="3"/>
  <c r="FI39" i="3"/>
  <c r="FO37" i="3"/>
  <c r="FP37" i="3" s="1"/>
  <c r="FR38" i="3"/>
  <c r="FS38" i="3" s="1"/>
  <c r="ED28" i="3"/>
  <c r="EX35" i="3"/>
  <c r="DL24" i="3"/>
  <c r="DL42" i="3" s="1"/>
  <c r="DO24" i="3" s="1"/>
  <c r="DZ24" i="3" s="1"/>
  <c r="ET36" i="3"/>
  <c r="EU36" i="3" s="1"/>
  <c r="FI37" i="3" s="1"/>
  <c r="EE31" i="3"/>
  <c r="EJ33" i="3"/>
  <c r="EA27" i="3"/>
  <c r="EB27" i="3" s="1"/>
  <c r="EQ35" i="3"/>
  <c r="ER35" i="3" s="1"/>
  <c r="ER38" i="3"/>
  <c r="EE29" i="3"/>
  <c r="FB30" i="3" s="1"/>
  <c r="DT24" i="3"/>
  <c r="FG37" i="3"/>
  <c r="FH37" i="3" s="1"/>
  <c r="FJ38" i="3"/>
  <c r="FK38" i="3" s="1"/>
  <c r="FY39" i="3" s="1"/>
  <c r="FQ38" i="3"/>
  <c r="FQ35" i="3"/>
  <c r="FS35" i="3" s="1"/>
  <c r="GH39" i="3"/>
  <c r="GE38" i="3"/>
  <c r="EQ31" i="3"/>
  <c r="FI35" i="3"/>
  <c r="FV38" i="3"/>
  <c r="FC36" i="3"/>
  <c r="FJ37" i="3" s="1"/>
  <c r="EZ38" i="3"/>
  <c r="FP38" i="3"/>
  <c r="FO34" i="3"/>
  <c r="EZ35" i="3"/>
  <c r="FA32" i="3"/>
  <c r="DO25" i="3"/>
  <c r="EL26" i="3" s="1"/>
  <c r="FK39" i="3"/>
  <c r="FV39" i="3" s="1"/>
  <c r="FN34" i="3"/>
  <c r="FF34" i="3"/>
  <c r="FH34" i="3" s="1"/>
  <c r="EZ41" i="3"/>
  <c r="FA30" i="3"/>
  <c r="FC30" i="3" s="1"/>
  <c r="FJ31" i="3" s="1"/>
  <c r="ET30" i="3"/>
  <c r="EX29" i="3"/>
  <c r="EQ29" i="3"/>
  <c r="ET32" i="3"/>
  <c r="EE30" i="3"/>
  <c r="EP30" i="3" s="1"/>
  <c r="EM30" i="3"/>
  <c r="ET31" i="3" s="1"/>
  <c r="EB29" i="3"/>
  <c r="EP29" i="3"/>
  <c r="DT42" i="3"/>
  <c r="DW24" i="3" s="1"/>
  <c r="EA24" i="3" s="1"/>
  <c r="FV41" i="3"/>
  <c r="EY29" i="3"/>
  <c r="FK35" i="3"/>
  <c r="FY36" i="3" s="1"/>
  <c r="EE34" i="3"/>
  <c r="ES35" i="3" s="1"/>
  <c r="ER32" i="3"/>
  <c r="FS39" i="3"/>
  <c r="GG40" i="3" s="1"/>
  <c r="ES30" i="3"/>
  <c r="EE28" i="3"/>
  <c r="FB29" i="3" s="1"/>
  <c r="FC41" i="3"/>
  <c r="FN41" i="3" s="1"/>
  <c r="EY31" i="3"/>
  <c r="ES32" i="3"/>
  <c r="FB32" i="3"/>
  <c r="EP31" i="3"/>
  <c r="EZ31" i="3"/>
  <c r="EZ32" i="3"/>
  <c r="FJ40" i="3"/>
  <c r="FN39" i="3"/>
  <c r="FG39" i="3"/>
  <c r="FQ40" i="3"/>
  <c r="FO39" i="3"/>
  <c r="FI40" i="3"/>
  <c r="FR40" i="3"/>
  <c r="FF39" i="3"/>
  <c r="EM28" i="3"/>
  <c r="EA26" i="3"/>
  <c r="EK27" i="3"/>
  <c r="ED27" i="3"/>
  <c r="EH26" i="3"/>
  <c r="EM34" i="3"/>
  <c r="EL27" i="3"/>
  <c r="EI26" i="3"/>
  <c r="DZ26" i="3"/>
  <c r="EC27" i="3"/>
  <c r="EA25" i="3"/>
  <c r="EK26" i="3"/>
  <c r="ED26" i="3"/>
  <c r="EH25" i="3"/>
  <c r="ER41" i="3"/>
  <c r="ER40" i="3"/>
  <c r="FO36" i="3"/>
  <c r="FC33" i="3"/>
  <c r="EZ40" i="3"/>
  <c r="EU33" i="3"/>
  <c r="GD41" i="3"/>
  <c r="GF41" i="3" s="1"/>
  <c r="FW41" i="3"/>
  <c r="EJ27" i="3"/>
  <c r="EB33" i="3"/>
  <c r="EU41" i="3"/>
  <c r="AE26" i="17" l="1" a="1"/>
  <c r="AG20" i="17"/>
  <c r="AG19" i="17"/>
  <c r="AF20" i="17"/>
  <c r="AE20" i="17"/>
  <c r="AG18" i="17"/>
  <c r="AE22" i="17" a="1"/>
  <c r="GG39" i="3"/>
  <c r="GI39" i="3" s="1"/>
  <c r="FW38" i="3"/>
  <c r="GG36" i="3"/>
  <c r="FW35" i="3"/>
  <c r="FR37" i="3"/>
  <c r="FF36" i="3"/>
  <c r="DZ25" i="3"/>
  <c r="EB25" i="3" s="1"/>
  <c r="FZ39" i="3"/>
  <c r="GA39" i="3" s="1"/>
  <c r="GU39" i="3" s="1"/>
  <c r="GD38" i="3"/>
  <c r="GF38" i="3" s="1"/>
  <c r="ER31" i="3"/>
  <c r="FY40" i="3"/>
  <c r="GH40" i="3"/>
  <c r="GI40" i="3" s="1"/>
  <c r="FP34" i="3"/>
  <c r="FB35" i="3"/>
  <c r="FX38" i="3"/>
  <c r="FQ37" i="3"/>
  <c r="FS37" i="3" s="1"/>
  <c r="FZ38" i="3" s="1"/>
  <c r="EZ29" i="3"/>
  <c r="EC26" i="3"/>
  <c r="EI25" i="3"/>
  <c r="FG36" i="3"/>
  <c r="FH36" i="3" s="1"/>
  <c r="GD39" i="3"/>
  <c r="FB31" i="3"/>
  <c r="GE39" i="3"/>
  <c r="FG41" i="3"/>
  <c r="FN36" i="3"/>
  <c r="FP36" i="3" s="1"/>
  <c r="GD35" i="3"/>
  <c r="ES31" i="3"/>
  <c r="EU31" i="3" s="1"/>
  <c r="FO31" i="3" s="1"/>
  <c r="FC32" i="3"/>
  <c r="FQ33" i="3" s="1"/>
  <c r="GE35" i="3"/>
  <c r="EQ30" i="3"/>
  <c r="ER30" i="3" s="1"/>
  <c r="FV35" i="3"/>
  <c r="EM26" i="3"/>
  <c r="ET27" i="3" s="1"/>
  <c r="EX30" i="3"/>
  <c r="FK37" i="3"/>
  <c r="FV37" i="3" s="1"/>
  <c r="FZ36" i="3"/>
  <c r="EH24" i="3"/>
  <c r="ER29" i="3"/>
  <c r="EJ25" i="3"/>
  <c r="GA36" i="3"/>
  <c r="GL36" i="3" s="1"/>
  <c r="EU32" i="3"/>
  <c r="FO32" i="3" s="1"/>
  <c r="EE26" i="3"/>
  <c r="EP26" i="3" s="1"/>
  <c r="FA31" i="3"/>
  <c r="FC31" i="3" s="1"/>
  <c r="EU30" i="3"/>
  <c r="FO30" i="3" s="1"/>
  <c r="EY30" i="3"/>
  <c r="EP28" i="3"/>
  <c r="FG30" i="3"/>
  <c r="ED25" i="3"/>
  <c r="EL25" i="3"/>
  <c r="EK25" i="3"/>
  <c r="ES29" i="3"/>
  <c r="EC25" i="3"/>
  <c r="EE25" i="3" s="1"/>
  <c r="FB26" i="3" s="1"/>
  <c r="GH36" i="3"/>
  <c r="GI36" i="3" s="1"/>
  <c r="EY34" i="3"/>
  <c r="FN30" i="3"/>
  <c r="EP34" i="3"/>
  <c r="FQ31" i="3"/>
  <c r="FX41" i="3"/>
  <c r="EB24" i="3"/>
  <c r="FW39" i="3"/>
  <c r="FX39" i="3" s="1"/>
  <c r="EY28" i="3"/>
  <c r="EI24" i="3"/>
  <c r="FS40" i="3"/>
  <c r="GD40" i="3" s="1"/>
  <c r="FZ40" i="3"/>
  <c r="GA40" i="3" s="1"/>
  <c r="EJ26" i="3"/>
  <c r="FK40" i="3"/>
  <c r="FY41" i="3" s="1"/>
  <c r="FP39" i="3"/>
  <c r="FQ34" i="3"/>
  <c r="FG33" i="3"/>
  <c r="FJ34" i="3"/>
  <c r="FN33" i="3"/>
  <c r="FA35" i="3"/>
  <c r="FC35" i="3" s="1"/>
  <c r="ET35" i="3"/>
  <c r="EU35" i="3" s="1"/>
  <c r="EX34" i="3"/>
  <c r="EQ34" i="3"/>
  <c r="FY38" i="3"/>
  <c r="EB26" i="3"/>
  <c r="EE27" i="3"/>
  <c r="FA29" i="3"/>
  <c r="FC29" i="3" s="1"/>
  <c r="EQ28" i="3"/>
  <c r="ET29" i="3"/>
  <c r="EX28" i="3"/>
  <c r="FI34" i="3"/>
  <c r="FF33" i="3"/>
  <c r="FR34" i="3"/>
  <c r="FO33" i="3"/>
  <c r="FF41" i="3"/>
  <c r="FH41" i="3" s="1"/>
  <c r="FO41" i="3"/>
  <c r="FP41" i="3" s="1"/>
  <c r="GW40" i="3"/>
  <c r="GM39" i="3"/>
  <c r="GP40" i="3"/>
  <c r="GT39" i="3"/>
  <c r="GV39" i="3" s="1"/>
  <c r="EM27" i="3"/>
  <c r="FH39" i="3"/>
  <c r="AE24" i="17" l="1"/>
  <c r="AG23" i="17"/>
  <c r="AF24" i="17"/>
  <c r="AG24" i="17"/>
  <c r="AG22" i="17"/>
  <c r="AE28" i="17"/>
  <c r="AG26" i="17"/>
  <c r="AF28" i="17"/>
  <c r="AG28" i="17"/>
  <c r="AG27" i="17"/>
  <c r="GX40" i="3"/>
  <c r="GO40" i="3"/>
  <c r="GL39" i="3"/>
  <c r="GY40" i="3"/>
  <c r="HF41" i="3" s="1"/>
  <c r="FX35" i="3"/>
  <c r="FF30" i="3"/>
  <c r="GG41" i="3"/>
  <c r="FA27" i="3"/>
  <c r="GO37" i="3"/>
  <c r="FN32" i="3"/>
  <c r="GF39" i="3"/>
  <c r="GN39" i="3"/>
  <c r="GU36" i="3"/>
  <c r="FG32" i="3"/>
  <c r="GF35" i="3"/>
  <c r="GH38" i="3"/>
  <c r="GE37" i="3"/>
  <c r="EZ34" i="3"/>
  <c r="FB27" i="3"/>
  <c r="FF32" i="3"/>
  <c r="FJ33" i="3"/>
  <c r="FI32" i="3"/>
  <c r="EZ30" i="3"/>
  <c r="FR33" i="3"/>
  <c r="FS33" i="3" s="1"/>
  <c r="GG38" i="3"/>
  <c r="FW37" i="3"/>
  <c r="EX26" i="3"/>
  <c r="GX37" i="3"/>
  <c r="FK34" i="3"/>
  <c r="FV34" i="3" s="1"/>
  <c r="GE40" i="3"/>
  <c r="GF40" i="3" s="1"/>
  <c r="EQ26" i="3"/>
  <c r="ER26" i="3" s="1"/>
  <c r="FI31" i="3"/>
  <c r="FK31" i="3" s="1"/>
  <c r="FY32" i="3" s="1"/>
  <c r="GQ40" i="3"/>
  <c r="HB40" i="3" s="1"/>
  <c r="FW40" i="3"/>
  <c r="ES27" i="3"/>
  <c r="EU27" i="3" s="1"/>
  <c r="EM25" i="3"/>
  <c r="FA26" i="3" s="1"/>
  <c r="FC26" i="3" s="1"/>
  <c r="GD37" i="3"/>
  <c r="GF37" i="3" s="1"/>
  <c r="ER28" i="3"/>
  <c r="FZ41" i="3"/>
  <c r="GA41" i="3" s="1"/>
  <c r="EY26" i="3"/>
  <c r="FI33" i="3"/>
  <c r="FK33" i="3" s="1"/>
  <c r="EJ24" i="3"/>
  <c r="EJ42" i="3" s="1"/>
  <c r="EM24" i="3" s="1"/>
  <c r="ET25" i="3" s="1"/>
  <c r="FR31" i="3"/>
  <c r="FS31" i="3" s="1"/>
  <c r="FZ32" i="3" s="1"/>
  <c r="FP30" i="3"/>
  <c r="EU29" i="3"/>
  <c r="FF29" i="3" s="1"/>
  <c r="FH30" i="3"/>
  <c r="FF31" i="3"/>
  <c r="FR32" i="3"/>
  <c r="GT36" i="3"/>
  <c r="GV36" i="3" s="1"/>
  <c r="GW37" i="3"/>
  <c r="GP37" i="3"/>
  <c r="EB42" i="3"/>
  <c r="EE24" i="3" s="1"/>
  <c r="EY24" i="3" s="1"/>
  <c r="EY25" i="3"/>
  <c r="GH41" i="3"/>
  <c r="ER34" i="3"/>
  <c r="FV40" i="3"/>
  <c r="ES26" i="3"/>
  <c r="EZ28" i="3"/>
  <c r="GO41" i="3"/>
  <c r="GU40" i="3"/>
  <c r="GX41" i="3"/>
  <c r="GL40" i="3"/>
  <c r="EP25" i="3"/>
  <c r="GM36" i="3"/>
  <c r="GN36" i="3" s="1"/>
  <c r="FP32" i="3"/>
  <c r="FS34" i="3"/>
  <c r="GD34" i="3" s="1"/>
  <c r="HM41" i="3"/>
  <c r="FQ30" i="3"/>
  <c r="FG29" i="3"/>
  <c r="FJ30" i="3"/>
  <c r="FN29" i="3"/>
  <c r="FY35" i="3"/>
  <c r="FO35" i="3"/>
  <c r="FF35" i="3"/>
  <c r="FR36" i="3"/>
  <c r="FI36" i="3"/>
  <c r="FQ36" i="3"/>
  <c r="FJ36" i="3"/>
  <c r="FN35" i="3"/>
  <c r="FG35" i="3"/>
  <c r="FX37" i="3"/>
  <c r="GA38" i="3"/>
  <c r="GM40" i="3"/>
  <c r="GW41" i="3"/>
  <c r="GP41" i="3"/>
  <c r="GT40" i="3"/>
  <c r="FB28" i="3"/>
  <c r="ES28" i="3"/>
  <c r="EP27" i="3"/>
  <c r="EY27" i="3"/>
  <c r="ET28" i="3"/>
  <c r="EX27" i="3"/>
  <c r="EQ27" i="3"/>
  <c r="FA28" i="3"/>
  <c r="FJ32" i="3"/>
  <c r="FN31" i="3"/>
  <c r="FP31" i="3" s="1"/>
  <c r="FG31" i="3"/>
  <c r="FQ32" i="3"/>
  <c r="FH33" i="3"/>
  <c r="FP33" i="3"/>
  <c r="AE30" i="17" l="1" a="1"/>
  <c r="HC40" i="3"/>
  <c r="GI41" i="3"/>
  <c r="GT41" i="3" s="1"/>
  <c r="HJ40" i="3"/>
  <c r="FI30" i="3"/>
  <c r="FK30" i="3" s="1"/>
  <c r="HE41" i="3"/>
  <c r="GQ37" i="3"/>
  <c r="HN38" i="3" s="1"/>
  <c r="FC27" i="3"/>
  <c r="FJ28" i="3" s="1"/>
  <c r="FH32" i="3"/>
  <c r="FK32" i="3"/>
  <c r="FX40" i="3"/>
  <c r="GI38" i="3"/>
  <c r="GP39" i="3" s="1"/>
  <c r="FH31" i="3"/>
  <c r="FR30" i="3"/>
  <c r="FS30" i="3" s="1"/>
  <c r="GD30" i="3" s="1"/>
  <c r="GH35" i="3"/>
  <c r="HN41" i="3"/>
  <c r="HO41" i="3" s="1"/>
  <c r="HZ41" i="3" s="1"/>
  <c r="GE34" i="3"/>
  <c r="GF34" i="3" s="1"/>
  <c r="HK40" i="3"/>
  <c r="FO29" i="3"/>
  <c r="FP29" i="3" s="1"/>
  <c r="GH32" i="3"/>
  <c r="EZ26" i="3"/>
  <c r="GE31" i="3"/>
  <c r="GQ41" i="3"/>
  <c r="HB41" i="3" s="1"/>
  <c r="FV31" i="3"/>
  <c r="GY37" i="3"/>
  <c r="HC37" i="3" s="1"/>
  <c r="ET26" i="3"/>
  <c r="HE38" i="3"/>
  <c r="GU41" i="3"/>
  <c r="GV41" i="3" s="1"/>
  <c r="GL41" i="3"/>
  <c r="FO27" i="3"/>
  <c r="FI28" i="3"/>
  <c r="EX25" i="3"/>
  <c r="EZ25" i="3" s="1"/>
  <c r="GM41" i="3"/>
  <c r="EQ25" i="3"/>
  <c r="GV40" i="3"/>
  <c r="FW31" i="3"/>
  <c r="EU26" i="3"/>
  <c r="FO26" i="3" s="1"/>
  <c r="GD31" i="3"/>
  <c r="EZ27" i="3"/>
  <c r="GG32" i="3"/>
  <c r="EX24" i="3"/>
  <c r="EZ24" i="3" s="1"/>
  <c r="EQ24" i="3"/>
  <c r="FS32" i="3"/>
  <c r="GD32" i="3" s="1"/>
  <c r="FA25" i="3"/>
  <c r="FH29" i="3"/>
  <c r="FR28" i="3"/>
  <c r="FF27" i="3"/>
  <c r="ES25" i="3"/>
  <c r="EU25" i="3" s="1"/>
  <c r="ER25" i="3"/>
  <c r="FB25" i="3"/>
  <c r="FZ35" i="3"/>
  <c r="GA35" i="3" s="1"/>
  <c r="EP24" i="3"/>
  <c r="EU28" i="3"/>
  <c r="FF28" i="3" s="1"/>
  <c r="GY41" i="3"/>
  <c r="HJ41" i="3" s="1"/>
  <c r="FW34" i="3"/>
  <c r="FX34" i="3" s="1"/>
  <c r="HK37" i="3"/>
  <c r="FH35" i="3"/>
  <c r="FW33" i="3"/>
  <c r="GG34" i="3"/>
  <c r="GD33" i="3"/>
  <c r="FZ34" i="3"/>
  <c r="GG35" i="3"/>
  <c r="HB37" i="3"/>
  <c r="GH34" i="3"/>
  <c r="GE33" i="3"/>
  <c r="FV33" i="3"/>
  <c r="FY34" i="3"/>
  <c r="GN40" i="3"/>
  <c r="ER27" i="3"/>
  <c r="GE32" i="3"/>
  <c r="FY33" i="3"/>
  <c r="GH33" i="3"/>
  <c r="FV32" i="3"/>
  <c r="GN41" i="3"/>
  <c r="FC28" i="3"/>
  <c r="GA32" i="3"/>
  <c r="FK36" i="3"/>
  <c r="HD40" i="3"/>
  <c r="HC41" i="3"/>
  <c r="GX39" i="3"/>
  <c r="GO39" i="3"/>
  <c r="GL38" i="3"/>
  <c r="GU38" i="3"/>
  <c r="FG26" i="3"/>
  <c r="FJ27" i="3"/>
  <c r="FN26" i="3"/>
  <c r="FQ27" i="3"/>
  <c r="GW39" i="3"/>
  <c r="FP35" i="3"/>
  <c r="FS36" i="3"/>
  <c r="HG41" i="3"/>
  <c r="AG30" i="17" l="1"/>
  <c r="AE32" i="17"/>
  <c r="AG31" i="17"/>
  <c r="AF32" i="17"/>
  <c r="AG32" i="17"/>
  <c r="FZ33" i="3"/>
  <c r="FG27" i="3"/>
  <c r="FK28" i="3"/>
  <c r="FY29" i="3" s="1"/>
  <c r="HJ37" i="3"/>
  <c r="HL37" i="3" s="1"/>
  <c r="HL40" i="3"/>
  <c r="FN27" i="3"/>
  <c r="FQ28" i="3"/>
  <c r="FS28" i="3"/>
  <c r="FW28" i="3" s="1"/>
  <c r="GT38" i="3"/>
  <c r="GV38" i="3" s="1"/>
  <c r="GI35" i="3"/>
  <c r="GM38" i="3"/>
  <c r="GN38" i="3" s="1"/>
  <c r="ER24" i="3"/>
  <c r="ER42" i="3" s="1"/>
  <c r="EU24" i="3" s="1"/>
  <c r="FR25" i="3" s="1"/>
  <c r="GI32" i="3"/>
  <c r="GT32" i="3" s="1"/>
  <c r="HK41" i="3"/>
  <c r="HL41" i="3" s="1"/>
  <c r="FF26" i="3"/>
  <c r="FH26" i="3" s="1"/>
  <c r="GF31" i="3"/>
  <c r="FX31" i="3"/>
  <c r="FH27" i="3"/>
  <c r="HF38" i="3"/>
  <c r="HG38" i="3" s="1"/>
  <c r="HD37" i="3"/>
  <c r="FR27" i="3"/>
  <c r="HM38" i="3"/>
  <c r="HO38" i="3" s="1"/>
  <c r="HS38" i="3" s="1"/>
  <c r="FZ31" i="3"/>
  <c r="FI27" i="3"/>
  <c r="FK27" i="3" s="1"/>
  <c r="GG33" i="3"/>
  <c r="GI33" i="3" s="1"/>
  <c r="FC25" i="3"/>
  <c r="FJ26" i="3" s="1"/>
  <c r="FP27" i="3"/>
  <c r="GG31" i="3"/>
  <c r="FW32" i="3"/>
  <c r="FX32" i="3" s="1"/>
  <c r="GA34" i="3"/>
  <c r="GX35" i="3" s="1"/>
  <c r="EZ42" i="3"/>
  <c r="FC24" i="3" s="1"/>
  <c r="FN24" i="3" s="1"/>
  <c r="FS27" i="3"/>
  <c r="GD27" i="3" s="1"/>
  <c r="FI29" i="3"/>
  <c r="FN25" i="3"/>
  <c r="GD28" i="3"/>
  <c r="FW30" i="3"/>
  <c r="FX33" i="3"/>
  <c r="GF33" i="3"/>
  <c r="FO28" i="3"/>
  <c r="FR29" i="3"/>
  <c r="FP26" i="3"/>
  <c r="GQ39" i="3"/>
  <c r="HE40" i="3" s="1"/>
  <c r="GI34" i="3"/>
  <c r="HS41" i="3"/>
  <c r="GO36" i="3"/>
  <c r="GL35" i="3"/>
  <c r="GX36" i="3"/>
  <c r="GU35" i="3"/>
  <c r="GP33" i="3"/>
  <c r="FY31" i="3"/>
  <c r="FV30" i="3"/>
  <c r="GE30" i="3"/>
  <c r="GF30" i="3" s="1"/>
  <c r="GH31" i="3"/>
  <c r="FJ29" i="3"/>
  <c r="FN28" i="3"/>
  <c r="FG28" i="3"/>
  <c r="FH28" i="3" s="1"/>
  <c r="FQ29" i="3"/>
  <c r="HR41" i="3"/>
  <c r="IA41" i="3"/>
  <c r="IB41" i="3" s="1"/>
  <c r="GG37" i="3"/>
  <c r="FZ37" i="3"/>
  <c r="GD36" i="3"/>
  <c r="FW36" i="3"/>
  <c r="FV28" i="3"/>
  <c r="GH29" i="3"/>
  <c r="GY39" i="3"/>
  <c r="GL32" i="3"/>
  <c r="GU32" i="3"/>
  <c r="GX33" i="3"/>
  <c r="GO33" i="3"/>
  <c r="GF32" i="3"/>
  <c r="GA33" i="3"/>
  <c r="GE36" i="3"/>
  <c r="FV36" i="3"/>
  <c r="GH37" i="3"/>
  <c r="FY37" i="3"/>
  <c r="FI26" i="3"/>
  <c r="FF25" i="3"/>
  <c r="FO25" i="3"/>
  <c r="FR26" i="3"/>
  <c r="HZ38" i="3"/>
  <c r="GW36" i="3"/>
  <c r="GM35" i="3"/>
  <c r="GP36" i="3"/>
  <c r="GT35" i="3"/>
  <c r="HD41" i="3"/>
  <c r="AE34" i="17" l="1" a="1"/>
  <c r="GE28" i="3"/>
  <c r="FX28" i="3"/>
  <c r="FZ29" i="3"/>
  <c r="GM32" i="3"/>
  <c r="GW33" i="3"/>
  <c r="GI31" i="3"/>
  <c r="GM31" i="3" s="1"/>
  <c r="GG29" i="3"/>
  <c r="GI29" i="3" s="1"/>
  <c r="GW30" i="3" s="1"/>
  <c r="GU34" i="3"/>
  <c r="GA31" i="3"/>
  <c r="FQ26" i="3"/>
  <c r="FO24" i="3"/>
  <c r="FP24" i="3" s="1"/>
  <c r="FS29" i="3"/>
  <c r="GG30" i="3" s="1"/>
  <c r="FG25" i="3"/>
  <c r="GH28" i="3"/>
  <c r="GE27" i="3"/>
  <c r="GF27" i="3" s="1"/>
  <c r="FV27" i="3"/>
  <c r="FY28" i="3"/>
  <c r="HV39" i="3"/>
  <c r="HK39" i="3"/>
  <c r="FJ25" i="3"/>
  <c r="IC39" i="3"/>
  <c r="FZ28" i="3"/>
  <c r="FG24" i="3"/>
  <c r="FQ25" i="3"/>
  <c r="FS25" i="3" s="1"/>
  <c r="FW25" i="3" s="1"/>
  <c r="HR38" i="3"/>
  <c r="HT38" i="3" s="1"/>
  <c r="HU39" i="3"/>
  <c r="ID39" i="3"/>
  <c r="IA38" i="3"/>
  <c r="IB38" i="3" s="1"/>
  <c r="FP28" i="3"/>
  <c r="HN40" i="3"/>
  <c r="HB39" i="3"/>
  <c r="FK26" i="3"/>
  <c r="GH27" i="3" s="1"/>
  <c r="FK29" i="3"/>
  <c r="GH30" i="3" s="1"/>
  <c r="FI25" i="3"/>
  <c r="GO35" i="3"/>
  <c r="GF28" i="3"/>
  <c r="GL34" i="3"/>
  <c r="FP25" i="3"/>
  <c r="FF24" i="3"/>
  <c r="FW27" i="3"/>
  <c r="GG28" i="3"/>
  <c r="FH25" i="3"/>
  <c r="FS26" i="3"/>
  <c r="FW26" i="3" s="1"/>
  <c r="GA29" i="3"/>
  <c r="GL29" i="3" s="1"/>
  <c r="FX30" i="3"/>
  <c r="GQ33" i="3"/>
  <c r="HE34" i="3" s="1"/>
  <c r="GY36" i="3"/>
  <c r="HC36" i="3" s="1"/>
  <c r="HT41" i="3"/>
  <c r="FX36" i="3"/>
  <c r="GY33" i="3"/>
  <c r="HF34" i="3" s="1"/>
  <c r="GW35" i="3"/>
  <c r="GY35" i="3" s="1"/>
  <c r="GT34" i="3"/>
  <c r="GV34" i="3" s="1"/>
  <c r="GP35" i="3"/>
  <c r="GM34" i="3"/>
  <c r="FY30" i="3"/>
  <c r="FV29" i="3"/>
  <c r="GP34" i="3"/>
  <c r="GT33" i="3"/>
  <c r="GM33" i="3"/>
  <c r="GW34" i="3"/>
  <c r="GA37" i="3"/>
  <c r="GO32" i="3"/>
  <c r="GL31" i="3"/>
  <c r="GX32" i="3"/>
  <c r="GU31" i="3"/>
  <c r="GI37" i="3"/>
  <c r="GN32" i="3"/>
  <c r="GW32" i="3"/>
  <c r="GP32" i="3"/>
  <c r="GT31" i="3"/>
  <c r="GV32" i="3"/>
  <c r="GN35" i="3"/>
  <c r="GU33" i="3"/>
  <c r="GO34" i="3"/>
  <c r="GX34" i="3"/>
  <c r="GL33" i="3"/>
  <c r="GV35" i="3"/>
  <c r="HF40" i="3"/>
  <c r="HG40" i="3" s="1"/>
  <c r="HJ39" i="3"/>
  <c r="HC39" i="3"/>
  <c r="HM40" i="3"/>
  <c r="GF36" i="3"/>
  <c r="FW29" i="3"/>
  <c r="GQ36" i="3"/>
  <c r="AF40" i="17" l="1"/>
  <c r="AG40" i="17"/>
  <c r="AG38" i="17"/>
  <c r="AG39" i="17"/>
  <c r="AE40" i="17"/>
  <c r="AE36" i="17"/>
  <c r="AF36" i="17"/>
  <c r="AG34" i="17"/>
  <c r="AG35" i="17"/>
  <c r="AG36" i="17"/>
  <c r="AE42" i="17" a="1"/>
  <c r="HF37" i="3"/>
  <c r="GI28" i="3"/>
  <c r="GA28" i="3"/>
  <c r="GL28" i="3" s="1"/>
  <c r="GD29" i="3"/>
  <c r="GG27" i="3"/>
  <c r="FZ30" i="3"/>
  <c r="GA30" i="3" s="1"/>
  <c r="GU30" i="3" s="1"/>
  <c r="HL39" i="3"/>
  <c r="HJ36" i="3"/>
  <c r="FV26" i="3"/>
  <c r="FX26" i="3" s="1"/>
  <c r="FZ27" i="3"/>
  <c r="GD26" i="3"/>
  <c r="GQ35" i="3"/>
  <c r="HE36" i="3" s="1"/>
  <c r="FP42" i="3"/>
  <c r="FS24" i="3" s="1"/>
  <c r="FW24" i="3" s="1"/>
  <c r="GQ34" i="3"/>
  <c r="HB34" i="3" s="1"/>
  <c r="GD25" i="3"/>
  <c r="FX27" i="3"/>
  <c r="HO40" i="3"/>
  <c r="HS40" i="3" s="1"/>
  <c r="FZ26" i="3"/>
  <c r="GE29" i="3"/>
  <c r="FH24" i="3"/>
  <c r="FH42" i="3" s="1"/>
  <c r="FK24" i="3" s="1"/>
  <c r="FY25" i="3" s="1"/>
  <c r="IE39" i="3"/>
  <c r="HW39" i="3"/>
  <c r="HD39" i="3"/>
  <c r="FK25" i="3"/>
  <c r="FY26" i="3" s="1"/>
  <c r="GA26" i="3" s="1"/>
  <c r="GM29" i="3"/>
  <c r="GN29" i="3" s="1"/>
  <c r="GE26" i="3"/>
  <c r="GG26" i="3"/>
  <c r="HM37" i="3"/>
  <c r="FY27" i="3"/>
  <c r="GN34" i="3"/>
  <c r="GX30" i="3"/>
  <c r="GY30" i="3" s="1"/>
  <c r="HM31" i="3" s="1"/>
  <c r="GO30" i="3"/>
  <c r="HK33" i="3"/>
  <c r="GU29" i="3"/>
  <c r="GO29" i="3"/>
  <c r="HB33" i="3"/>
  <c r="GN33" i="3"/>
  <c r="GP30" i="3"/>
  <c r="GU28" i="3"/>
  <c r="GT29" i="3"/>
  <c r="HN34" i="3"/>
  <c r="HM34" i="3"/>
  <c r="HJ33" i="3"/>
  <c r="GV31" i="3"/>
  <c r="GN31" i="3"/>
  <c r="HF36" i="3"/>
  <c r="HJ35" i="3"/>
  <c r="HC35" i="3"/>
  <c r="HM36" i="3"/>
  <c r="HC33" i="3"/>
  <c r="FX29" i="3"/>
  <c r="GI27" i="3"/>
  <c r="GT27" i="3" s="1"/>
  <c r="ID41" i="3"/>
  <c r="HR40" i="3"/>
  <c r="HU41" i="3"/>
  <c r="IA40" i="3"/>
  <c r="GW38" i="3"/>
  <c r="GP38" i="3"/>
  <c r="GT37" i="3"/>
  <c r="GM37" i="3"/>
  <c r="GQ32" i="3"/>
  <c r="HK34" i="3"/>
  <c r="HE35" i="3"/>
  <c r="GV33" i="3"/>
  <c r="GY34" i="3"/>
  <c r="GP29" i="3"/>
  <c r="GT28" i="3"/>
  <c r="GW29" i="3"/>
  <c r="GM28" i="3"/>
  <c r="HG34" i="3"/>
  <c r="HE37" i="3"/>
  <c r="HG37" i="3" s="1"/>
  <c r="HB36" i="3"/>
  <c r="HD36" i="3" s="1"/>
  <c r="HK36" i="3"/>
  <c r="HN37" i="3"/>
  <c r="GY32" i="3"/>
  <c r="GU37" i="3"/>
  <c r="GL37" i="3"/>
  <c r="GX38" i="3"/>
  <c r="GO38" i="3"/>
  <c r="GI30" i="3"/>
  <c r="AE44" i="17" l="1"/>
  <c r="AF44" i="17"/>
  <c r="AG44" i="17"/>
  <c r="AG42" i="17"/>
  <c r="AG43" i="17"/>
  <c r="AE46" i="17" a="1"/>
  <c r="GN28" i="3"/>
  <c r="GF26" i="3"/>
  <c r="GX29" i="3"/>
  <c r="GY29" i="3" s="1"/>
  <c r="HM30" i="3" s="1"/>
  <c r="HL36" i="3"/>
  <c r="HZ40" i="3"/>
  <c r="HK35" i="3"/>
  <c r="HL35" i="3" s="1"/>
  <c r="HV41" i="3"/>
  <c r="HW41" i="3" s="1"/>
  <c r="IQ41" i="3" s="1"/>
  <c r="GH25" i="3"/>
  <c r="FV25" i="3"/>
  <c r="FX25" i="3" s="1"/>
  <c r="HB35" i="3"/>
  <c r="HD35" i="3" s="1"/>
  <c r="GA27" i="3"/>
  <c r="GU27" i="3" s="1"/>
  <c r="GV27" i="3" s="1"/>
  <c r="GF29" i="3"/>
  <c r="GD24" i="3"/>
  <c r="HN36" i="3"/>
  <c r="HN35" i="3"/>
  <c r="GG25" i="3"/>
  <c r="FZ25" i="3"/>
  <c r="IL40" i="3"/>
  <c r="II39" i="3"/>
  <c r="IS40" i="3"/>
  <c r="IP39" i="3"/>
  <c r="GN37" i="3"/>
  <c r="IC41" i="3"/>
  <c r="IE41" i="3" s="1"/>
  <c r="GH26" i="3"/>
  <c r="GI26" i="3" s="1"/>
  <c r="GE25" i="3"/>
  <c r="GF25" i="3" s="1"/>
  <c r="FV24" i="3"/>
  <c r="FX24" i="3" s="1"/>
  <c r="FX42" i="3" s="1"/>
  <c r="GA24" i="3" s="1"/>
  <c r="GO25" i="3" s="1"/>
  <c r="GE24" i="3"/>
  <c r="IT40" i="3"/>
  <c r="IQ39" i="3"/>
  <c r="IH39" i="3"/>
  <c r="IK40" i="3"/>
  <c r="HL33" i="3"/>
  <c r="GA25" i="3"/>
  <c r="GX26" i="3" s="1"/>
  <c r="GW28" i="3"/>
  <c r="HO37" i="3"/>
  <c r="IC38" i="3" s="1"/>
  <c r="HD33" i="3"/>
  <c r="GQ30" i="3"/>
  <c r="HK30" i="3" s="1"/>
  <c r="GV29" i="3"/>
  <c r="GV28" i="3"/>
  <c r="HF31" i="3"/>
  <c r="GQ29" i="3"/>
  <c r="HE30" i="3" s="1"/>
  <c r="GM27" i="3"/>
  <c r="GP28" i="3"/>
  <c r="HO34" i="3"/>
  <c r="HV35" i="3" s="1"/>
  <c r="GX31" i="3"/>
  <c r="GQ38" i="3"/>
  <c r="HB38" i="3" s="1"/>
  <c r="GO31" i="3"/>
  <c r="HC30" i="3"/>
  <c r="GL30" i="3"/>
  <c r="GY38" i="3"/>
  <c r="HJ38" i="3" s="1"/>
  <c r="HJ30" i="3"/>
  <c r="HG36" i="3"/>
  <c r="HO36" i="3"/>
  <c r="HM33" i="3"/>
  <c r="HC32" i="3"/>
  <c r="HF33" i="3"/>
  <c r="HJ32" i="3"/>
  <c r="GP31" i="3"/>
  <c r="GT30" i="3"/>
  <c r="GV30" i="3" s="1"/>
  <c r="GM30" i="3"/>
  <c r="GW31" i="3"/>
  <c r="HE33" i="3"/>
  <c r="HB32" i="3"/>
  <c r="HN33" i="3"/>
  <c r="HK32" i="3"/>
  <c r="IB40" i="3"/>
  <c r="HT40" i="3"/>
  <c r="HU35" i="3"/>
  <c r="HR34" i="3"/>
  <c r="ID35" i="3"/>
  <c r="IA34" i="3"/>
  <c r="GX27" i="3"/>
  <c r="GO27" i="3"/>
  <c r="GL26" i="3"/>
  <c r="GU26" i="3"/>
  <c r="HU38" i="3"/>
  <c r="HR37" i="3"/>
  <c r="ID38" i="3"/>
  <c r="IA37" i="3"/>
  <c r="HM35" i="3"/>
  <c r="HF35" i="3"/>
  <c r="HG35" i="3" s="1"/>
  <c r="HJ34" i="3"/>
  <c r="HL34" i="3" s="1"/>
  <c r="HC34" i="3"/>
  <c r="HD34" i="3" s="1"/>
  <c r="GV37" i="3"/>
  <c r="AG47" i="17" l="1"/>
  <c r="AF48" i="17"/>
  <c r="AG46" i="17"/>
  <c r="AG48" i="17"/>
  <c r="AE48" i="17"/>
  <c r="GO28" i="3"/>
  <c r="GI25" i="3"/>
  <c r="GT25" i="3" s="1"/>
  <c r="GV25" i="3" s="1"/>
  <c r="HF39" i="3"/>
  <c r="GL25" i="3"/>
  <c r="GU25" i="3"/>
  <c r="GF24" i="3"/>
  <c r="GF42" i="3" s="1"/>
  <c r="GI24" i="3" s="1"/>
  <c r="GM25" i="3"/>
  <c r="GP26" i="3"/>
  <c r="GQ26" i="3" s="1"/>
  <c r="HE27" i="3" s="1"/>
  <c r="HO35" i="3"/>
  <c r="IC36" i="3" s="1"/>
  <c r="HV38" i="3"/>
  <c r="HW38" i="3" s="1"/>
  <c r="GL27" i="3"/>
  <c r="HC29" i="3"/>
  <c r="GX28" i="3"/>
  <c r="HL30" i="3"/>
  <c r="HB30" i="3"/>
  <c r="HD30" i="3" s="1"/>
  <c r="GO26" i="3"/>
  <c r="HN39" i="3"/>
  <c r="HE39" i="3"/>
  <c r="HG39" i="3" s="1"/>
  <c r="IM40" i="3"/>
  <c r="IX40" i="3" s="1"/>
  <c r="HN31" i="3"/>
  <c r="HO31" i="3" s="1"/>
  <c r="HS31" i="3" s="1"/>
  <c r="GW27" i="3"/>
  <c r="GY27" i="3" s="1"/>
  <c r="GT26" i="3"/>
  <c r="GV26" i="3" s="1"/>
  <c r="GM26" i="3"/>
  <c r="GN26" i="3" s="1"/>
  <c r="GP27" i="3"/>
  <c r="GQ27" i="3" s="1"/>
  <c r="IU40" i="3"/>
  <c r="GQ28" i="3"/>
  <c r="HN29" i="3" s="1"/>
  <c r="HE31" i="3"/>
  <c r="HZ37" i="3"/>
  <c r="IB37" i="3" s="1"/>
  <c r="GX25" i="3"/>
  <c r="GW26" i="3"/>
  <c r="GY26" i="3" s="1"/>
  <c r="IJ39" i="3"/>
  <c r="HS37" i="3"/>
  <c r="HT37" i="3" s="1"/>
  <c r="GY28" i="3"/>
  <c r="HF29" i="3" s="1"/>
  <c r="GL24" i="3"/>
  <c r="IR39" i="3"/>
  <c r="HC38" i="3"/>
  <c r="HD38" i="3" s="1"/>
  <c r="IH41" i="3"/>
  <c r="HK38" i="3"/>
  <c r="HL38" i="3" s="1"/>
  <c r="HF30" i="3"/>
  <c r="HG30" i="3" s="1"/>
  <c r="HM39" i="3"/>
  <c r="HO39" i="3" s="1"/>
  <c r="HJ29" i="3"/>
  <c r="GN27" i="3"/>
  <c r="HB29" i="3"/>
  <c r="HD29" i="3" s="1"/>
  <c r="HN30" i="3"/>
  <c r="HO30" i="3" s="1"/>
  <c r="HZ34" i="3"/>
  <c r="IB34" i="3" s="1"/>
  <c r="HK29" i="3"/>
  <c r="IC35" i="3"/>
  <c r="IE35" i="3" s="1"/>
  <c r="HS34" i="3"/>
  <c r="HT34" i="3" s="1"/>
  <c r="HW35" i="3"/>
  <c r="IH35" i="3" s="1"/>
  <c r="GU24" i="3"/>
  <c r="GY31" i="3"/>
  <c r="HJ31" i="3" s="1"/>
  <c r="HG31" i="3"/>
  <c r="HR31" i="3" s="1"/>
  <c r="GN30" i="3"/>
  <c r="GQ31" i="3"/>
  <c r="HK31" i="3" s="1"/>
  <c r="HO33" i="3"/>
  <c r="HZ33" i="3" s="1"/>
  <c r="HL32" i="3"/>
  <c r="HD32" i="3"/>
  <c r="IE38" i="3"/>
  <c r="II38" i="3" s="1"/>
  <c r="HS36" i="3"/>
  <c r="HZ36" i="3"/>
  <c r="IC37" i="3"/>
  <c r="HV37" i="3"/>
  <c r="HU37" i="3"/>
  <c r="ID37" i="3"/>
  <c r="IA36" i="3"/>
  <c r="HR36" i="3"/>
  <c r="HV36" i="3"/>
  <c r="IA35" i="3"/>
  <c r="HR35" i="3"/>
  <c r="HU36" i="3"/>
  <c r="ID36" i="3"/>
  <c r="IP41" i="3"/>
  <c r="IR41" i="3" s="1"/>
  <c r="II41" i="3"/>
  <c r="HG33" i="3"/>
  <c r="AE50" i="17" l="1" a="1"/>
  <c r="AE54" i="17" a="1"/>
  <c r="GN25" i="3"/>
  <c r="JA41" i="3"/>
  <c r="IJ41" i="3"/>
  <c r="IH38" i="3"/>
  <c r="IJ38" i="3" s="1"/>
  <c r="IK39" i="3"/>
  <c r="GT24" i="3"/>
  <c r="GW25" i="3"/>
  <c r="GY25" i="3" s="1"/>
  <c r="HV32" i="3"/>
  <c r="HK28" i="3"/>
  <c r="HZ31" i="3"/>
  <c r="HS35" i="3"/>
  <c r="HT35" i="3" s="1"/>
  <c r="HM29" i="3"/>
  <c r="HO29" i="3" s="1"/>
  <c r="HZ35" i="3"/>
  <c r="HC28" i="3"/>
  <c r="IQ38" i="3"/>
  <c r="GM24" i="3"/>
  <c r="GN24" i="3" s="1"/>
  <c r="GN42" i="3" s="1"/>
  <c r="GQ24" i="3" s="1"/>
  <c r="HK24" i="3" s="1"/>
  <c r="GP25" i="3"/>
  <c r="GQ25" i="3" s="1"/>
  <c r="HK25" i="3" s="1"/>
  <c r="GV24" i="3"/>
  <c r="GV42" i="3" s="1"/>
  <c r="GY24" i="3" s="1"/>
  <c r="HJ24" i="3" s="1"/>
  <c r="IL36" i="3"/>
  <c r="II35" i="3"/>
  <c r="IJ35" i="3" s="1"/>
  <c r="HB28" i="3"/>
  <c r="HJ28" i="3"/>
  <c r="HL28" i="3" s="1"/>
  <c r="IT39" i="3"/>
  <c r="IC32" i="3"/>
  <c r="HE29" i="3"/>
  <c r="HG29" i="3" s="1"/>
  <c r="JG40" i="3"/>
  <c r="JJ41" i="3"/>
  <c r="HN27" i="3"/>
  <c r="HF27" i="3"/>
  <c r="HG27" i="3" s="1"/>
  <c r="HR27" i="3" s="1"/>
  <c r="HC26" i="3"/>
  <c r="HJ26" i="3"/>
  <c r="HM27" i="3"/>
  <c r="HB26" i="3"/>
  <c r="HK26" i="3"/>
  <c r="HL29" i="3"/>
  <c r="HF32" i="3"/>
  <c r="IY40" i="3"/>
  <c r="IZ40" i="3" s="1"/>
  <c r="JI41" i="3"/>
  <c r="JF40" i="3"/>
  <c r="JB41" i="3"/>
  <c r="JC41" i="3" s="1"/>
  <c r="HV40" i="3"/>
  <c r="HZ39" i="3"/>
  <c r="HS39" i="3"/>
  <c r="HV34" i="3"/>
  <c r="IS36" i="3"/>
  <c r="HU32" i="3"/>
  <c r="IE36" i="3"/>
  <c r="IL37" i="3" s="1"/>
  <c r="IP35" i="3"/>
  <c r="IQ35" i="3"/>
  <c r="IP38" i="3"/>
  <c r="IK36" i="3"/>
  <c r="IA31" i="3"/>
  <c r="IT36" i="3"/>
  <c r="IU36" i="3" s="1"/>
  <c r="HW36" i="3"/>
  <c r="IQ36" i="3" s="1"/>
  <c r="ID32" i="3"/>
  <c r="HC31" i="3"/>
  <c r="HM32" i="3"/>
  <c r="HT36" i="3"/>
  <c r="HB31" i="3"/>
  <c r="HE32" i="3"/>
  <c r="HS33" i="3"/>
  <c r="IC34" i="3"/>
  <c r="HN32" i="3"/>
  <c r="IL39" i="3"/>
  <c r="IM39" i="3" s="1"/>
  <c r="IC40" i="3"/>
  <c r="IS39" i="3"/>
  <c r="HW37" i="3"/>
  <c r="IE37" i="3"/>
  <c r="IB36" i="3"/>
  <c r="HN28" i="3"/>
  <c r="HK27" i="3"/>
  <c r="HE28" i="3"/>
  <c r="HB27" i="3"/>
  <c r="HT31" i="3"/>
  <c r="IA39" i="3"/>
  <c r="ID40" i="3"/>
  <c r="HU40" i="3"/>
  <c r="HR39" i="3"/>
  <c r="ID31" i="3"/>
  <c r="HU31" i="3"/>
  <c r="IA30" i="3"/>
  <c r="HR30" i="3"/>
  <c r="HU34" i="3"/>
  <c r="HR33" i="3"/>
  <c r="ID34" i="3"/>
  <c r="IA33" i="3"/>
  <c r="IB33" i="3" s="1"/>
  <c r="HL31" i="3"/>
  <c r="HV31" i="3"/>
  <c r="IC31" i="3"/>
  <c r="HZ30" i="3"/>
  <c r="HS30" i="3"/>
  <c r="HF28" i="3"/>
  <c r="HJ27" i="3"/>
  <c r="HC27" i="3"/>
  <c r="HM28" i="3"/>
  <c r="IB35" i="3"/>
  <c r="AE52" i="17" l="1"/>
  <c r="AF52" i="17"/>
  <c r="AG51" i="17"/>
  <c r="AG50" i="17"/>
  <c r="AG52" i="17"/>
  <c r="AG56" i="17"/>
  <c r="AF56" i="17"/>
  <c r="AE56" i="17"/>
  <c r="AG55" i="17"/>
  <c r="AG54" i="17"/>
  <c r="HW32" i="3"/>
  <c r="JK41" i="3"/>
  <c r="JV41" i="3" s="1"/>
  <c r="IB31" i="3"/>
  <c r="HD26" i="3"/>
  <c r="HD28" i="3"/>
  <c r="HB25" i="3"/>
  <c r="HF26" i="3"/>
  <c r="HM26" i="3"/>
  <c r="HC24" i="3"/>
  <c r="IU39" i="3"/>
  <c r="JB40" i="3" s="1"/>
  <c r="HW40" i="3"/>
  <c r="IT41" i="3" s="1"/>
  <c r="IR38" i="3"/>
  <c r="HN26" i="3"/>
  <c r="IR35" i="3"/>
  <c r="IE40" i="3"/>
  <c r="IS41" i="3" s="1"/>
  <c r="HE26" i="3"/>
  <c r="HG26" i="3" s="1"/>
  <c r="IE32" i="3"/>
  <c r="IL33" i="3" s="1"/>
  <c r="JH40" i="3"/>
  <c r="HO27" i="3"/>
  <c r="HS27" i="3" s="1"/>
  <c r="HF25" i="3"/>
  <c r="HG32" i="3"/>
  <c r="HU33" i="3" s="1"/>
  <c r="HM25" i="3"/>
  <c r="HW34" i="3"/>
  <c r="IQ34" i="3" s="1"/>
  <c r="IM36" i="3"/>
  <c r="IX36" i="3" s="1"/>
  <c r="JJ40" i="3"/>
  <c r="JA40" i="3"/>
  <c r="HC25" i="3"/>
  <c r="HD25" i="3" s="1"/>
  <c r="HL26" i="3"/>
  <c r="HJ25" i="3"/>
  <c r="HL25" i="3" s="1"/>
  <c r="HN25" i="3"/>
  <c r="IS37" i="3"/>
  <c r="IB39" i="3"/>
  <c r="JO41" i="3"/>
  <c r="JW41" i="3"/>
  <c r="JX41" i="3" s="1"/>
  <c r="JN41" i="3"/>
  <c r="HE25" i="3"/>
  <c r="HT33" i="3"/>
  <c r="HL24" i="3"/>
  <c r="HB24" i="3"/>
  <c r="IT37" i="3"/>
  <c r="II36" i="3"/>
  <c r="HO32" i="3"/>
  <c r="IC33" i="3" s="1"/>
  <c r="IP36" i="3"/>
  <c r="IR36" i="3" s="1"/>
  <c r="HT39" i="3"/>
  <c r="JF36" i="3"/>
  <c r="IY36" i="3"/>
  <c r="HD31" i="3"/>
  <c r="IK37" i="3"/>
  <c r="IM37" i="3" s="1"/>
  <c r="JA38" i="3" s="1"/>
  <c r="IH36" i="3"/>
  <c r="ID28" i="3"/>
  <c r="JI37" i="3"/>
  <c r="JB37" i="3"/>
  <c r="IE34" i="3"/>
  <c r="II34" i="3" s="1"/>
  <c r="HU28" i="3"/>
  <c r="JG39" i="3"/>
  <c r="IX39" i="3"/>
  <c r="IA27" i="3"/>
  <c r="HW31" i="3"/>
  <c r="IK32" i="3" s="1"/>
  <c r="HT27" i="3"/>
  <c r="II37" i="3"/>
  <c r="IS38" i="3"/>
  <c r="IP37" i="3"/>
  <c r="IL38" i="3"/>
  <c r="IT38" i="3"/>
  <c r="IQ37" i="3"/>
  <c r="IH37" i="3"/>
  <c r="IK38" i="3"/>
  <c r="HL27" i="3"/>
  <c r="HG28" i="3"/>
  <c r="HR28" i="3" s="1"/>
  <c r="JF39" i="3"/>
  <c r="IQ40" i="3"/>
  <c r="IK41" i="3"/>
  <c r="HD27" i="3"/>
  <c r="IC30" i="3"/>
  <c r="HS29" i="3"/>
  <c r="HV30" i="3"/>
  <c r="HZ29" i="3"/>
  <c r="HU30" i="3"/>
  <c r="HR29" i="3"/>
  <c r="ID30" i="3"/>
  <c r="IA29" i="3"/>
  <c r="IQ32" i="3"/>
  <c r="IT33" i="3"/>
  <c r="IK33" i="3"/>
  <c r="IH32" i="3"/>
  <c r="IE31" i="3"/>
  <c r="IB30" i="3"/>
  <c r="II40" i="3"/>
  <c r="IH34" i="3"/>
  <c r="HT30" i="3"/>
  <c r="HO28" i="3"/>
  <c r="AE58" i="17" l="1" a="1"/>
  <c r="IH40" i="3"/>
  <c r="IT35" i="3"/>
  <c r="HO26" i="3"/>
  <c r="HV27" i="3" s="1"/>
  <c r="HD24" i="3"/>
  <c r="HD42" i="3" s="1"/>
  <c r="HG24" i="3" s="1"/>
  <c r="IA24" i="3" s="1"/>
  <c r="HR32" i="3"/>
  <c r="JC40" i="3"/>
  <c r="JW40" i="3" s="1"/>
  <c r="HS26" i="3"/>
  <c r="HZ26" i="3"/>
  <c r="IB26" i="3" s="1"/>
  <c r="HU27" i="3"/>
  <c r="HR26" i="3"/>
  <c r="IA26" i="3"/>
  <c r="ID27" i="3"/>
  <c r="IM33" i="3"/>
  <c r="JG33" i="3" s="1"/>
  <c r="JI40" i="3"/>
  <c r="JK40" i="3" s="1"/>
  <c r="IK35" i="3"/>
  <c r="HS32" i="3"/>
  <c r="HT32" i="3" s="1"/>
  <c r="IY39" i="3"/>
  <c r="IZ39" i="3" s="1"/>
  <c r="IU38" i="3"/>
  <c r="JI39" i="3" s="1"/>
  <c r="II32" i="3"/>
  <c r="IP32" i="3"/>
  <c r="IR32" i="3" s="1"/>
  <c r="IS33" i="3"/>
  <c r="IU33" i="3" s="1"/>
  <c r="JG36" i="3"/>
  <c r="JA37" i="3"/>
  <c r="JC37" i="3" s="1"/>
  <c r="JW37" i="3" s="1"/>
  <c r="HG25" i="3"/>
  <c r="HR25" i="3" s="1"/>
  <c r="IL41" i="3"/>
  <c r="IM41" i="3" s="1"/>
  <c r="IP40" i="3"/>
  <c r="IC28" i="3"/>
  <c r="IE28" i="3" s="1"/>
  <c r="IL29" i="3" s="1"/>
  <c r="HZ27" i="3"/>
  <c r="IB27" i="3" s="1"/>
  <c r="HV28" i="3"/>
  <c r="HW28" i="3" s="1"/>
  <c r="HO25" i="3"/>
  <c r="HV26" i="3" s="1"/>
  <c r="ID33" i="3"/>
  <c r="JJ37" i="3"/>
  <c r="JK37" i="3" s="1"/>
  <c r="IZ36" i="3"/>
  <c r="IA32" i="3"/>
  <c r="IU37" i="3"/>
  <c r="JB38" i="3" s="1"/>
  <c r="JC38" i="3" s="1"/>
  <c r="HZ32" i="3"/>
  <c r="JH36" i="3"/>
  <c r="IJ36" i="3"/>
  <c r="JP41" i="3"/>
  <c r="JH39" i="3"/>
  <c r="HV33" i="3"/>
  <c r="HW33" i="3" s="1"/>
  <c r="IQ33" i="3" s="1"/>
  <c r="IP34" i="3"/>
  <c r="IR34" i="3" s="1"/>
  <c r="HU26" i="3"/>
  <c r="IA28" i="3"/>
  <c r="IL35" i="3"/>
  <c r="IM35" i="3" s="1"/>
  <c r="IX35" i="3" s="1"/>
  <c r="IS35" i="3"/>
  <c r="IU35" i="3" s="1"/>
  <c r="JB36" i="3" s="1"/>
  <c r="HL42" i="3"/>
  <c r="HO24" i="3" s="1"/>
  <c r="IC25" i="3" s="1"/>
  <c r="IJ32" i="3"/>
  <c r="HU29" i="3"/>
  <c r="IJ37" i="3"/>
  <c r="IQ31" i="3"/>
  <c r="IX37" i="3"/>
  <c r="IT32" i="3"/>
  <c r="JG37" i="3"/>
  <c r="IH31" i="3"/>
  <c r="HT29" i="3"/>
  <c r="ID29" i="3"/>
  <c r="JJ38" i="3"/>
  <c r="IR40" i="3"/>
  <c r="HW30" i="3"/>
  <c r="IT31" i="3" s="1"/>
  <c r="IU41" i="3"/>
  <c r="IY41" i="3" s="1"/>
  <c r="IR37" i="3"/>
  <c r="IY38" i="3"/>
  <c r="IJ34" i="3"/>
  <c r="IM38" i="3"/>
  <c r="JN40" i="3"/>
  <c r="JZ41" i="3"/>
  <c r="IJ40" i="3"/>
  <c r="IS32" i="3"/>
  <c r="IP31" i="3"/>
  <c r="IL32" i="3"/>
  <c r="IM32" i="3" s="1"/>
  <c r="II31" i="3"/>
  <c r="IB29" i="3"/>
  <c r="HV29" i="3"/>
  <c r="HZ28" i="3"/>
  <c r="HS28" i="3"/>
  <c r="HT28" i="3" s="1"/>
  <c r="IC29" i="3"/>
  <c r="IE33" i="3"/>
  <c r="IE30" i="3"/>
  <c r="IC26" i="3"/>
  <c r="HZ25" i="3"/>
  <c r="JJ34" i="3"/>
  <c r="AG60" i="17" l="1"/>
  <c r="AF60" i="17"/>
  <c r="AG59" i="17"/>
  <c r="AE60" i="17"/>
  <c r="AG58" i="17"/>
  <c r="AE62" i="17" a="1"/>
  <c r="JY41" i="3"/>
  <c r="JO40" i="3"/>
  <c r="JF38" i="3"/>
  <c r="JB39" i="3"/>
  <c r="IC27" i="3"/>
  <c r="HT26" i="3"/>
  <c r="IY33" i="3"/>
  <c r="IZ33" i="3" s="1"/>
  <c r="JF33" i="3"/>
  <c r="JH33" i="3" s="1"/>
  <c r="JA34" i="3"/>
  <c r="IX33" i="3"/>
  <c r="JQ41" i="3"/>
  <c r="IB32" i="3"/>
  <c r="HW27" i="3"/>
  <c r="IT28" i="3" s="1"/>
  <c r="IE27" i="3"/>
  <c r="IP27" i="3" s="1"/>
  <c r="JI38" i="3"/>
  <c r="JK38" i="3" s="1"/>
  <c r="JO38" i="3" s="1"/>
  <c r="JV40" i="3"/>
  <c r="JX40" i="3" s="1"/>
  <c r="IA25" i="3"/>
  <c r="ID26" i="3"/>
  <c r="IE26" i="3" s="1"/>
  <c r="IL27" i="3" s="1"/>
  <c r="IP28" i="3"/>
  <c r="IT29" i="3"/>
  <c r="IH28" i="3"/>
  <c r="IK29" i="3"/>
  <c r="IM29" i="3" s="1"/>
  <c r="JJ30" i="3" s="1"/>
  <c r="IS29" i="3"/>
  <c r="JR41" i="3"/>
  <c r="JS41" i="3" s="1"/>
  <c r="IY37" i="3"/>
  <c r="II28" i="3"/>
  <c r="HS25" i="3"/>
  <c r="HT25" i="3" s="1"/>
  <c r="JF37" i="3"/>
  <c r="JH37" i="3" s="1"/>
  <c r="HV25" i="3"/>
  <c r="JN37" i="3"/>
  <c r="JB34" i="3"/>
  <c r="IQ28" i="3"/>
  <c r="HW26" i="3"/>
  <c r="IH26" i="3" s="1"/>
  <c r="IB25" i="3"/>
  <c r="JQ38" i="3"/>
  <c r="JA36" i="3"/>
  <c r="JC36" i="3" s="1"/>
  <c r="JZ38" i="3"/>
  <c r="JI34" i="3"/>
  <c r="JK34" i="3" s="1"/>
  <c r="JR35" i="3" s="1"/>
  <c r="IH33" i="3"/>
  <c r="JI36" i="3"/>
  <c r="JF35" i="3"/>
  <c r="IT34" i="3"/>
  <c r="JG35" i="3"/>
  <c r="IQ30" i="3"/>
  <c r="HS24" i="3"/>
  <c r="IK34" i="3"/>
  <c r="HZ24" i="3"/>
  <c r="IB24" i="3" s="1"/>
  <c r="IY35" i="3"/>
  <c r="IZ35" i="3" s="1"/>
  <c r="JJ36" i="3"/>
  <c r="IU32" i="3"/>
  <c r="JF32" i="3" s="1"/>
  <c r="HW29" i="3"/>
  <c r="IH29" i="3" s="1"/>
  <c r="IB28" i="3"/>
  <c r="IJ31" i="3"/>
  <c r="IH30" i="3"/>
  <c r="IK31" i="3"/>
  <c r="IZ37" i="3"/>
  <c r="IE29" i="3"/>
  <c r="IS30" i="3" s="1"/>
  <c r="HU25" i="3"/>
  <c r="JV37" i="3"/>
  <c r="JX37" i="3" s="1"/>
  <c r="JO37" i="3"/>
  <c r="JY38" i="3"/>
  <c r="JR38" i="3"/>
  <c r="HR24" i="3"/>
  <c r="ID25" i="3"/>
  <c r="IE25" i="3" s="1"/>
  <c r="IR31" i="3"/>
  <c r="JP40" i="3"/>
  <c r="JF41" i="3"/>
  <c r="KA41" i="3"/>
  <c r="KL41" i="3" s="1"/>
  <c r="JG38" i="3"/>
  <c r="JA39" i="3"/>
  <c r="JC39" i="3" s="1"/>
  <c r="IX38" i="3"/>
  <c r="IZ38" i="3" s="1"/>
  <c r="JJ39" i="3"/>
  <c r="JK39" i="3" s="1"/>
  <c r="JH38" i="3"/>
  <c r="JJ33" i="3"/>
  <c r="JG32" i="3"/>
  <c r="JA33" i="3"/>
  <c r="IX32" i="3"/>
  <c r="IS28" i="3"/>
  <c r="JG41" i="3"/>
  <c r="IX41" i="3"/>
  <c r="IZ41" i="3" s="1"/>
  <c r="IS31" i="3"/>
  <c r="IU31" i="3" s="1"/>
  <c r="IP30" i="3"/>
  <c r="IL31" i="3"/>
  <c r="II30" i="3"/>
  <c r="JZ39" i="3"/>
  <c r="JQ39" i="3"/>
  <c r="JN38" i="3"/>
  <c r="JW38" i="3"/>
  <c r="IK28" i="3"/>
  <c r="IH27" i="3"/>
  <c r="IL34" i="3"/>
  <c r="IP33" i="3"/>
  <c r="IR33" i="3" s="1"/>
  <c r="II33" i="3"/>
  <c r="IS34" i="3"/>
  <c r="AE66" i="17" l="1" a="1"/>
  <c r="AG63" i="17"/>
  <c r="AE64" i="17"/>
  <c r="AF64" i="17"/>
  <c r="AG64" i="17"/>
  <c r="AG62" i="17"/>
  <c r="IU29" i="3"/>
  <c r="IJ28" i="3"/>
  <c r="IQ27" i="3"/>
  <c r="IR27" i="3" s="1"/>
  <c r="IK27" i="3"/>
  <c r="IM27" i="3" s="1"/>
  <c r="II27" i="3"/>
  <c r="IL28" i="3"/>
  <c r="IM28" i="3" s="1"/>
  <c r="JA29" i="3" s="1"/>
  <c r="JC34" i="3"/>
  <c r="JN34" i="3" s="1"/>
  <c r="HT24" i="3"/>
  <c r="HT42" i="3" s="1"/>
  <c r="HW24" i="3" s="1"/>
  <c r="HW25" i="3"/>
  <c r="IQ25" i="3" s="1"/>
  <c r="IR28" i="3"/>
  <c r="IS27" i="3"/>
  <c r="IQ29" i="3"/>
  <c r="IY32" i="3"/>
  <c r="IZ32" i="3" s="1"/>
  <c r="JS38" i="3"/>
  <c r="KD38" i="3" s="1"/>
  <c r="IX29" i="3"/>
  <c r="IQ26" i="3"/>
  <c r="II29" i="3"/>
  <c r="IJ29" i="3" s="1"/>
  <c r="IT27" i="3"/>
  <c r="JR39" i="3"/>
  <c r="JS39" i="3" s="1"/>
  <c r="KD39" i="3" s="1"/>
  <c r="JP37" i="3"/>
  <c r="IT26" i="3"/>
  <c r="IJ33" i="3"/>
  <c r="IK30" i="3"/>
  <c r="IL30" i="3"/>
  <c r="IJ27" i="3"/>
  <c r="JV38" i="3"/>
  <c r="JX38" i="3" s="1"/>
  <c r="JK36" i="3"/>
  <c r="JO36" i="3" s="1"/>
  <c r="JH35" i="3"/>
  <c r="IR30" i="3"/>
  <c r="JY39" i="3"/>
  <c r="KA39" i="3" s="1"/>
  <c r="KA38" i="3"/>
  <c r="KO39" i="3" s="1"/>
  <c r="IB42" i="3"/>
  <c r="IE24" i="3" s="1"/>
  <c r="IS25" i="3" s="1"/>
  <c r="KE41" i="3"/>
  <c r="JH32" i="3"/>
  <c r="IP26" i="3"/>
  <c r="JB33" i="3"/>
  <c r="JC33" i="3" s="1"/>
  <c r="IU34" i="3"/>
  <c r="JF34" i="3" s="1"/>
  <c r="II26" i="3"/>
  <c r="IJ26" i="3" s="1"/>
  <c r="JI33" i="3"/>
  <c r="JK33" i="3" s="1"/>
  <c r="IP29" i="3"/>
  <c r="IM34" i="3"/>
  <c r="JJ35" i="3" s="1"/>
  <c r="KG39" i="3"/>
  <c r="IT30" i="3"/>
  <c r="IU30" i="3" s="1"/>
  <c r="IM31" i="3"/>
  <c r="JA32" i="3" s="1"/>
  <c r="JZ35" i="3"/>
  <c r="JG29" i="3"/>
  <c r="IU28" i="3"/>
  <c r="IY28" i="3" s="1"/>
  <c r="JA30" i="3"/>
  <c r="IJ30" i="3"/>
  <c r="JY35" i="3"/>
  <c r="JV34" i="3"/>
  <c r="JO34" i="3"/>
  <c r="JH41" i="3"/>
  <c r="JZ40" i="3"/>
  <c r="JQ40" i="3"/>
  <c r="JW39" i="3"/>
  <c r="JN39" i="3"/>
  <c r="JR40" i="3"/>
  <c r="JV39" i="3"/>
  <c r="JO39" i="3"/>
  <c r="JY40" i="3"/>
  <c r="JB32" i="3"/>
  <c r="JF31" i="3"/>
  <c r="IY31" i="3"/>
  <c r="JI32" i="3"/>
  <c r="JI30" i="3"/>
  <c r="JK30" i="3" s="1"/>
  <c r="JB30" i="3"/>
  <c r="JF29" i="3"/>
  <c r="IY29" i="3"/>
  <c r="JP38" i="3"/>
  <c r="JW36" i="3"/>
  <c r="JN36" i="3"/>
  <c r="JQ37" i="3"/>
  <c r="JZ37" i="3"/>
  <c r="KM41" i="3"/>
  <c r="KN41" i="3" s="1"/>
  <c r="KD41" i="3"/>
  <c r="IL26" i="3"/>
  <c r="IP25" i="3"/>
  <c r="II25" i="3"/>
  <c r="IS26" i="3"/>
  <c r="AG67" i="17" l="1"/>
  <c r="AG66" i="17"/>
  <c r="AG68" i="17"/>
  <c r="AF68" i="17"/>
  <c r="AE68" i="17"/>
  <c r="IK25" i="3"/>
  <c r="IH24" i="3"/>
  <c r="IR26" i="3"/>
  <c r="JQ35" i="3"/>
  <c r="JS35" i="3" s="1"/>
  <c r="KP36" i="3" s="1"/>
  <c r="JW34" i="3"/>
  <c r="JP39" i="3"/>
  <c r="IH25" i="3"/>
  <c r="IJ25" i="3" s="1"/>
  <c r="IK26" i="3"/>
  <c r="JP34" i="3"/>
  <c r="KP39" i="3"/>
  <c r="IQ24" i="3"/>
  <c r="IT25" i="3"/>
  <c r="IU27" i="3"/>
  <c r="JI28" i="3" s="1"/>
  <c r="IR29" i="3"/>
  <c r="KM38" i="3"/>
  <c r="IZ29" i="3"/>
  <c r="JG31" i="3"/>
  <c r="JH31" i="3" s="1"/>
  <c r="KF41" i="3"/>
  <c r="JA35" i="3"/>
  <c r="IR25" i="3"/>
  <c r="JF30" i="3"/>
  <c r="IY30" i="3"/>
  <c r="IX34" i="3"/>
  <c r="JB35" i="3"/>
  <c r="IL25" i="3"/>
  <c r="IM30" i="3"/>
  <c r="JJ31" i="3" s="1"/>
  <c r="IU26" i="3"/>
  <c r="IY26" i="3" s="1"/>
  <c r="JF28" i="3"/>
  <c r="JI35" i="3"/>
  <c r="JK35" i="3" s="1"/>
  <c r="JY37" i="3"/>
  <c r="KA37" i="3" s="1"/>
  <c r="KL38" i="3"/>
  <c r="KN38" i="3" s="1"/>
  <c r="KL39" i="3"/>
  <c r="KH40" i="3"/>
  <c r="KO40" i="3"/>
  <c r="KE38" i="3"/>
  <c r="JR37" i="3"/>
  <c r="JS37" i="3" s="1"/>
  <c r="KG38" i="3" s="1"/>
  <c r="JP36" i="3"/>
  <c r="JV36" i="3"/>
  <c r="JX36" i="3" s="1"/>
  <c r="KF38" i="3"/>
  <c r="IU25" i="3"/>
  <c r="JF25" i="3" s="1"/>
  <c r="IM25" i="3"/>
  <c r="JG25" i="3" s="1"/>
  <c r="JI29" i="3"/>
  <c r="IX31" i="3"/>
  <c r="IZ31" i="3" s="1"/>
  <c r="IP24" i="3"/>
  <c r="IR24" i="3" s="1"/>
  <c r="KE39" i="3"/>
  <c r="KF39" i="3" s="1"/>
  <c r="JB29" i="3"/>
  <c r="JC29" i="3" s="1"/>
  <c r="JZ30" i="3" s="1"/>
  <c r="JJ32" i="3"/>
  <c r="JK32" i="3" s="1"/>
  <c r="JH29" i="3"/>
  <c r="II24" i="3"/>
  <c r="IJ24" i="3" s="1"/>
  <c r="KH39" i="3"/>
  <c r="KI39" i="3" s="1"/>
  <c r="JC30" i="3"/>
  <c r="JW30" i="3" s="1"/>
  <c r="KQ39" i="3"/>
  <c r="LB39" i="3" s="1"/>
  <c r="IY34" i="3"/>
  <c r="JG34" i="3"/>
  <c r="JH34" i="3" s="1"/>
  <c r="KA35" i="3"/>
  <c r="KH36" i="3" s="1"/>
  <c r="IM26" i="3"/>
  <c r="JJ27" i="3" s="1"/>
  <c r="KM39" i="3"/>
  <c r="KG40" i="3"/>
  <c r="KP40" i="3"/>
  <c r="JX34" i="3"/>
  <c r="JG28" i="3"/>
  <c r="JJ29" i="3"/>
  <c r="JC32" i="3"/>
  <c r="JZ33" i="3" s="1"/>
  <c r="JB31" i="3"/>
  <c r="IX28" i="3"/>
  <c r="IZ28" i="3" s="1"/>
  <c r="JI31" i="3"/>
  <c r="JS40" i="3"/>
  <c r="JX39" i="3"/>
  <c r="KA40" i="3"/>
  <c r="JB27" i="3"/>
  <c r="JR34" i="3"/>
  <c r="JV33" i="3"/>
  <c r="JO33" i="3"/>
  <c r="JY34" i="3"/>
  <c r="JR31" i="3"/>
  <c r="JV30" i="3"/>
  <c r="JO30" i="3"/>
  <c r="JY31" i="3"/>
  <c r="JB28" i="3"/>
  <c r="KM35" i="3"/>
  <c r="JJ28" i="3"/>
  <c r="JA28" i="3"/>
  <c r="JG27" i="3"/>
  <c r="IX27" i="3"/>
  <c r="JW33" i="3"/>
  <c r="JZ34" i="3"/>
  <c r="JN33" i="3"/>
  <c r="JQ34" i="3"/>
  <c r="KD35" i="3" l="1"/>
  <c r="KG36" i="3"/>
  <c r="JF27" i="3"/>
  <c r="IY27" i="3"/>
  <c r="IZ27" i="3" s="1"/>
  <c r="KI40" i="3"/>
  <c r="KW41" i="3" s="1"/>
  <c r="JG30" i="3"/>
  <c r="JH30" i="3" s="1"/>
  <c r="IR42" i="3"/>
  <c r="IU24" i="3" s="1"/>
  <c r="JF24" i="3" s="1"/>
  <c r="IX30" i="3"/>
  <c r="IZ30" i="3" s="1"/>
  <c r="LE40" i="3"/>
  <c r="JK31" i="3"/>
  <c r="JY32" i="3" s="1"/>
  <c r="JC35" i="3"/>
  <c r="JQ36" i="3" s="1"/>
  <c r="JA26" i="3"/>
  <c r="JA31" i="3"/>
  <c r="JC31" i="3" s="1"/>
  <c r="JI27" i="3"/>
  <c r="JK27" i="3" s="1"/>
  <c r="JV27" i="3" s="1"/>
  <c r="JV35" i="3"/>
  <c r="JR36" i="3"/>
  <c r="JJ26" i="3"/>
  <c r="JN30" i="3"/>
  <c r="JP30" i="3" s="1"/>
  <c r="KN39" i="3"/>
  <c r="IZ34" i="3"/>
  <c r="JQ31" i="3"/>
  <c r="JS31" i="3" s="1"/>
  <c r="KD31" i="3" s="1"/>
  <c r="JB26" i="3"/>
  <c r="KE37" i="3"/>
  <c r="KO38" i="3"/>
  <c r="KH38" i="3"/>
  <c r="KI38" i="3" s="1"/>
  <c r="KW39" i="3" s="1"/>
  <c r="KL37" i="3"/>
  <c r="JI26" i="3"/>
  <c r="IY25" i="3"/>
  <c r="JF26" i="3"/>
  <c r="IX26" i="3"/>
  <c r="IZ26" i="3" s="1"/>
  <c r="JH28" i="3"/>
  <c r="JK29" i="3"/>
  <c r="JY30" i="3" s="1"/>
  <c r="KA30" i="3" s="1"/>
  <c r="KQ40" i="3"/>
  <c r="KU40" i="3" s="1"/>
  <c r="JY36" i="3"/>
  <c r="JG26" i="3"/>
  <c r="JW29" i="3"/>
  <c r="JA27" i="3"/>
  <c r="JC27" i="3" s="1"/>
  <c r="KU39" i="3"/>
  <c r="KX40" i="3"/>
  <c r="IJ42" i="3"/>
  <c r="IM24" i="3" s="1"/>
  <c r="JG24" i="3" s="1"/>
  <c r="LC39" i="3"/>
  <c r="LD39" i="3" s="1"/>
  <c r="KW40" i="3"/>
  <c r="KT39" i="3"/>
  <c r="LF40" i="3"/>
  <c r="LG40" i="3" s="1"/>
  <c r="JW32" i="3"/>
  <c r="JZ31" i="3"/>
  <c r="KA31" i="3" s="1"/>
  <c r="IX25" i="3"/>
  <c r="KO36" i="3"/>
  <c r="KQ36" i="3" s="1"/>
  <c r="KD37" i="3"/>
  <c r="KF37" i="3" s="1"/>
  <c r="JN29" i="3"/>
  <c r="JQ33" i="3"/>
  <c r="KM37" i="3"/>
  <c r="KE35" i="3"/>
  <c r="KF35" i="3" s="1"/>
  <c r="JN32" i="3"/>
  <c r="KP38" i="3"/>
  <c r="JO35" i="3"/>
  <c r="KL35" i="3"/>
  <c r="KN35" i="3" s="1"/>
  <c r="LC40" i="3"/>
  <c r="JQ30" i="3"/>
  <c r="LF41" i="3"/>
  <c r="JP33" i="3"/>
  <c r="JH27" i="3"/>
  <c r="JV31" i="3"/>
  <c r="JS34" i="3"/>
  <c r="KD34" i="3" s="1"/>
  <c r="JI25" i="3"/>
  <c r="JC28" i="3"/>
  <c r="JQ29" i="3" s="1"/>
  <c r="KE40" i="3"/>
  <c r="KO41" i="3"/>
  <c r="KL40" i="3"/>
  <c r="KH41" i="3"/>
  <c r="KG41" i="3"/>
  <c r="KP41" i="3"/>
  <c r="KQ41" i="3" s="1"/>
  <c r="KM40" i="3"/>
  <c r="KD40" i="3"/>
  <c r="KI36" i="3"/>
  <c r="KW37" i="3" s="1"/>
  <c r="JO32" i="3"/>
  <c r="JV32" i="3"/>
  <c r="JY33" i="3"/>
  <c r="KA33" i="3" s="1"/>
  <c r="JR33" i="3"/>
  <c r="JX30" i="3"/>
  <c r="JX33" i="3"/>
  <c r="JH25" i="3"/>
  <c r="KA34" i="3"/>
  <c r="JK28" i="3"/>
  <c r="JJ25" i="3" l="1"/>
  <c r="JZ36" i="3"/>
  <c r="JB25" i="3"/>
  <c r="JW31" i="3"/>
  <c r="JX31" i="3" s="1"/>
  <c r="JZ32" i="3"/>
  <c r="KT40" i="3"/>
  <c r="KV40" i="3" s="1"/>
  <c r="JC26" i="3"/>
  <c r="JZ27" i="3" s="1"/>
  <c r="JR32" i="3"/>
  <c r="KQ38" i="3"/>
  <c r="KX39" i="3" s="1"/>
  <c r="JS36" i="3"/>
  <c r="KG37" i="3" s="1"/>
  <c r="JH24" i="3"/>
  <c r="IY24" i="3"/>
  <c r="JN31" i="3"/>
  <c r="JV29" i="3"/>
  <c r="JX29" i="3" s="1"/>
  <c r="JN35" i="3"/>
  <c r="JP35" i="3" s="1"/>
  <c r="JQ32" i="3"/>
  <c r="JS32" i="3" s="1"/>
  <c r="KM32" i="3" s="1"/>
  <c r="JO31" i="3"/>
  <c r="JK26" i="3"/>
  <c r="JR27" i="3" s="1"/>
  <c r="JW35" i="3"/>
  <c r="JX35" i="3" s="1"/>
  <c r="JR30" i="3"/>
  <c r="JS30" i="3" s="1"/>
  <c r="KY40" i="3"/>
  <c r="LV41" i="3" s="1"/>
  <c r="JH26" i="3"/>
  <c r="KV39" i="3"/>
  <c r="LB40" i="3"/>
  <c r="LD40" i="3" s="1"/>
  <c r="KX41" i="3"/>
  <c r="KY41" i="3" s="1"/>
  <c r="LJ41" i="3" s="1"/>
  <c r="IZ25" i="3"/>
  <c r="JO29" i="3"/>
  <c r="JP29" i="3" s="1"/>
  <c r="JX32" i="3"/>
  <c r="IX24" i="3"/>
  <c r="KA36" i="3"/>
  <c r="KO37" i="3" s="1"/>
  <c r="LE39" i="3"/>
  <c r="LE41" i="3"/>
  <c r="LG41" i="3" s="1"/>
  <c r="LK41" i="3" s="1"/>
  <c r="KN37" i="3"/>
  <c r="KG32" i="3"/>
  <c r="LM41" i="3"/>
  <c r="JA25" i="3"/>
  <c r="JC25" i="3" s="1"/>
  <c r="JN25" i="3" s="1"/>
  <c r="KP32" i="3"/>
  <c r="JP32" i="3"/>
  <c r="LR40" i="3"/>
  <c r="LU41" i="3"/>
  <c r="LK40" i="3"/>
  <c r="LN41" i="3"/>
  <c r="KU38" i="3"/>
  <c r="JS33" i="3"/>
  <c r="KP34" i="3" s="1"/>
  <c r="LB38" i="3"/>
  <c r="KP35" i="3"/>
  <c r="KM34" i="3"/>
  <c r="JK25" i="3"/>
  <c r="JV25" i="3" s="1"/>
  <c r="KT38" i="3"/>
  <c r="JR28" i="3"/>
  <c r="JZ29" i="3"/>
  <c r="JO27" i="3"/>
  <c r="LF39" i="3"/>
  <c r="JY28" i="3"/>
  <c r="KT36" i="3"/>
  <c r="JV26" i="3"/>
  <c r="JN28" i="3"/>
  <c r="KG35" i="3"/>
  <c r="JP31" i="3"/>
  <c r="LC38" i="3"/>
  <c r="JW28" i="3"/>
  <c r="LF37" i="3"/>
  <c r="KF40" i="3"/>
  <c r="KN40" i="3"/>
  <c r="KM31" i="3"/>
  <c r="JQ27" i="3"/>
  <c r="KA32" i="3"/>
  <c r="KY39" i="3"/>
  <c r="LV40" i="3" s="1"/>
  <c r="LC36" i="3"/>
  <c r="LB41" i="3"/>
  <c r="KU41" i="3"/>
  <c r="KI41" i="3"/>
  <c r="KO34" i="3"/>
  <c r="KH34" i="3"/>
  <c r="KE33" i="3"/>
  <c r="KL33" i="3"/>
  <c r="KH32" i="3"/>
  <c r="KL31" i="3"/>
  <c r="KE31" i="3"/>
  <c r="KF31" i="3" s="1"/>
  <c r="KO32" i="3"/>
  <c r="KQ32" i="3" s="1"/>
  <c r="JR29" i="3"/>
  <c r="JS29" i="3" s="1"/>
  <c r="JV28" i="3"/>
  <c r="JO28" i="3"/>
  <c r="JY29" i="3"/>
  <c r="KP37" i="3"/>
  <c r="KM36" i="3"/>
  <c r="KH35" i="3"/>
  <c r="KL34" i="3"/>
  <c r="KE34" i="3"/>
  <c r="KF34" i="3" s="1"/>
  <c r="KO35" i="3"/>
  <c r="KH31" i="3"/>
  <c r="KL30" i="3"/>
  <c r="KE30" i="3"/>
  <c r="KO31" i="3"/>
  <c r="JQ28" i="3"/>
  <c r="JN27" i="3"/>
  <c r="JW27" i="3"/>
  <c r="JX27" i="3" s="1"/>
  <c r="JZ28" i="3"/>
  <c r="LE37" i="3"/>
  <c r="KX37" i="3"/>
  <c r="KY37" i="3" s="1"/>
  <c r="LB36" i="3"/>
  <c r="KU36" i="3"/>
  <c r="JZ26" i="3" l="1"/>
  <c r="IZ24" i="3"/>
  <c r="JW26" i="3"/>
  <c r="JH42" i="3"/>
  <c r="JK24" i="3" s="1"/>
  <c r="JO24" i="3" s="1"/>
  <c r="KH37" i="3"/>
  <c r="KD36" i="3"/>
  <c r="KF36" i="3" s="1"/>
  <c r="JN26" i="3"/>
  <c r="KL36" i="3"/>
  <c r="KN36" i="3" s="1"/>
  <c r="KE36" i="3"/>
  <c r="KQ35" i="3"/>
  <c r="KU35" i="3" s="1"/>
  <c r="JY27" i="3"/>
  <c r="KA27" i="3" s="1"/>
  <c r="KL27" i="3" s="1"/>
  <c r="LS40" i="3"/>
  <c r="LT40" i="3" s="1"/>
  <c r="LJ40" i="3"/>
  <c r="LL40" i="3" s="1"/>
  <c r="LS41" i="3"/>
  <c r="JS27" i="3"/>
  <c r="KP28" i="3" s="1"/>
  <c r="JO26" i="3"/>
  <c r="JP26" i="3" s="1"/>
  <c r="KP31" i="3"/>
  <c r="KQ31" i="3" s="1"/>
  <c r="KM30" i="3"/>
  <c r="KN30" i="3" s="1"/>
  <c r="KI32" i="3"/>
  <c r="KW33" i="3" s="1"/>
  <c r="KD33" i="3"/>
  <c r="KF33" i="3" s="1"/>
  <c r="LW41" i="3"/>
  <c r="MH41" i="3" s="1"/>
  <c r="KD30" i="3"/>
  <c r="KF30" i="3" s="1"/>
  <c r="JX28" i="3"/>
  <c r="KN31" i="3"/>
  <c r="IZ42" i="3"/>
  <c r="JC24" i="3" s="1"/>
  <c r="JZ25" i="3" s="1"/>
  <c r="JR26" i="3"/>
  <c r="LG39" i="3"/>
  <c r="LK39" i="3" s="1"/>
  <c r="KG31" i="3"/>
  <c r="KI31" i="3" s="1"/>
  <c r="KD32" i="3"/>
  <c r="KG34" i="3"/>
  <c r="KI34" i="3" s="1"/>
  <c r="JP28" i="3"/>
  <c r="KG33" i="3"/>
  <c r="JQ26" i="3"/>
  <c r="JS26" i="3" s="1"/>
  <c r="LL41" i="3"/>
  <c r="KP33" i="3"/>
  <c r="JW25" i="3"/>
  <c r="JX25" i="3" s="1"/>
  <c r="JY26" i="3"/>
  <c r="KA26" i="3" s="1"/>
  <c r="LR41" i="3"/>
  <c r="LO41" i="3"/>
  <c r="LZ41" i="3" s="1"/>
  <c r="KM33" i="3"/>
  <c r="KN33" i="3" s="1"/>
  <c r="LD38" i="3"/>
  <c r="JX26" i="3"/>
  <c r="KV38" i="3"/>
  <c r="JS28" i="3"/>
  <c r="KD28" i="3" s="1"/>
  <c r="KN34" i="3"/>
  <c r="JO25" i="3"/>
  <c r="JP25" i="3" s="1"/>
  <c r="JP27" i="3"/>
  <c r="KI35" i="3"/>
  <c r="LF36" i="3" s="1"/>
  <c r="KV36" i="3"/>
  <c r="JR25" i="3"/>
  <c r="KA29" i="3"/>
  <c r="KO30" i="3" s="1"/>
  <c r="LG37" i="3"/>
  <c r="LK37" i="3" s="1"/>
  <c r="KH28" i="3"/>
  <c r="KA28" i="3"/>
  <c r="KE28" i="3" s="1"/>
  <c r="LS39" i="3"/>
  <c r="KM27" i="3"/>
  <c r="KN27" i="3" s="1"/>
  <c r="LM40" i="3"/>
  <c r="KD27" i="3"/>
  <c r="LJ39" i="3"/>
  <c r="KL32" i="3"/>
  <c r="KN32" i="3" s="1"/>
  <c r="KH33" i="3"/>
  <c r="KE32" i="3"/>
  <c r="KO33" i="3"/>
  <c r="KQ34" i="3"/>
  <c r="KU34" i="3" s="1"/>
  <c r="KT41" i="3"/>
  <c r="KV41" i="3" s="1"/>
  <c r="LC41" i="3"/>
  <c r="LD41" i="3" s="1"/>
  <c r="LD36" i="3"/>
  <c r="KE27" i="3"/>
  <c r="KQ37" i="3"/>
  <c r="KU37" i="3" s="1"/>
  <c r="KU32" i="3"/>
  <c r="KX33" i="3"/>
  <c r="LE33" i="3"/>
  <c r="LB32" i="3"/>
  <c r="LB35" i="3"/>
  <c r="LM38" i="3"/>
  <c r="LS37" i="3"/>
  <c r="LJ37" i="3"/>
  <c r="LV38" i="3"/>
  <c r="KM29" i="3"/>
  <c r="KD29" i="3"/>
  <c r="KG30" i="3"/>
  <c r="KP30" i="3"/>
  <c r="LC32" i="3"/>
  <c r="KI37" i="3"/>
  <c r="KO28" i="3" l="1"/>
  <c r="KQ28" i="3" s="1"/>
  <c r="JY25" i="3"/>
  <c r="JV24" i="3"/>
  <c r="LF33" i="3"/>
  <c r="LG33" i="3" s="1"/>
  <c r="LU34" i="3" s="1"/>
  <c r="KG28" i="3"/>
  <c r="LE36" i="3"/>
  <c r="JN24" i="3"/>
  <c r="JP24" i="3" s="1"/>
  <c r="KX36" i="3"/>
  <c r="JW24" i="3"/>
  <c r="MA41" i="3"/>
  <c r="KT32" i="3"/>
  <c r="KV32" i="3" s="1"/>
  <c r="LU38" i="3"/>
  <c r="LW38" i="3" s="1"/>
  <c r="MH38" i="3" s="1"/>
  <c r="JQ25" i="3"/>
  <c r="JS25" i="3" s="1"/>
  <c r="KD25" i="3" s="1"/>
  <c r="LT41" i="3"/>
  <c r="LN40" i="3"/>
  <c r="LO40" i="3" s="1"/>
  <c r="MC41" i="3" s="1"/>
  <c r="LR37" i="3"/>
  <c r="LT37" i="3" s="1"/>
  <c r="LR39" i="3"/>
  <c r="LT39" i="3" s="1"/>
  <c r="KM28" i="3"/>
  <c r="LU40" i="3"/>
  <c r="LW40" i="3" s="1"/>
  <c r="MA40" i="3" s="1"/>
  <c r="KF32" i="3"/>
  <c r="KG29" i="3"/>
  <c r="KI33" i="3"/>
  <c r="KW34" i="3" s="1"/>
  <c r="MB41" i="3"/>
  <c r="KT34" i="3"/>
  <c r="KV34" i="3" s="1"/>
  <c r="LC34" i="3"/>
  <c r="KL29" i="3"/>
  <c r="KN29" i="3" s="1"/>
  <c r="KY33" i="3"/>
  <c r="LJ33" i="3" s="1"/>
  <c r="MI41" i="3"/>
  <c r="MJ41" i="3" s="1"/>
  <c r="KQ33" i="3"/>
  <c r="LE34" i="3" s="1"/>
  <c r="JP42" i="3"/>
  <c r="JS24" i="3" s="1"/>
  <c r="KP25" i="3" s="1"/>
  <c r="KA25" i="3"/>
  <c r="KL25" i="3" s="1"/>
  <c r="KW35" i="3"/>
  <c r="LE38" i="3"/>
  <c r="LN38" i="3"/>
  <c r="LO38" i="3" s="1"/>
  <c r="LF35" i="3"/>
  <c r="LC35" i="3"/>
  <c r="LD35" i="3" s="1"/>
  <c r="KP29" i="3"/>
  <c r="KW36" i="3"/>
  <c r="LL39" i="3"/>
  <c r="KX35" i="3"/>
  <c r="KI28" i="3"/>
  <c r="LC28" i="3" s="1"/>
  <c r="LB34" i="3"/>
  <c r="LD34" i="3" s="1"/>
  <c r="KT35" i="3"/>
  <c r="KV35" i="3" s="1"/>
  <c r="KH30" i="3"/>
  <c r="KI30" i="3" s="1"/>
  <c r="LB37" i="3"/>
  <c r="KO29" i="3"/>
  <c r="KX38" i="3"/>
  <c r="KF27" i="3"/>
  <c r="KE29" i="3"/>
  <c r="KF29" i="3" s="1"/>
  <c r="KH29" i="3"/>
  <c r="KL28" i="3"/>
  <c r="LE35" i="3"/>
  <c r="LG35" i="3" s="1"/>
  <c r="KF28" i="3"/>
  <c r="LD32" i="3"/>
  <c r="LL37" i="3"/>
  <c r="MH40" i="3"/>
  <c r="MD41" i="3"/>
  <c r="KH27" i="3"/>
  <c r="KL26" i="3"/>
  <c r="KE26" i="3"/>
  <c r="KO27" i="3"/>
  <c r="KU28" i="3"/>
  <c r="KX29" i="3"/>
  <c r="LB28" i="3"/>
  <c r="LE29" i="3"/>
  <c r="LE32" i="3"/>
  <c r="KX32" i="3"/>
  <c r="LB31" i="3"/>
  <c r="KU31" i="3"/>
  <c r="KM26" i="3"/>
  <c r="KP27" i="3"/>
  <c r="KD26" i="3"/>
  <c r="KG27" i="3"/>
  <c r="LG36" i="3"/>
  <c r="KT31" i="3"/>
  <c r="KW32" i="3"/>
  <c r="LC31" i="3"/>
  <c r="LF32" i="3"/>
  <c r="LF38" i="3"/>
  <c r="LC37" i="3"/>
  <c r="KT37" i="3"/>
  <c r="KV37" i="3" s="1"/>
  <c r="KW38" i="3"/>
  <c r="KQ30" i="3"/>
  <c r="LF34" i="3" l="1"/>
  <c r="JX24" i="3"/>
  <c r="JX42" i="3" s="1"/>
  <c r="KA24" i="3" s="1"/>
  <c r="KO25" i="3"/>
  <c r="KQ25" i="3" s="1"/>
  <c r="KX26" i="3" s="1"/>
  <c r="KL24" i="3"/>
  <c r="MK41" i="3"/>
  <c r="KY36" i="3"/>
  <c r="LJ36" i="3" s="1"/>
  <c r="KO26" i="3"/>
  <c r="KQ26" i="3" s="1"/>
  <c r="KU26" i="3" s="1"/>
  <c r="KW29" i="3"/>
  <c r="KY29" i="3" s="1"/>
  <c r="LJ29" i="3" s="1"/>
  <c r="LK33" i="3"/>
  <c r="LL33" i="3" s="1"/>
  <c r="LV34" i="3"/>
  <c r="LW34" i="3" s="1"/>
  <c r="LR33" i="3"/>
  <c r="LN34" i="3"/>
  <c r="MI40" i="3"/>
  <c r="MJ40" i="3" s="1"/>
  <c r="KU33" i="3"/>
  <c r="KV33" i="3" s="1"/>
  <c r="KH25" i="3"/>
  <c r="LB33" i="3"/>
  <c r="KY35" i="3"/>
  <c r="LM36" i="3" s="1"/>
  <c r="KN28" i="3"/>
  <c r="KG26" i="3"/>
  <c r="KD24" i="3"/>
  <c r="KT33" i="3"/>
  <c r="KX34" i="3"/>
  <c r="KY34" i="3" s="1"/>
  <c r="LC33" i="3"/>
  <c r="ML41" i="3"/>
  <c r="KM25" i="3"/>
  <c r="KN25" i="3" s="1"/>
  <c r="KM24" i="3"/>
  <c r="KI29" i="3"/>
  <c r="KT29" i="3" s="1"/>
  <c r="KE25" i="3"/>
  <c r="KF25" i="3" s="1"/>
  <c r="LM34" i="3"/>
  <c r="KG25" i="3"/>
  <c r="KI25" i="3" s="1"/>
  <c r="KH26" i="3"/>
  <c r="LS33" i="3"/>
  <c r="KQ29" i="3"/>
  <c r="KU29" i="3" s="1"/>
  <c r="LZ40" i="3"/>
  <c r="MB40" i="3" s="1"/>
  <c r="KP26" i="3"/>
  <c r="LG38" i="3"/>
  <c r="LU39" i="3" s="1"/>
  <c r="LD37" i="3"/>
  <c r="KE24" i="3"/>
  <c r="KT30" i="3"/>
  <c r="LC30" i="3"/>
  <c r="KT28" i="3"/>
  <c r="KV28" i="3" s="1"/>
  <c r="LF29" i="3"/>
  <c r="LG29" i="3" s="1"/>
  <c r="LK29" i="3" s="1"/>
  <c r="KF26" i="3"/>
  <c r="LV36" i="3"/>
  <c r="KY38" i="3"/>
  <c r="LM39" i="3" s="1"/>
  <c r="MK39" i="3"/>
  <c r="LS35" i="3"/>
  <c r="LG34" i="3"/>
  <c r="LR34" i="3" s="1"/>
  <c r="MA38" i="3"/>
  <c r="KI27" i="3"/>
  <c r="KT27" i="3" s="1"/>
  <c r="KW31" i="3"/>
  <c r="LF31" i="3"/>
  <c r="LD31" i="3"/>
  <c r="ME41" i="3"/>
  <c r="MY41" i="3" s="1"/>
  <c r="MD39" i="3"/>
  <c r="KY32" i="3"/>
  <c r="LM33" i="3" s="1"/>
  <c r="LF30" i="3"/>
  <c r="KV31" i="3"/>
  <c r="LD28" i="3"/>
  <c r="LU36" i="3"/>
  <c r="LK35" i="3"/>
  <c r="LN36" i="3"/>
  <c r="LR35" i="3"/>
  <c r="LG32" i="3"/>
  <c r="LU37" i="3"/>
  <c r="LK36" i="3"/>
  <c r="LL36" i="3" s="1"/>
  <c r="LN37" i="3"/>
  <c r="LR36" i="3"/>
  <c r="KQ27" i="3"/>
  <c r="KN26" i="3"/>
  <c r="KU30" i="3"/>
  <c r="LE31" i="3"/>
  <c r="KX31" i="3"/>
  <c r="LB30" i="3"/>
  <c r="ML39" i="3"/>
  <c r="MI38" i="3"/>
  <c r="MJ38" i="3" s="1"/>
  <c r="LZ38" i="3"/>
  <c r="MC39" i="3"/>
  <c r="LO34" i="3" l="1"/>
  <c r="KN24" i="3"/>
  <c r="KF24" i="3"/>
  <c r="KF42" i="3" s="1"/>
  <c r="KI24" i="3" s="1"/>
  <c r="KT24" i="3" s="1"/>
  <c r="LC29" i="3"/>
  <c r="LT33" i="3"/>
  <c r="LN39" i="3"/>
  <c r="LM37" i="3"/>
  <c r="LS36" i="3"/>
  <c r="LT36" i="3" s="1"/>
  <c r="LV37" i="3"/>
  <c r="MM41" i="3"/>
  <c r="LD30" i="3"/>
  <c r="LV30" i="3"/>
  <c r="KY31" i="3"/>
  <c r="LM32" i="3" s="1"/>
  <c r="KI26" i="3"/>
  <c r="KW27" i="3" s="1"/>
  <c r="LO36" i="3"/>
  <c r="MI36" i="3" s="1"/>
  <c r="LM30" i="3"/>
  <c r="LO30" i="3" s="1"/>
  <c r="LD33" i="3"/>
  <c r="LS29" i="3"/>
  <c r="LJ35" i="3"/>
  <c r="LL35" i="3" s="1"/>
  <c r="KV29" i="3"/>
  <c r="KT26" i="3"/>
  <c r="KW30" i="3"/>
  <c r="LR38" i="3"/>
  <c r="LW37" i="3"/>
  <c r="MK38" i="3" s="1"/>
  <c r="KX30" i="3"/>
  <c r="LV33" i="3"/>
  <c r="LF27" i="3"/>
  <c r="LB29" i="3"/>
  <c r="LC26" i="3"/>
  <c r="LE30" i="3"/>
  <c r="LG30" i="3" s="1"/>
  <c r="LU31" i="3" s="1"/>
  <c r="LK38" i="3"/>
  <c r="MB38" i="3"/>
  <c r="MM39" i="3"/>
  <c r="MX39" i="3" s="1"/>
  <c r="KV30" i="3"/>
  <c r="LK34" i="3"/>
  <c r="LS32" i="3"/>
  <c r="LB25" i="3"/>
  <c r="LJ38" i="3"/>
  <c r="LL38" i="3" s="1"/>
  <c r="LC27" i="3"/>
  <c r="LN30" i="3"/>
  <c r="LS38" i="3"/>
  <c r="LO37" i="3"/>
  <c r="ML38" i="3" s="1"/>
  <c r="LV39" i="3"/>
  <c r="LW39" i="3" s="1"/>
  <c r="MA39" i="3" s="1"/>
  <c r="KX27" i="3"/>
  <c r="LG31" i="3"/>
  <c r="LU32" i="3" s="1"/>
  <c r="LF28" i="3"/>
  <c r="LW36" i="3"/>
  <c r="MA36" i="3" s="1"/>
  <c r="KW28" i="3"/>
  <c r="LJ32" i="3"/>
  <c r="KN42" i="3"/>
  <c r="KQ24" i="3" s="1"/>
  <c r="LB24" i="3" s="1"/>
  <c r="LT35" i="3"/>
  <c r="LU35" i="3"/>
  <c r="LN35" i="3"/>
  <c r="ME39" i="3"/>
  <c r="MS40" i="3" s="1"/>
  <c r="KU25" i="3"/>
  <c r="MP41" i="3"/>
  <c r="LE26" i="3"/>
  <c r="LB26" i="3"/>
  <c r="LR29" i="3"/>
  <c r="LU30" i="3"/>
  <c r="LJ34" i="3"/>
  <c r="LS34" i="3"/>
  <c r="LT34" i="3" s="1"/>
  <c r="LV35" i="3"/>
  <c r="LM35" i="3"/>
  <c r="LE27" i="3"/>
  <c r="KV26" i="3"/>
  <c r="LV32" i="3"/>
  <c r="ML35" i="3"/>
  <c r="MI34" i="3"/>
  <c r="LZ34" i="3"/>
  <c r="MC35" i="3"/>
  <c r="LU33" i="3"/>
  <c r="LN33" i="3"/>
  <c r="LO33" i="3" s="1"/>
  <c r="LR32" i="3"/>
  <c r="LK32" i="3"/>
  <c r="LF26" i="3"/>
  <c r="LC25" i="3"/>
  <c r="KT25" i="3"/>
  <c r="KW26" i="3"/>
  <c r="KY26" i="3" s="1"/>
  <c r="MA34" i="3"/>
  <c r="MK35" i="3"/>
  <c r="MD35" i="3"/>
  <c r="MH34" i="3"/>
  <c r="LL29" i="3"/>
  <c r="LE28" i="3"/>
  <c r="KX28" i="3"/>
  <c r="LB27" i="3"/>
  <c r="KU27" i="3"/>
  <c r="KV27" i="3" s="1"/>
  <c r="MQ41" i="3"/>
  <c r="MX41" i="3"/>
  <c r="MZ41" i="3" s="1"/>
  <c r="LO39" i="3"/>
  <c r="LZ36" i="3" l="1"/>
  <c r="LW33" i="3"/>
  <c r="MC37" i="3"/>
  <c r="MJ34" i="3"/>
  <c r="LD29" i="3"/>
  <c r="MH37" i="3"/>
  <c r="LJ31" i="3"/>
  <c r="MD38" i="3"/>
  <c r="LW30" i="3"/>
  <c r="MH30" i="3" s="1"/>
  <c r="KY27" i="3"/>
  <c r="LS31" i="3"/>
  <c r="MA37" i="3"/>
  <c r="ML37" i="3"/>
  <c r="MT40" i="3"/>
  <c r="LG27" i="3"/>
  <c r="LN28" i="3" s="1"/>
  <c r="KY30" i="3"/>
  <c r="LS30" i="3" s="1"/>
  <c r="LK30" i="3"/>
  <c r="LO35" i="3"/>
  <c r="MI35" i="3" s="1"/>
  <c r="LT29" i="3"/>
  <c r="LD26" i="3"/>
  <c r="LT38" i="3"/>
  <c r="LC24" i="3"/>
  <c r="LE25" i="3"/>
  <c r="LZ37" i="3"/>
  <c r="MB37" i="3" s="1"/>
  <c r="LF25" i="3"/>
  <c r="LN31" i="3"/>
  <c r="KW25" i="3"/>
  <c r="LR30" i="3"/>
  <c r="LT30" i="3" s="1"/>
  <c r="MC38" i="3"/>
  <c r="LG28" i="3"/>
  <c r="LR28" i="3" s="1"/>
  <c r="LK31" i="3"/>
  <c r="LL31" i="3" s="1"/>
  <c r="LL34" i="3"/>
  <c r="MQ39" i="3"/>
  <c r="MK37" i="3"/>
  <c r="NA40" i="3"/>
  <c r="LD25" i="3"/>
  <c r="LT32" i="3"/>
  <c r="MH36" i="3"/>
  <c r="MJ36" i="3" s="1"/>
  <c r="MC36" i="3"/>
  <c r="MD37" i="3"/>
  <c r="ME37" i="3" s="1"/>
  <c r="MI37" i="3"/>
  <c r="MJ37" i="3" s="1"/>
  <c r="MY39" i="3"/>
  <c r="MZ39" i="3" s="1"/>
  <c r="LD27" i="3"/>
  <c r="KX25" i="3"/>
  <c r="LR31" i="3"/>
  <c r="KY28" i="3"/>
  <c r="LM29" i="3" s="1"/>
  <c r="LN32" i="3"/>
  <c r="LO32" i="3" s="1"/>
  <c r="MR41" i="3"/>
  <c r="KV25" i="3"/>
  <c r="LL32" i="3"/>
  <c r="LW35" i="3"/>
  <c r="MH35" i="3" s="1"/>
  <c r="MJ35" i="3" s="1"/>
  <c r="MH39" i="3"/>
  <c r="MP39" i="3"/>
  <c r="MR39" i="3" s="1"/>
  <c r="KU24" i="3"/>
  <c r="KV24" i="3" s="1"/>
  <c r="NB40" i="3"/>
  <c r="NC40" i="3" s="1"/>
  <c r="MU40" i="3"/>
  <c r="NI41" i="3" s="1"/>
  <c r="MD40" i="3"/>
  <c r="LG26" i="3"/>
  <c r="LN27" i="3" s="1"/>
  <c r="MD31" i="3"/>
  <c r="ML36" i="3"/>
  <c r="ME35" i="3"/>
  <c r="MP35" i="3" s="1"/>
  <c r="MK40" i="3"/>
  <c r="LZ35" i="3"/>
  <c r="LW32" i="3"/>
  <c r="MA32" i="3" s="1"/>
  <c r="MM35" i="3"/>
  <c r="MQ35" i="3" s="1"/>
  <c r="MB34" i="3"/>
  <c r="LK28" i="3"/>
  <c r="LN29" i="3"/>
  <c r="ML34" i="3"/>
  <c r="MI33" i="3"/>
  <c r="LZ33" i="3"/>
  <c r="MC34" i="3"/>
  <c r="MB36" i="3"/>
  <c r="ML31" i="3"/>
  <c r="MI30" i="3"/>
  <c r="LZ30" i="3"/>
  <c r="MC31" i="3"/>
  <c r="LZ39" i="3"/>
  <c r="MB39" i="3" s="1"/>
  <c r="MC40" i="3"/>
  <c r="ML40" i="3"/>
  <c r="MI39" i="3"/>
  <c r="LU28" i="3"/>
  <c r="MM38" i="3"/>
  <c r="MA33" i="3"/>
  <c r="MK34" i="3"/>
  <c r="MD34" i="3"/>
  <c r="MH33" i="3"/>
  <c r="LV28" i="3"/>
  <c r="LM28" i="3"/>
  <c r="LJ27" i="3"/>
  <c r="LS27" i="3"/>
  <c r="LS26" i="3"/>
  <c r="LV27" i="3"/>
  <c r="LJ26" i="3"/>
  <c r="LM27" i="3"/>
  <c r="LD24" i="3"/>
  <c r="LK27" i="3" l="1"/>
  <c r="LT31" i="3"/>
  <c r="ME38" i="3"/>
  <c r="MY38" i="3" s="1"/>
  <c r="MK31" i="3"/>
  <c r="MM31" i="3" s="1"/>
  <c r="MX31" i="3" s="1"/>
  <c r="ME40" i="3"/>
  <c r="LM31" i="3"/>
  <c r="MA30" i="3"/>
  <c r="MB30" i="3" s="1"/>
  <c r="LG25" i="3"/>
  <c r="LK25" i="3" s="1"/>
  <c r="MM37" i="3"/>
  <c r="LR27" i="3"/>
  <c r="LT27" i="3" s="1"/>
  <c r="LV31" i="3"/>
  <c r="LW31" i="3" s="1"/>
  <c r="MK32" i="3" s="1"/>
  <c r="LJ30" i="3"/>
  <c r="LL30" i="3" s="1"/>
  <c r="LS28" i="3"/>
  <c r="LT28" i="3" s="1"/>
  <c r="LU29" i="3"/>
  <c r="LO31" i="3"/>
  <c r="ML32" i="3" s="1"/>
  <c r="LV29" i="3"/>
  <c r="KY25" i="3"/>
  <c r="LM26" i="3" s="1"/>
  <c r="LD42" i="3"/>
  <c r="LG24" i="3" s="1"/>
  <c r="LR24" i="3" s="1"/>
  <c r="LJ28" i="3"/>
  <c r="LL28" i="3" s="1"/>
  <c r="MS36" i="3"/>
  <c r="MD36" i="3"/>
  <c r="ME36" i="3" s="1"/>
  <c r="NB37" i="3" s="1"/>
  <c r="LK26" i="3"/>
  <c r="MA35" i="3"/>
  <c r="MB35" i="3" s="1"/>
  <c r="MY37" i="3"/>
  <c r="NB38" i="3"/>
  <c r="LL26" i="3"/>
  <c r="MC32" i="3"/>
  <c r="LN26" i="3"/>
  <c r="MJ33" i="3"/>
  <c r="NO40" i="3"/>
  <c r="LZ31" i="3"/>
  <c r="KV42" i="3"/>
  <c r="KY24" i="3" s="1"/>
  <c r="LS24" i="3" s="1"/>
  <c r="MH32" i="3"/>
  <c r="MJ39" i="3"/>
  <c r="MK36" i="3"/>
  <c r="MM36" i="3" s="1"/>
  <c r="MX36" i="3" s="1"/>
  <c r="LW28" i="3"/>
  <c r="MD29" i="3" s="1"/>
  <c r="LU27" i="3"/>
  <c r="LW27" i="3" s="1"/>
  <c r="MH27" i="3" s="1"/>
  <c r="NF40" i="3"/>
  <c r="NJ41" i="3"/>
  <c r="NK41" i="3" s="1"/>
  <c r="NN40" i="3"/>
  <c r="NG40" i="3"/>
  <c r="NQ41" i="3"/>
  <c r="MM40" i="3"/>
  <c r="MT41" i="3" s="1"/>
  <c r="NR41" i="3"/>
  <c r="MJ30" i="3"/>
  <c r="MX35" i="3"/>
  <c r="LO28" i="3"/>
  <c r="MI28" i="3" s="1"/>
  <c r="MS38" i="3"/>
  <c r="MK33" i="3"/>
  <c r="LR26" i="3"/>
  <c r="LT26" i="3" s="1"/>
  <c r="ME31" i="3"/>
  <c r="MS32" i="3" s="1"/>
  <c r="MD33" i="3"/>
  <c r="LO29" i="3"/>
  <c r="LZ29" i="3" s="1"/>
  <c r="MM34" i="3"/>
  <c r="MT35" i="3" s="1"/>
  <c r="MT36" i="3"/>
  <c r="NB36" i="3"/>
  <c r="NA36" i="3"/>
  <c r="MY35" i="3"/>
  <c r="MP37" i="3"/>
  <c r="LL27" i="3"/>
  <c r="NB41" i="3"/>
  <c r="MY40" i="3"/>
  <c r="MS41" i="3"/>
  <c r="MP40" i="3"/>
  <c r="LZ28" i="3"/>
  <c r="NA39" i="3"/>
  <c r="MT39" i="3"/>
  <c r="MX38" i="3"/>
  <c r="MQ38" i="3"/>
  <c r="MB33" i="3"/>
  <c r="LO27" i="3"/>
  <c r="ME34" i="3"/>
  <c r="MC33" i="3"/>
  <c r="LZ32" i="3"/>
  <c r="MB32" i="3" s="1"/>
  <c r="MI32" i="3"/>
  <c r="ML33" i="3"/>
  <c r="MQ37" i="3"/>
  <c r="NA38" i="3"/>
  <c r="MT38" i="3"/>
  <c r="MX37" i="3"/>
  <c r="LS25" i="3"/>
  <c r="MR35" i="3"/>
  <c r="MP38" i="3"/>
  <c r="MS39" i="3"/>
  <c r="LK24" i="3"/>
  <c r="LN25" i="3"/>
  <c r="NB39" i="3" l="1"/>
  <c r="LU26" i="3"/>
  <c r="LR25" i="3"/>
  <c r="LT25" i="3" s="1"/>
  <c r="MA31" i="3"/>
  <c r="MB31" i="3" s="1"/>
  <c r="LU25" i="3"/>
  <c r="MU38" i="3"/>
  <c r="MD32" i="3"/>
  <c r="ME32" i="3" s="1"/>
  <c r="MP32" i="3" s="1"/>
  <c r="MH31" i="3"/>
  <c r="MJ31" i="3" s="1"/>
  <c r="MI31" i="3"/>
  <c r="LW29" i="3"/>
  <c r="LJ25" i="3"/>
  <c r="LL25" i="3" s="1"/>
  <c r="MY36" i="3"/>
  <c r="MZ36" i="3" s="1"/>
  <c r="LV26" i="3"/>
  <c r="LW26" i="3" s="1"/>
  <c r="MA26" i="3" s="1"/>
  <c r="NB32" i="3"/>
  <c r="MD30" i="3"/>
  <c r="MH29" i="3"/>
  <c r="MM32" i="3"/>
  <c r="MX32" i="3" s="1"/>
  <c r="MQ34" i="3"/>
  <c r="NA35" i="3"/>
  <c r="MT32" i="3"/>
  <c r="MU32" i="3" s="1"/>
  <c r="LV25" i="3"/>
  <c r="LM25" i="3"/>
  <c r="LO25" i="3" s="1"/>
  <c r="LZ25" i="3" s="1"/>
  <c r="MZ37" i="3"/>
  <c r="MU36" i="3"/>
  <c r="NO36" i="3" s="1"/>
  <c r="MJ32" i="3"/>
  <c r="MP36" i="3"/>
  <c r="LJ24" i="3"/>
  <c r="LL24" i="3" s="1"/>
  <c r="LL42" i="3" s="1"/>
  <c r="LO24" i="3" s="1"/>
  <c r="MC25" i="3" s="1"/>
  <c r="MR38" i="3"/>
  <c r="LO26" i="3"/>
  <c r="MC27" i="3" s="1"/>
  <c r="NC38" i="3"/>
  <c r="NG38" i="3" s="1"/>
  <c r="MK29" i="3"/>
  <c r="NA41" i="3"/>
  <c r="NC41" i="3" s="1"/>
  <c r="NN41" i="3" s="1"/>
  <c r="MS37" i="3"/>
  <c r="MP31" i="3"/>
  <c r="MZ35" i="3"/>
  <c r="MI29" i="3"/>
  <c r="MJ29" i="3" s="1"/>
  <c r="NH40" i="3"/>
  <c r="MK30" i="3"/>
  <c r="NP40" i="3"/>
  <c r="MA28" i="3"/>
  <c r="MB28" i="3" s="1"/>
  <c r="MX40" i="3"/>
  <c r="MZ40" i="3" s="1"/>
  <c r="MA29" i="3"/>
  <c r="MB29" i="3" s="1"/>
  <c r="MH28" i="3"/>
  <c r="MJ28" i="3" s="1"/>
  <c r="MQ40" i="3"/>
  <c r="MR40" i="3" s="1"/>
  <c r="NS41" i="3"/>
  <c r="OD41" i="3" s="1"/>
  <c r="MC30" i="3"/>
  <c r="MK28" i="3"/>
  <c r="LW25" i="3"/>
  <c r="MA25" i="3" s="1"/>
  <c r="ML29" i="3"/>
  <c r="MR37" i="3"/>
  <c r="ME33" i="3"/>
  <c r="MY33" i="3" s="1"/>
  <c r="MC29" i="3"/>
  <c r="ME29" i="3" s="1"/>
  <c r="MS30" i="3" s="1"/>
  <c r="MY31" i="3"/>
  <c r="MZ31" i="3" s="1"/>
  <c r="MM33" i="3"/>
  <c r="MT34" i="3" s="1"/>
  <c r="MX34" i="3"/>
  <c r="ML30" i="3"/>
  <c r="MA27" i="3"/>
  <c r="NA37" i="3"/>
  <c r="NC37" i="3" s="1"/>
  <c r="MQ36" i="3"/>
  <c r="MD28" i="3"/>
  <c r="MT37" i="3"/>
  <c r="NA32" i="3"/>
  <c r="MQ31" i="3"/>
  <c r="NC36" i="3"/>
  <c r="LT24" i="3"/>
  <c r="MZ38" i="3"/>
  <c r="MP34" i="3"/>
  <c r="MS35" i="3"/>
  <c r="MU35" i="3" s="1"/>
  <c r="NB35" i="3"/>
  <c r="NC35" i="3" s="1"/>
  <c r="MY34" i="3"/>
  <c r="MU39" i="3"/>
  <c r="NR39" i="3"/>
  <c r="NI39" i="3"/>
  <c r="NF38" i="3"/>
  <c r="NO38" i="3"/>
  <c r="LZ27" i="3"/>
  <c r="MC28" i="3"/>
  <c r="MI27" i="3"/>
  <c r="MJ27" i="3" s="1"/>
  <c r="ML28" i="3"/>
  <c r="MT33" i="3"/>
  <c r="NC39" i="3"/>
  <c r="MU41" i="3"/>
  <c r="OE41" i="3"/>
  <c r="NV41" i="3"/>
  <c r="NR37" i="3" l="1"/>
  <c r="ME30" i="3"/>
  <c r="NC32" i="3"/>
  <c r="NG32" i="3" s="1"/>
  <c r="ME28" i="3"/>
  <c r="MY28" i="3" s="1"/>
  <c r="MQ32" i="3"/>
  <c r="NA33" i="3"/>
  <c r="NA34" i="3"/>
  <c r="NN38" i="3"/>
  <c r="NP38" i="3" s="1"/>
  <c r="MS33" i="3"/>
  <c r="MU33" i="3" s="1"/>
  <c r="LT42" i="3"/>
  <c r="LW24" i="3" s="1"/>
  <c r="MD25" i="3" s="1"/>
  <c r="ME25" i="3" s="1"/>
  <c r="MI25" i="3"/>
  <c r="MR34" i="3"/>
  <c r="NF36" i="3"/>
  <c r="MM30" i="3"/>
  <c r="MX30" i="3" s="1"/>
  <c r="LZ26" i="3"/>
  <c r="MD26" i="3"/>
  <c r="MH25" i="3"/>
  <c r="MI26" i="3"/>
  <c r="MU37" i="3"/>
  <c r="NI38" i="3" s="1"/>
  <c r="NI37" i="3"/>
  <c r="NJ39" i="3"/>
  <c r="NK39" i="3" s="1"/>
  <c r="NY40" i="3" s="1"/>
  <c r="NQ39" i="3"/>
  <c r="NS39" i="3" s="1"/>
  <c r="NW39" i="3" s="1"/>
  <c r="MC26" i="3"/>
  <c r="NB33" i="3"/>
  <c r="ML27" i="3"/>
  <c r="MK26" i="3"/>
  <c r="NW41" i="3"/>
  <c r="NX41" i="3" s="1"/>
  <c r="MR31" i="3"/>
  <c r="MR36" i="3"/>
  <c r="ML26" i="3"/>
  <c r="MY32" i="3"/>
  <c r="MZ32" i="3" s="1"/>
  <c r="MQ33" i="3"/>
  <c r="MX33" i="3"/>
  <c r="MZ33" i="3" s="1"/>
  <c r="NB34" i="3"/>
  <c r="MM29" i="3"/>
  <c r="NA30" i="3" s="1"/>
  <c r="MM28" i="3"/>
  <c r="MT29" i="3" s="1"/>
  <c r="MY29" i="3"/>
  <c r="MH26" i="3"/>
  <c r="MJ26" i="3" s="1"/>
  <c r="MS31" i="3"/>
  <c r="MP30" i="3"/>
  <c r="MD27" i="3"/>
  <c r="ME27" i="3" s="1"/>
  <c r="MK27" i="3"/>
  <c r="MP29" i="3"/>
  <c r="MS34" i="3"/>
  <c r="MU34" i="3" s="1"/>
  <c r="MP33" i="3"/>
  <c r="MB27" i="3"/>
  <c r="MZ34" i="3"/>
  <c r="NQ33" i="3"/>
  <c r="NG37" i="3"/>
  <c r="NN37" i="3"/>
  <c r="NQ38" i="3"/>
  <c r="NJ38" i="3"/>
  <c r="MB26" i="3"/>
  <c r="LZ24" i="3"/>
  <c r="MR32" i="3"/>
  <c r="NB30" i="3"/>
  <c r="NG36" i="3"/>
  <c r="NQ37" i="3"/>
  <c r="NS37" i="3" s="1"/>
  <c r="NJ37" i="3"/>
  <c r="NN36" i="3"/>
  <c r="NP36" i="3" s="1"/>
  <c r="MB25" i="3"/>
  <c r="MI24" i="3"/>
  <c r="ML25" i="3"/>
  <c r="NG41" i="3"/>
  <c r="MY30" i="3"/>
  <c r="NB31" i="3"/>
  <c r="NQ36" i="3"/>
  <c r="NG35" i="3"/>
  <c r="NN35" i="3"/>
  <c r="NJ36" i="3"/>
  <c r="MK25" i="3"/>
  <c r="NO41" i="3"/>
  <c r="NP41" i="3" s="1"/>
  <c r="NF41" i="3"/>
  <c r="NO32" i="3"/>
  <c r="NI33" i="3"/>
  <c r="NF32" i="3"/>
  <c r="NR33" i="3"/>
  <c r="NQ40" i="3"/>
  <c r="NJ40" i="3"/>
  <c r="NN39" i="3"/>
  <c r="NG39" i="3"/>
  <c r="NH38" i="3"/>
  <c r="NI36" i="3"/>
  <c r="NF35" i="3"/>
  <c r="NR36" i="3"/>
  <c r="NO35" i="3"/>
  <c r="NI40" i="3"/>
  <c r="NF39" i="3"/>
  <c r="NR40" i="3"/>
  <c r="NO39" i="3"/>
  <c r="OF41" i="3"/>
  <c r="NJ33" i="3" l="1"/>
  <c r="NN32" i="3"/>
  <c r="MP28" i="3"/>
  <c r="NB29" i="3"/>
  <c r="NC29" i="3" s="1"/>
  <c r="NH36" i="3"/>
  <c r="MS29" i="3"/>
  <c r="MM26" i="3"/>
  <c r="MT27" i="3" s="1"/>
  <c r="MQ30" i="3"/>
  <c r="MR30" i="3" s="1"/>
  <c r="MT31" i="3"/>
  <c r="MH24" i="3"/>
  <c r="MJ24" i="3" s="1"/>
  <c r="NC33" i="3"/>
  <c r="NG33" i="3" s="1"/>
  <c r="MA24" i="3"/>
  <c r="MB24" i="3" s="1"/>
  <c r="MB42" i="3" s="1"/>
  <c r="ME24" i="3" s="1"/>
  <c r="MY24" i="3" s="1"/>
  <c r="NA31" i="3"/>
  <c r="NC34" i="3"/>
  <c r="NJ35" i="3" s="1"/>
  <c r="NK37" i="3"/>
  <c r="OE37" i="3" s="1"/>
  <c r="NA27" i="3"/>
  <c r="NR38" i="3"/>
  <c r="MQ29" i="3"/>
  <c r="MR29" i="3" s="1"/>
  <c r="NO37" i="3"/>
  <c r="NP37" i="3" s="1"/>
  <c r="MJ25" i="3"/>
  <c r="ME26" i="3"/>
  <c r="MY26" i="3" s="1"/>
  <c r="NA29" i="3"/>
  <c r="NF37" i="3"/>
  <c r="NH37" i="3" s="1"/>
  <c r="MR33" i="3"/>
  <c r="MM27" i="3"/>
  <c r="MT28" i="3" s="1"/>
  <c r="MQ28" i="3"/>
  <c r="MM25" i="3"/>
  <c r="MX25" i="3" s="1"/>
  <c r="MX28" i="3"/>
  <c r="MZ28" i="3" s="1"/>
  <c r="NS33" i="3"/>
  <c r="NZ34" i="3" s="1"/>
  <c r="NZ40" i="3"/>
  <c r="OA40" i="3" s="1"/>
  <c r="OX41" i="3" s="1"/>
  <c r="MX29" i="3"/>
  <c r="MZ29" i="3" s="1"/>
  <c r="NB27" i="3"/>
  <c r="MT30" i="3"/>
  <c r="MU30" i="3" s="1"/>
  <c r="NO30" i="3" s="1"/>
  <c r="MS27" i="3"/>
  <c r="MU31" i="3"/>
  <c r="NF31" i="3" s="1"/>
  <c r="NK38" i="3"/>
  <c r="NY39" i="3" s="1"/>
  <c r="MY27" i="3"/>
  <c r="NB28" i="3"/>
  <c r="MS28" i="3"/>
  <c r="MP27" i="3"/>
  <c r="NH32" i="3"/>
  <c r="OD39" i="3"/>
  <c r="OE39" i="3"/>
  <c r="OH40" i="3"/>
  <c r="NK33" i="3"/>
  <c r="NY34" i="3" s="1"/>
  <c r="NP32" i="3"/>
  <c r="NV39" i="3"/>
  <c r="NX39" i="3" s="1"/>
  <c r="OG40" i="3"/>
  <c r="NS38" i="3"/>
  <c r="MZ30" i="3"/>
  <c r="MX26" i="3"/>
  <c r="MZ26" i="3" s="1"/>
  <c r="OD37" i="3"/>
  <c r="NW37" i="3"/>
  <c r="OG38" i="3"/>
  <c r="NZ38" i="3"/>
  <c r="NS36" i="3"/>
  <c r="OD36" i="3" s="1"/>
  <c r="NH39" i="3"/>
  <c r="NH41" i="3"/>
  <c r="NC30" i="3"/>
  <c r="NJ31" i="3" s="1"/>
  <c r="NS40" i="3"/>
  <c r="NZ41" i="3" s="1"/>
  <c r="NC31" i="3"/>
  <c r="NN31" i="3" s="1"/>
  <c r="MU29" i="3"/>
  <c r="NI30" i="3" s="1"/>
  <c r="NH35" i="3"/>
  <c r="NO33" i="3"/>
  <c r="NR34" i="3"/>
  <c r="NF33" i="3"/>
  <c r="NI34" i="3"/>
  <c r="NR35" i="3"/>
  <c r="NI35" i="3"/>
  <c r="NF34" i="3"/>
  <c r="NO34" i="3"/>
  <c r="NF30" i="3"/>
  <c r="NP35" i="3"/>
  <c r="NK40" i="3"/>
  <c r="NP39" i="3"/>
  <c r="MX27" i="3"/>
  <c r="NN34" i="3"/>
  <c r="NG34" i="3"/>
  <c r="NQ35" i="3"/>
  <c r="NB26" i="3"/>
  <c r="MY25" i="3"/>
  <c r="MP25" i="3"/>
  <c r="MS26" i="3"/>
  <c r="NK36" i="3"/>
  <c r="NN33" i="3"/>
  <c r="MR28" i="3" l="1"/>
  <c r="MQ26" i="3"/>
  <c r="MJ42" i="3"/>
  <c r="MM24" i="3" s="1"/>
  <c r="MQ24" i="3" s="1"/>
  <c r="NV37" i="3"/>
  <c r="MU27" i="3"/>
  <c r="NI28" i="3" s="1"/>
  <c r="NJ34" i="3"/>
  <c r="NK34" i="3" s="1"/>
  <c r="OD40" i="3"/>
  <c r="OH38" i="3"/>
  <c r="OI38" i="3" s="1"/>
  <c r="NQ34" i="3"/>
  <c r="NS34" i="3" s="1"/>
  <c r="NY38" i="3"/>
  <c r="OA38" i="3" s="1"/>
  <c r="OD33" i="3"/>
  <c r="MP26" i="3"/>
  <c r="MR26" i="3" s="1"/>
  <c r="NC27" i="3"/>
  <c r="NN27" i="3" s="1"/>
  <c r="MT26" i="3"/>
  <c r="MU26" i="3" s="1"/>
  <c r="NA28" i="3"/>
  <c r="MQ27" i="3"/>
  <c r="MR27" i="3" s="1"/>
  <c r="OF39" i="3"/>
  <c r="OE38" i="3"/>
  <c r="NI31" i="3"/>
  <c r="NK31" i="3" s="1"/>
  <c r="MQ25" i="3"/>
  <c r="MR25" i="3" s="1"/>
  <c r="NA26" i="3"/>
  <c r="NC26" i="3" s="1"/>
  <c r="MS25" i="3"/>
  <c r="OG34" i="3"/>
  <c r="OH34" i="3"/>
  <c r="NW33" i="3"/>
  <c r="OE33" i="3"/>
  <c r="OH39" i="3"/>
  <c r="MZ27" i="3"/>
  <c r="NV38" i="3"/>
  <c r="NR31" i="3"/>
  <c r="NB25" i="3"/>
  <c r="MP24" i="3"/>
  <c r="NI32" i="3"/>
  <c r="OL40" i="3"/>
  <c r="NC28" i="3"/>
  <c r="NQ29" i="3" s="1"/>
  <c r="NO31" i="3"/>
  <c r="NP31" i="3" s="1"/>
  <c r="NR32" i="3"/>
  <c r="NF29" i="3"/>
  <c r="NZ37" i="3"/>
  <c r="OI40" i="3"/>
  <c r="OP41" i="3" s="1"/>
  <c r="OO41" i="3"/>
  <c r="MU28" i="3"/>
  <c r="NR29" i="3" s="1"/>
  <c r="NQ31" i="3"/>
  <c r="OG41" i="3"/>
  <c r="NJ32" i="3"/>
  <c r="NV33" i="3"/>
  <c r="NW36" i="3"/>
  <c r="NG30" i="3"/>
  <c r="NH30" i="3" s="1"/>
  <c r="NP33" i="3"/>
  <c r="OG37" i="3"/>
  <c r="NN30" i="3"/>
  <c r="NP30" i="3" s="1"/>
  <c r="NR30" i="3"/>
  <c r="OU40" i="3"/>
  <c r="NW38" i="3"/>
  <c r="OG39" i="3"/>
  <c r="NZ39" i="3"/>
  <c r="OA39" i="3" s="1"/>
  <c r="OD38" i="3"/>
  <c r="NH33" i="3"/>
  <c r="NG31" i="3"/>
  <c r="NH31" i="3" s="1"/>
  <c r="NX37" i="3"/>
  <c r="NQ32" i="3"/>
  <c r="NH34" i="3"/>
  <c r="NW40" i="3"/>
  <c r="OF37" i="3"/>
  <c r="NO29" i="3"/>
  <c r="NK35" i="3"/>
  <c r="OH36" i="3" s="1"/>
  <c r="MZ25" i="3"/>
  <c r="NJ30" i="3"/>
  <c r="NK30" i="3" s="1"/>
  <c r="NN29" i="3"/>
  <c r="NG29" i="3"/>
  <c r="NQ30" i="3"/>
  <c r="NY37" i="3"/>
  <c r="NV36" i="3"/>
  <c r="OH37" i="3"/>
  <c r="OE36" i="3"/>
  <c r="OF36" i="3" s="1"/>
  <c r="OA34" i="3"/>
  <c r="MT25" i="3"/>
  <c r="NA25" i="3"/>
  <c r="NP34" i="3"/>
  <c r="NR28" i="3"/>
  <c r="NO27" i="3"/>
  <c r="NS35" i="3"/>
  <c r="NY41" i="3"/>
  <c r="OA41" i="3" s="1"/>
  <c r="NV40" i="3"/>
  <c r="OH41" i="3"/>
  <c r="OE40" i="3"/>
  <c r="OF40" i="3" s="1"/>
  <c r="NG28" i="3"/>
  <c r="NN28" i="3" l="1"/>
  <c r="MX24" i="3"/>
  <c r="MZ24" i="3" s="1"/>
  <c r="NF27" i="3"/>
  <c r="OI34" i="3"/>
  <c r="OT34" i="3" s="1"/>
  <c r="NG27" i="3"/>
  <c r="NQ28" i="3"/>
  <c r="NS28" i="3" s="1"/>
  <c r="NZ29" i="3" s="1"/>
  <c r="OF33" i="3"/>
  <c r="NI29" i="3"/>
  <c r="NJ28" i="3"/>
  <c r="NF28" i="3"/>
  <c r="NS32" i="3"/>
  <c r="OG33" i="3" s="1"/>
  <c r="NX38" i="3"/>
  <c r="NJ29" i="3"/>
  <c r="NC25" i="3"/>
  <c r="NG25" i="3" s="1"/>
  <c r="NO28" i="3"/>
  <c r="NP28" i="3" s="1"/>
  <c r="OA37" i="3"/>
  <c r="OU37" i="3" s="1"/>
  <c r="OI39" i="3"/>
  <c r="OM39" i="3" s="1"/>
  <c r="NS31" i="3"/>
  <c r="NW31" i="3" s="1"/>
  <c r="OF38" i="3"/>
  <c r="NS30" i="3"/>
  <c r="OD30" i="3" s="1"/>
  <c r="NJ27" i="3"/>
  <c r="NG26" i="3"/>
  <c r="MU25" i="3"/>
  <c r="NF25" i="3" s="1"/>
  <c r="NK32" i="3"/>
  <c r="NV32" i="3" s="1"/>
  <c r="NQ27" i="3"/>
  <c r="NH29" i="3"/>
  <c r="MZ42" i="3"/>
  <c r="NC24" i="3" s="1"/>
  <c r="NN24" i="3" s="1"/>
  <c r="NX33" i="3"/>
  <c r="OM40" i="3"/>
  <c r="ON40" i="3" s="1"/>
  <c r="NX36" i="3"/>
  <c r="OT40" i="3"/>
  <c r="OV40" i="3" s="1"/>
  <c r="MR24" i="3"/>
  <c r="MR42" i="3" s="1"/>
  <c r="MU24" i="3" s="1"/>
  <c r="OW41" i="3"/>
  <c r="OY41" i="3" s="1"/>
  <c r="PC41" i="3" s="1"/>
  <c r="NX40" i="3"/>
  <c r="OI41" i="3"/>
  <c r="OM41" i="3" s="1"/>
  <c r="OQ41" i="3"/>
  <c r="PK41" i="3" s="1"/>
  <c r="OE35" i="3"/>
  <c r="NP29" i="3"/>
  <c r="OP39" i="3"/>
  <c r="OW39" i="3"/>
  <c r="OM38" i="3"/>
  <c r="NY36" i="3"/>
  <c r="OT38" i="3"/>
  <c r="OU39" i="3"/>
  <c r="OL39" i="3"/>
  <c r="OO40" i="3"/>
  <c r="OX40" i="3"/>
  <c r="OP40" i="3"/>
  <c r="OT39" i="3"/>
  <c r="OI37" i="3"/>
  <c r="OT37" i="3" s="1"/>
  <c r="NV35" i="3"/>
  <c r="NN26" i="3"/>
  <c r="OL38" i="3"/>
  <c r="OO39" i="3"/>
  <c r="OX39" i="3"/>
  <c r="OU38" i="3"/>
  <c r="NP27" i="3"/>
  <c r="NH28" i="3"/>
  <c r="OU41" i="3"/>
  <c r="OL41" i="3"/>
  <c r="NZ36" i="3"/>
  <c r="OD35" i="3"/>
  <c r="NW35" i="3"/>
  <c r="OG36" i="3"/>
  <c r="OI36" i="3" s="1"/>
  <c r="OE34" i="3"/>
  <c r="OH35" i="3"/>
  <c r="NV34" i="3"/>
  <c r="NY35" i="3"/>
  <c r="NZ32" i="3"/>
  <c r="NK28" i="3"/>
  <c r="OX35" i="3"/>
  <c r="OU34" i="3"/>
  <c r="OL34" i="3"/>
  <c r="OO35" i="3"/>
  <c r="NS29" i="3"/>
  <c r="OH32" i="3"/>
  <c r="NY32" i="3"/>
  <c r="NV31" i="3"/>
  <c r="OE31" i="3"/>
  <c r="OE30" i="3"/>
  <c r="OH31" i="3"/>
  <c r="NY31" i="3"/>
  <c r="NV30" i="3"/>
  <c r="OP35" i="3"/>
  <c r="OQ35" i="3" s="1"/>
  <c r="NR27" i="3"/>
  <c r="NI27" i="3"/>
  <c r="NK27" i="3" s="1"/>
  <c r="NF26" i="3"/>
  <c r="NO26" i="3"/>
  <c r="NZ35" i="3"/>
  <c r="OD34" i="3"/>
  <c r="NW34" i="3"/>
  <c r="OG35" i="3"/>
  <c r="OM34" i="3" l="1"/>
  <c r="OX38" i="3"/>
  <c r="OW35" i="3"/>
  <c r="OY35" i="3" s="1"/>
  <c r="PC35" i="3" s="1"/>
  <c r="NZ31" i="3"/>
  <c r="OA31" i="3" s="1"/>
  <c r="OU31" i="3" s="1"/>
  <c r="NK29" i="3"/>
  <c r="NH27" i="3"/>
  <c r="NS27" i="3"/>
  <c r="OG28" i="3" s="1"/>
  <c r="PJ41" i="3"/>
  <c r="PL41" i="3" s="1"/>
  <c r="OW40" i="3"/>
  <c r="NN25" i="3"/>
  <c r="NJ26" i="3"/>
  <c r="NW32" i="3"/>
  <c r="NX32" i="3" s="1"/>
  <c r="OD31" i="3"/>
  <c r="NI26" i="3"/>
  <c r="NZ33" i="3"/>
  <c r="OG32" i="3"/>
  <c r="OI32" i="3" s="1"/>
  <c r="OT32" i="3" s="1"/>
  <c r="NQ26" i="3"/>
  <c r="OD32" i="3"/>
  <c r="OG31" i="3"/>
  <c r="OI31" i="3" s="1"/>
  <c r="NW30" i="3"/>
  <c r="NX30" i="3" s="1"/>
  <c r="OO38" i="3"/>
  <c r="NR26" i="3"/>
  <c r="OL37" i="3"/>
  <c r="NY33" i="3"/>
  <c r="NH26" i="3"/>
  <c r="OF35" i="3"/>
  <c r="OH33" i="3"/>
  <c r="OI33" i="3" s="1"/>
  <c r="OM33" i="3" s="1"/>
  <c r="NO25" i="3"/>
  <c r="OE32" i="3"/>
  <c r="NJ25" i="3"/>
  <c r="NQ25" i="3"/>
  <c r="OT41" i="3"/>
  <c r="OV41" i="3" s="1"/>
  <c r="NG24" i="3"/>
  <c r="NX35" i="3"/>
  <c r="ON38" i="3"/>
  <c r="NF24" i="3"/>
  <c r="NO24" i="3"/>
  <c r="NP24" i="3" s="1"/>
  <c r="PB41" i="3"/>
  <c r="PD41" i="3" s="1"/>
  <c r="NP26" i="3"/>
  <c r="OV34" i="3"/>
  <c r="OV37" i="3"/>
  <c r="OY40" i="3"/>
  <c r="PM41" i="3" s="1"/>
  <c r="ON39" i="3"/>
  <c r="OQ39" i="3"/>
  <c r="PE40" i="3" s="1"/>
  <c r="OV38" i="3"/>
  <c r="OP38" i="3"/>
  <c r="OM37" i="3"/>
  <c r="ON37" i="3" s="1"/>
  <c r="OD28" i="3"/>
  <c r="PJ40" i="3"/>
  <c r="OQ40" i="3"/>
  <c r="OW38" i="3"/>
  <c r="OY38" i="3" s="1"/>
  <c r="PM39" i="3" s="1"/>
  <c r="NX31" i="3"/>
  <c r="NR25" i="3"/>
  <c r="NS25" i="3" s="1"/>
  <c r="OA36" i="3"/>
  <c r="OX37" i="3" s="1"/>
  <c r="NI25" i="3"/>
  <c r="OY39" i="3"/>
  <c r="PJ39" i="3" s="1"/>
  <c r="OV39" i="3"/>
  <c r="OG29" i="3"/>
  <c r="NW28" i="3"/>
  <c r="OF34" i="3"/>
  <c r="ON34" i="3"/>
  <c r="OI35" i="3"/>
  <c r="OW36" i="3" s="1"/>
  <c r="OE29" i="3"/>
  <c r="NV29" i="3"/>
  <c r="OH30" i="3"/>
  <c r="NY30" i="3"/>
  <c r="OH28" i="3"/>
  <c r="NY28" i="3"/>
  <c r="NV27" i="3"/>
  <c r="OE27" i="3"/>
  <c r="OP37" i="3"/>
  <c r="OT36" i="3"/>
  <c r="OM36" i="3"/>
  <c r="OW37" i="3"/>
  <c r="OD27" i="3"/>
  <c r="NW27" i="3"/>
  <c r="OF30" i="3"/>
  <c r="OA32" i="3"/>
  <c r="NH25" i="3"/>
  <c r="OA35" i="3"/>
  <c r="ON41" i="3"/>
  <c r="OG30" i="3"/>
  <c r="NW29" i="3"/>
  <c r="NZ30" i="3"/>
  <c r="OD29" i="3"/>
  <c r="OF31" i="3"/>
  <c r="PN36" i="3"/>
  <c r="PE36" i="3"/>
  <c r="PB35" i="3"/>
  <c r="PK35" i="3"/>
  <c r="NY29" i="3"/>
  <c r="OA29" i="3" s="1"/>
  <c r="NV28" i="3"/>
  <c r="OH29" i="3"/>
  <c r="OE28" i="3"/>
  <c r="NX34" i="3"/>
  <c r="NZ28" i="3" l="1"/>
  <c r="NK26" i="3"/>
  <c r="NP25" i="3"/>
  <c r="NP42" i="3" s="1"/>
  <c r="NS24" i="3" s="1"/>
  <c r="NW24" i="3" s="1"/>
  <c r="OM32" i="3"/>
  <c r="NK25" i="3"/>
  <c r="NY26" i="3" s="1"/>
  <c r="OF32" i="3"/>
  <c r="OA33" i="3"/>
  <c r="OO34" i="3" s="1"/>
  <c r="OQ38" i="3"/>
  <c r="PE39" i="3" s="1"/>
  <c r="NS26" i="3"/>
  <c r="NW26" i="3" s="1"/>
  <c r="NH24" i="3"/>
  <c r="NH42" i="3" s="1"/>
  <c r="NK24" i="3" s="1"/>
  <c r="OU36" i="3"/>
  <c r="OV36" i="3" s="1"/>
  <c r="OO37" i="3"/>
  <c r="OQ37" i="3" s="1"/>
  <c r="PE38" i="3" s="1"/>
  <c r="OW34" i="3"/>
  <c r="OX32" i="3"/>
  <c r="OM35" i="3"/>
  <c r="OO32" i="3"/>
  <c r="PJ35" i="3"/>
  <c r="PL35" i="3" s="1"/>
  <c r="OT35" i="3"/>
  <c r="OL31" i="3"/>
  <c r="OP36" i="3"/>
  <c r="PF36" i="3"/>
  <c r="PG36" i="3" s="1"/>
  <c r="PN40" i="3"/>
  <c r="OL36" i="3"/>
  <c r="ON36" i="3" s="1"/>
  <c r="PF41" i="3"/>
  <c r="PC40" i="3"/>
  <c r="PK39" i="3"/>
  <c r="PL39" i="3" s="1"/>
  <c r="PB39" i="3"/>
  <c r="NV25" i="3"/>
  <c r="OH26" i="3"/>
  <c r="OP33" i="3"/>
  <c r="OW33" i="3"/>
  <c r="PC38" i="3"/>
  <c r="OD26" i="3"/>
  <c r="PM40" i="3"/>
  <c r="PO40" i="3" s="1"/>
  <c r="PV41" i="3" s="1"/>
  <c r="PF40" i="3"/>
  <c r="PG40" i="3" s="1"/>
  <c r="PR40" i="3" s="1"/>
  <c r="OF28" i="3"/>
  <c r="PJ38" i="3"/>
  <c r="PM36" i="3"/>
  <c r="PO36" i="3" s="1"/>
  <c r="PC39" i="3"/>
  <c r="QA40" i="3"/>
  <c r="PE41" i="3"/>
  <c r="PB40" i="3"/>
  <c r="PN41" i="3"/>
  <c r="PO41" i="3" s="1"/>
  <c r="PK40" i="3"/>
  <c r="PL40" i="3" s="1"/>
  <c r="OT33" i="3"/>
  <c r="OP34" i="3"/>
  <c r="OY37" i="3"/>
  <c r="PF38" i="3" s="1"/>
  <c r="OA30" i="3"/>
  <c r="OX31" i="3" s="1"/>
  <c r="OI29" i="3"/>
  <c r="OP30" i="3" s="1"/>
  <c r="PF39" i="3"/>
  <c r="NX28" i="3"/>
  <c r="OF29" i="3"/>
  <c r="OO33" i="3"/>
  <c r="OL32" i="3"/>
  <c r="OX33" i="3"/>
  <c r="OU32" i="3"/>
  <c r="OV32" i="3" s="1"/>
  <c r="OX30" i="3"/>
  <c r="OU29" i="3"/>
  <c r="OO30" i="3"/>
  <c r="OL29" i="3"/>
  <c r="PD35" i="3"/>
  <c r="OF27" i="3"/>
  <c r="NX27" i="3"/>
  <c r="OI30" i="3"/>
  <c r="OW32" i="3"/>
  <c r="OP32" i="3"/>
  <c r="OT31" i="3"/>
  <c r="OV31" i="3" s="1"/>
  <c r="OM31" i="3"/>
  <c r="OA28" i="3"/>
  <c r="NX29" i="3"/>
  <c r="OE26" i="3"/>
  <c r="OH27" i="3"/>
  <c r="NV26" i="3"/>
  <c r="NX26" i="3" s="1"/>
  <c r="NY27" i="3"/>
  <c r="OL35" i="3"/>
  <c r="OO36" i="3"/>
  <c r="OU35" i="3"/>
  <c r="OX36" i="3"/>
  <c r="OY36" i="3" s="1"/>
  <c r="OG26" i="3"/>
  <c r="NZ26" i="3"/>
  <c r="NW25" i="3"/>
  <c r="OD25" i="3"/>
  <c r="OI28" i="3"/>
  <c r="ON32" i="3" l="1"/>
  <c r="OL33" i="3"/>
  <c r="ON33" i="3" s="1"/>
  <c r="PK38" i="3"/>
  <c r="OX34" i="3"/>
  <c r="OY34" i="3" s="1"/>
  <c r="NZ27" i="3"/>
  <c r="PD40" i="3"/>
  <c r="OE25" i="3"/>
  <c r="PL38" i="3"/>
  <c r="OG27" i="3"/>
  <c r="PB38" i="3"/>
  <c r="PN39" i="3"/>
  <c r="PO39" i="3" s="1"/>
  <c r="PS39" i="3" s="1"/>
  <c r="OU33" i="3"/>
  <c r="OV33" i="3" s="1"/>
  <c r="OQ34" i="3"/>
  <c r="OL30" i="3"/>
  <c r="OF25" i="3"/>
  <c r="OD24" i="3"/>
  <c r="OY32" i="3"/>
  <c r="PF33" i="3" s="1"/>
  <c r="OA27" i="3"/>
  <c r="OU27" i="3" s="1"/>
  <c r="PM38" i="3"/>
  <c r="OV35" i="3"/>
  <c r="NX25" i="3"/>
  <c r="OQ36" i="3"/>
  <c r="PN37" i="3" s="1"/>
  <c r="OQ32" i="3"/>
  <c r="PK32" i="3" s="1"/>
  <c r="OY33" i="3"/>
  <c r="PF34" i="3" s="1"/>
  <c r="PG39" i="3"/>
  <c r="QA39" i="3" s="1"/>
  <c r="PK37" i="3"/>
  <c r="OO31" i="3"/>
  <c r="OG25" i="3"/>
  <c r="ON31" i="3"/>
  <c r="PD39" i="3"/>
  <c r="ON35" i="3"/>
  <c r="OA26" i="3"/>
  <c r="OX27" i="3" s="1"/>
  <c r="PS40" i="3"/>
  <c r="PT40" i="3" s="1"/>
  <c r="QD37" i="3"/>
  <c r="PU37" i="3"/>
  <c r="PR36" i="3"/>
  <c r="QA36" i="3"/>
  <c r="OI26" i="3"/>
  <c r="OM26" i="3" s="1"/>
  <c r="NZ25" i="3"/>
  <c r="OQ33" i="3"/>
  <c r="PN34" i="3" s="1"/>
  <c r="PZ40" i="3"/>
  <c r="QB40" i="3" s="1"/>
  <c r="PG41" i="3"/>
  <c r="PR41" i="3" s="1"/>
  <c r="PD38" i="3"/>
  <c r="QC41" i="3"/>
  <c r="OF26" i="3"/>
  <c r="PS36" i="3"/>
  <c r="PV37" i="3"/>
  <c r="PW37" i="3" s="1"/>
  <c r="QC37" i="3"/>
  <c r="PZ36" i="3"/>
  <c r="PJ37" i="3"/>
  <c r="PL37" i="3" s="1"/>
  <c r="PC37" i="3"/>
  <c r="PU41" i="3"/>
  <c r="PW41" i="3" s="1"/>
  <c r="QD41" i="3"/>
  <c r="OQ30" i="3"/>
  <c r="PB30" i="3" s="1"/>
  <c r="PS41" i="3"/>
  <c r="PZ41" i="3"/>
  <c r="OM29" i="3"/>
  <c r="ON29" i="3" s="1"/>
  <c r="OT29" i="3"/>
  <c r="OV29" i="3" s="1"/>
  <c r="PN38" i="3"/>
  <c r="OI27" i="3"/>
  <c r="OM27" i="3" s="1"/>
  <c r="PB37" i="3"/>
  <c r="OU30" i="3"/>
  <c r="OW30" i="3"/>
  <c r="OY30" i="3" s="1"/>
  <c r="PF31" i="3" s="1"/>
  <c r="PM37" i="3"/>
  <c r="PF37" i="3"/>
  <c r="PJ36" i="3"/>
  <c r="PC36" i="3"/>
  <c r="OO28" i="3"/>
  <c r="OO29" i="3"/>
  <c r="OU28" i="3"/>
  <c r="OX29" i="3"/>
  <c r="OL28" i="3"/>
  <c r="PK34" i="3"/>
  <c r="PN35" i="3"/>
  <c r="PB34" i="3"/>
  <c r="PE35" i="3"/>
  <c r="PG38" i="3"/>
  <c r="OP29" i="3"/>
  <c r="OT28" i="3"/>
  <c r="OM28" i="3"/>
  <c r="OW29" i="3"/>
  <c r="PC32" i="3"/>
  <c r="NY25" i="3"/>
  <c r="OE24" i="3"/>
  <c r="NV24" i="3"/>
  <c r="NX24" i="3" s="1"/>
  <c r="OH25" i="3"/>
  <c r="OM30" i="3"/>
  <c r="ON30" i="3" s="1"/>
  <c r="OW31" i="3"/>
  <c r="OY31" i="3" s="1"/>
  <c r="OP31" i="3"/>
  <c r="OT30" i="3"/>
  <c r="PC34" i="3" l="1"/>
  <c r="PJ34" i="3"/>
  <c r="PB32" i="3"/>
  <c r="OQ31" i="3"/>
  <c r="PN32" i="3" s="1"/>
  <c r="PZ39" i="3"/>
  <c r="PV40" i="3"/>
  <c r="QC40" i="3"/>
  <c r="OL27" i="3"/>
  <c r="PN33" i="3"/>
  <c r="OF24" i="3"/>
  <c r="OF42" i="3" s="1"/>
  <c r="OI24" i="3" s="1"/>
  <c r="OW25" i="3" s="1"/>
  <c r="PK36" i="3"/>
  <c r="PL36" i="3" s="1"/>
  <c r="PJ32" i="3"/>
  <c r="PL32" i="3" s="1"/>
  <c r="PM33" i="3"/>
  <c r="OO27" i="3"/>
  <c r="OT26" i="3"/>
  <c r="OP27" i="3"/>
  <c r="OX28" i="3"/>
  <c r="PE37" i="3"/>
  <c r="PG37" i="3" s="1"/>
  <c r="QA37" i="3" s="1"/>
  <c r="PB36" i="3"/>
  <c r="PD36" i="3" s="1"/>
  <c r="PO38" i="3"/>
  <c r="PS38" i="3" s="1"/>
  <c r="PE33" i="3"/>
  <c r="PG33" i="3" s="1"/>
  <c r="PU34" i="3" s="1"/>
  <c r="OI25" i="3"/>
  <c r="OW26" i="3" s="1"/>
  <c r="PM35" i="3"/>
  <c r="PO35" i="3" s="1"/>
  <c r="PS35" i="3" s="1"/>
  <c r="PC33" i="3"/>
  <c r="PU40" i="3"/>
  <c r="PW40" i="3" s="1"/>
  <c r="QK41" i="3" s="1"/>
  <c r="PT41" i="3"/>
  <c r="PF35" i="3"/>
  <c r="PG35" i="3" s="1"/>
  <c r="PR35" i="3" s="1"/>
  <c r="NX42" i="3"/>
  <c r="OA24" i="3" s="1"/>
  <c r="OO25" i="3" s="1"/>
  <c r="PM34" i="3"/>
  <c r="PO34" i="3" s="1"/>
  <c r="PJ33" i="3"/>
  <c r="PR39" i="3"/>
  <c r="PT39" i="3" s="1"/>
  <c r="PD37" i="3"/>
  <c r="QD40" i="3"/>
  <c r="PK33" i="3"/>
  <c r="OW27" i="3"/>
  <c r="OY27" i="3" s="1"/>
  <c r="PJ27" i="3" s="1"/>
  <c r="OA25" i="3"/>
  <c r="OL25" i="3" s="1"/>
  <c r="QA41" i="3"/>
  <c r="QB41" i="3" s="1"/>
  <c r="QE37" i="3"/>
  <c r="QL38" i="3" s="1"/>
  <c r="QE41" i="3"/>
  <c r="QI41" i="3" s="1"/>
  <c r="PT36" i="3"/>
  <c r="QQ41" i="3"/>
  <c r="QH41" i="3"/>
  <c r="PE34" i="3"/>
  <c r="PG34" i="3" s="1"/>
  <c r="QD35" i="3" s="1"/>
  <c r="OL26" i="3"/>
  <c r="ON26" i="3" s="1"/>
  <c r="PB33" i="3"/>
  <c r="PE31" i="3"/>
  <c r="PG31" i="3" s="1"/>
  <c r="OU26" i="3"/>
  <c r="QB36" i="3"/>
  <c r="QB39" i="3"/>
  <c r="OT27" i="3"/>
  <c r="OV27" i="3" s="1"/>
  <c r="PK30" i="3"/>
  <c r="PO37" i="3"/>
  <c r="PZ37" i="3" s="1"/>
  <c r="PN31" i="3"/>
  <c r="OW28" i="3"/>
  <c r="OP28" i="3"/>
  <c r="OQ28" i="3" s="1"/>
  <c r="PN29" i="3" s="1"/>
  <c r="OV30" i="3"/>
  <c r="PM31" i="3"/>
  <c r="PL34" i="3"/>
  <c r="PC30" i="3"/>
  <c r="PD30" i="3" s="1"/>
  <c r="PJ30" i="3"/>
  <c r="OV28" i="3"/>
  <c r="OQ29" i="3"/>
  <c r="PK29" i="3" s="1"/>
  <c r="ON27" i="3"/>
  <c r="PK31" i="3"/>
  <c r="QA38" i="3"/>
  <c r="PU39" i="3"/>
  <c r="PR38" i="3"/>
  <c r="QD39" i="3"/>
  <c r="PF32" i="3"/>
  <c r="PJ31" i="3"/>
  <c r="PC31" i="3"/>
  <c r="PM32" i="3"/>
  <c r="PO33" i="3"/>
  <c r="PD34" i="3"/>
  <c r="QT38" i="3"/>
  <c r="QK38" i="3"/>
  <c r="QH37" i="3"/>
  <c r="QQ37" i="3"/>
  <c r="PD32" i="3"/>
  <c r="OY29" i="3"/>
  <c r="ON28" i="3"/>
  <c r="PE32" i="3" l="1"/>
  <c r="PZ38" i="3"/>
  <c r="PB31" i="3"/>
  <c r="PD31" i="3" s="1"/>
  <c r="QE40" i="3"/>
  <c r="QS41" i="3" s="1"/>
  <c r="OQ27" i="3"/>
  <c r="QC39" i="3"/>
  <c r="OU25" i="3"/>
  <c r="OV25" i="3" s="1"/>
  <c r="PV39" i="3"/>
  <c r="PW39" i="3" s="1"/>
  <c r="QH39" i="3" s="1"/>
  <c r="PL33" i="3"/>
  <c r="OT25" i="3"/>
  <c r="OV26" i="3"/>
  <c r="OP26" i="3"/>
  <c r="OM25" i="3"/>
  <c r="ON25" i="3" s="1"/>
  <c r="OT24" i="3"/>
  <c r="QJ41" i="3"/>
  <c r="PD33" i="3"/>
  <c r="OM24" i="3"/>
  <c r="OY28" i="3"/>
  <c r="PJ28" i="3" s="1"/>
  <c r="OX25" i="3"/>
  <c r="OY25" i="3" s="1"/>
  <c r="PC25" i="3" s="1"/>
  <c r="QM38" i="3"/>
  <c r="RA39" i="3" s="1"/>
  <c r="PL31" i="3"/>
  <c r="OL24" i="3"/>
  <c r="PV35" i="3"/>
  <c r="QC35" i="3"/>
  <c r="QE35" i="3" s="1"/>
  <c r="QL36" i="3" s="1"/>
  <c r="OU24" i="3"/>
  <c r="QD36" i="3"/>
  <c r="OO26" i="3"/>
  <c r="PL30" i="3"/>
  <c r="PU36" i="3"/>
  <c r="OP25" i="3"/>
  <c r="OQ25" i="3" s="1"/>
  <c r="PE26" i="3" s="1"/>
  <c r="PM28" i="3"/>
  <c r="QA35" i="3"/>
  <c r="PE29" i="3"/>
  <c r="QS38" i="3"/>
  <c r="QU38" i="3" s="1"/>
  <c r="PT38" i="3"/>
  <c r="QP37" i="3"/>
  <c r="QR37" i="3" s="1"/>
  <c r="QI37" i="3"/>
  <c r="QJ37" i="3" s="1"/>
  <c r="PZ34" i="3"/>
  <c r="PF28" i="3"/>
  <c r="OX26" i="3"/>
  <c r="OY26" i="3" s="1"/>
  <c r="PC26" i="3" s="1"/>
  <c r="PS34" i="3"/>
  <c r="QA33" i="3"/>
  <c r="QD38" i="3"/>
  <c r="QP41" i="3"/>
  <c r="QR41" i="3" s="1"/>
  <c r="PR37" i="3"/>
  <c r="QH40" i="3"/>
  <c r="QT41" i="3"/>
  <c r="PC27" i="3"/>
  <c r="PU35" i="3"/>
  <c r="PW35" i="3" s="1"/>
  <c r="QL41" i="3"/>
  <c r="QM41" i="3" s="1"/>
  <c r="QX41" i="3" s="1"/>
  <c r="QQ40" i="3"/>
  <c r="QE39" i="3"/>
  <c r="QL40" i="3" s="1"/>
  <c r="QB38" i="3"/>
  <c r="PV38" i="3"/>
  <c r="PU38" i="3"/>
  <c r="QC38" i="3"/>
  <c r="QD34" i="3"/>
  <c r="PB28" i="3"/>
  <c r="PR33" i="3"/>
  <c r="PB29" i="3"/>
  <c r="PS37" i="3"/>
  <c r="PK28" i="3"/>
  <c r="PZ35" i="3"/>
  <c r="PN30" i="3"/>
  <c r="PO31" i="3"/>
  <c r="PV32" i="3" s="1"/>
  <c r="PV36" i="3"/>
  <c r="PW36" i="3" s="1"/>
  <c r="PE30" i="3"/>
  <c r="PR34" i="3"/>
  <c r="QC36" i="3"/>
  <c r="QA34" i="3"/>
  <c r="QA31" i="3"/>
  <c r="QD32" i="3"/>
  <c r="PU32" i="3"/>
  <c r="PR31" i="3"/>
  <c r="QC34" i="3"/>
  <c r="PS33" i="3"/>
  <c r="PV34" i="3"/>
  <c r="PW34" i="3" s="1"/>
  <c r="PZ33" i="3"/>
  <c r="PM29" i="3"/>
  <c r="PO29" i="3" s="1"/>
  <c r="PF29" i="3"/>
  <c r="PO32" i="3"/>
  <c r="PN28" i="3"/>
  <c r="PE28" i="3"/>
  <c r="PB27" i="3"/>
  <c r="PK27" i="3"/>
  <c r="PL27" i="3" s="1"/>
  <c r="PG32" i="3"/>
  <c r="QB37" i="3"/>
  <c r="PJ29" i="3"/>
  <c r="PL29" i="3" s="1"/>
  <c r="PC29" i="3"/>
  <c r="PM30" i="3"/>
  <c r="PF30" i="3"/>
  <c r="PT35" i="3"/>
  <c r="QU41" i="3" l="1"/>
  <c r="QP40" i="3"/>
  <c r="QI40" i="3"/>
  <c r="RJ39" i="3"/>
  <c r="ON24" i="3"/>
  <c r="RG38" i="3"/>
  <c r="QT40" i="3"/>
  <c r="QX38" i="3"/>
  <c r="QB33" i="3"/>
  <c r="QB35" i="3"/>
  <c r="OQ26" i="3"/>
  <c r="PB26" i="3" s="1"/>
  <c r="PD26" i="3" s="1"/>
  <c r="PC28" i="3"/>
  <c r="PD28" i="3" s="1"/>
  <c r="QB34" i="3"/>
  <c r="QR40" i="3"/>
  <c r="OV24" i="3"/>
  <c r="OV42" i="3" s="1"/>
  <c r="OY24" i="3" s="1"/>
  <c r="PM25" i="3" s="1"/>
  <c r="PG29" i="3"/>
  <c r="PU30" i="3" s="1"/>
  <c r="QE36" i="3"/>
  <c r="QS37" i="3" s="1"/>
  <c r="QP39" i="3"/>
  <c r="RF38" i="3"/>
  <c r="RB39" i="3"/>
  <c r="RC39" i="3" s="1"/>
  <c r="RN39" i="3" s="1"/>
  <c r="RI39" i="3"/>
  <c r="PG28" i="3"/>
  <c r="QA28" i="3" s="1"/>
  <c r="PT34" i="3"/>
  <c r="QJ40" i="3"/>
  <c r="PO28" i="3"/>
  <c r="PS28" i="3" s="1"/>
  <c r="QE38" i="3"/>
  <c r="QS39" i="3" s="1"/>
  <c r="QY38" i="3"/>
  <c r="PS31" i="3"/>
  <c r="PT31" i="3" s="1"/>
  <c r="PG30" i="3"/>
  <c r="QD31" i="3" s="1"/>
  <c r="PD27" i="3"/>
  <c r="PJ26" i="3"/>
  <c r="QI39" i="3"/>
  <c r="QJ39" i="3" s="1"/>
  <c r="PT37" i="3"/>
  <c r="PW38" i="3"/>
  <c r="QQ38" i="3" s="1"/>
  <c r="QK40" i="3"/>
  <c r="QM40" i="3" s="1"/>
  <c r="RG40" i="3" s="1"/>
  <c r="QS40" i="3"/>
  <c r="QC32" i="3"/>
  <c r="QE32" i="3" s="1"/>
  <c r="QI32" i="3" s="1"/>
  <c r="QE34" i="3"/>
  <c r="QP34" i="3" s="1"/>
  <c r="PO30" i="3"/>
  <c r="PS30" i="3" s="1"/>
  <c r="RG41" i="3"/>
  <c r="PD29" i="3"/>
  <c r="PJ25" i="3"/>
  <c r="PT33" i="3"/>
  <c r="PM26" i="3"/>
  <c r="PF27" i="3"/>
  <c r="PM27" i="3"/>
  <c r="ON42" i="3"/>
  <c r="OQ24" i="3" s="1"/>
  <c r="PE25" i="3" s="1"/>
  <c r="QS36" i="3"/>
  <c r="PW32" i="3"/>
  <c r="QQ32" i="3" s="1"/>
  <c r="PZ31" i="3"/>
  <c r="QB31" i="3" s="1"/>
  <c r="PN26" i="3"/>
  <c r="PL28" i="3"/>
  <c r="PB25" i="3"/>
  <c r="PD25" i="3" s="1"/>
  <c r="PF26" i="3"/>
  <c r="PG26" i="3" s="1"/>
  <c r="PK25" i="3"/>
  <c r="QQ39" i="3"/>
  <c r="QP35" i="3"/>
  <c r="QI35" i="3"/>
  <c r="RF41" i="3"/>
  <c r="QY41" i="3"/>
  <c r="QZ41" i="3" s="1"/>
  <c r="QQ36" i="3"/>
  <c r="QT37" i="3"/>
  <c r="QH36" i="3"/>
  <c r="QK37" i="3"/>
  <c r="QQ35" i="3"/>
  <c r="QH35" i="3"/>
  <c r="QK36" i="3"/>
  <c r="QM36" i="3" s="1"/>
  <c r="QT36" i="3"/>
  <c r="QD33" i="3"/>
  <c r="PU33" i="3"/>
  <c r="PR32" i="3"/>
  <c r="QA32" i="3"/>
  <c r="PV33" i="3"/>
  <c r="PZ32" i="3"/>
  <c r="PS32" i="3"/>
  <c r="QC33" i="3"/>
  <c r="QK35" i="3"/>
  <c r="QH34" i="3"/>
  <c r="QT35" i="3"/>
  <c r="QQ34" i="3"/>
  <c r="QC30" i="3"/>
  <c r="PV30" i="3"/>
  <c r="PZ29" i="3"/>
  <c r="PS29" i="3"/>
  <c r="PV29" i="3"/>
  <c r="PE27" i="3" l="1"/>
  <c r="RK39" i="3"/>
  <c r="RO39" i="3" s="1"/>
  <c r="PN27" i="3"/>
  <c r="QU40" i="3"/>
  <c r="RF40" i="3" s="1"/>
  <c r="RH40" i="3" s="1"/>
  <c r="QA29" i="3"/>
  <c r="PK26" i="3"/>
  <c r="PL26" i="3" s="1"/>
  <c r="QI36" i="3"/>
  <c r="QJ36" i="3" s="1"/>
  <c r="QD30" i="3"/>
  <c r="QE30" i="3" s="1"/>
  <c r="QU37" i="3"/>
  <c r="RI38" i="3" s="1"/>
  <c r="QL37" i="3"/>
  <c r="QM37" i="3" s="1"/>
  <c r="QX37" i="3" s="1"/>
  <c r="PO26" i="3"/>
  <c r="PZ26" i="3" s="1"/>
  <c r="QZ38" i="3"/>
  <c r="RH38" i="3"/>
  <c r="PZ28" i="3"/>
  <c r="PR29" i="3"/>
  <c r="PT29" i="3" s="1"/>
  <c r="QP36" i="3"/>
  <c r="QR36" i="3" s="1"/>
  <c r="QL35" i="3"/>
  <c r="QK39" i="3"/>
  <c r="QR39" i="3"/>
  <c r="PR28" i="3"/>
  <c r="PT28" i="3" s="1"/>
  <c r="PJ24" i="3"/>
  <c r="QK33" i="3"/>
  <c r="QP38" i="3"/>
  <c r="QR38" i="3" s="1"/>
  <c r="PU29" i="3"/>
  <c r="PW29" i="3" s="1"/>
  <c r="QC29" i="3"/>
  <c r="QD29" i="3"/>
  <c r="PU31" i="3"/>
  <c r="QL39" i="3"/>
  <c r="QI38" i="3"/>
  <c r="QY40" i="3"/>
  <c r="PZ30" i="3"/>
  <c r="QA30" i="3"/>
  <c r="QI34" i="3"/>
  <c r="QJ34" i="3" s="1"/>
  <c r="PR30" i="3"/>
  <c r="PT30" i="3" s="1"/>
  <c r="QH38" i="3"/>
  <c r="QJ38" i="3" s="1"/>
  <c r="RJ41" i="3"/>
  <c r="QH32" i="3"/>
  <c r="QJ32" i="3" s="1"/>
  <c r="PV31" i="3"/>
  <c r="QS35" i="3"/>
  <c r="QU35" i="3" s="1"/>
  <c r="QT33" i="3"/>
  <c r="QL33" i="3"/>
  <c r="RB41" i="3"/>
  <c r="QC31" i="3"/>
  <c r="QE31" i="3" s="1"/>
  <c r="QT39" i="3"/>
  <c r="QU39" i="3" s="1"/>
  <c r="QX40" i="3"/>
  <c r="PG27" i="3"/>
  <c r="PR27" i="3" s="1"/>
  <c r="RH41" i="3"/>
  <c r="PC24" i="3"/>
  <c r="PF25" i="3"/>
  <c r="PG25" i="3" s="1"/>
  <c r="PL25" i="3"/>
  <c r="QB32" i="3"/>
  <c r="RA41" i="3"/>
  <c r="PO27" i="3"/>
  <c r="PV28" i="3" s="1"/>
  <c r="PN25" i="3"/>
  <c r="PO25" i="3" s="1"/>
  <c r="PZ25" i="3" s="1"/>
  <c r="QJ35" i="3"/>
  <c r="PB24" i="3"/>
  <c r="RV39" i="3"/>
  <c r="QU36" i="3"/>
  <c r="QY36" i="3" s="1"/>
  <c r="PK24" i="3"/>
  <c r="RR40" i="3"/>
  <c r="QP32" i="3"/>
  <c r="QR32" i="3" s="1"/>
  <c r="PR26" i="3"/>
  <c r="QD27" i="3"/>
  <c r="PU27" i="3"/>
  <c r="QA26" i="3"/>
  <c r="QS33" i="3"/>
  <c r="RQ40" i="3"/>
  <c r="QR35" i="3"/>
  <c r="PW33" i="3"/>
  <c r="QQ33" i="3" s="1"/>
  <c r="RZ40" i="3"/>
  <c r="RY40" i="3"/>
  <c r="QR34" i="3"/>
  <c r="RW39" i="3"/>
  <c r="QB29" i="3"/>
  <c r="QE33" i="3"/>
  <c r="QP33" i="3" s="1"/>
  <c r="RB38" i="3"/>
  <c r="RF37" i="3"/>
  <c r="PW30" i="3"/>
  <c r="QM35" i="3"/>
  <c r="QB28" i="3"/>
  <c r="RP39" i="3"/>
  <c r="PT32" i="3"/>
  <c r="RG36" i="3"/>
  <c r="QX36" i="3"/>
  <c r="RA37" i="3"/>
  <c r="RJ37" i="3"/>
  <c r="PU28" i="3" l="1"/>
  <c r="PV27" i="3"/>
  <c r="RI41" i="3"/>
  <c r="RK41" i="3" s="1"/>
  <c r="QZ40" i="3"/>
  <c r="QY37" i="3"/>
  <c r="RC41" i="3"/>
  <c r="QB30" i="3"/>
  <c r="QE29" i="3"/>
  <c r="QL30" i="3" s="1"/>
  <c r="PS26" i="3"/>
  <c r="QM39" i="3"/>
  <c r="RJ40" i="3" s="1"/>
  <c r="QM33" i="3"/>
  <c r="RA34" i="3" s="1"/>
  <c r="QC27" i="3"/>
  <c r="QE27" i="3" s="1"/>
  <c r="QL28" i="3" s="1"/>
  <c r="PL24" i="3"/>
  <c r="PL42" i="3" s="1"/>
  <c r="PO24" i="3" s="1"/>
  <c r="PD24" i="3"/>
  <c r="PD42" i="3" s="1"/>
  <c r="PG24" i="3" s="1"/>
  <c r="QD25" i="3" s="1"/>
  <c r="QX39" i="3"/>
  <c r="QC28" i="3"/>
  <c r="RG39" i="3"/>
  <c r="PS25" i="3"/>
  <c r="PW31" i="3"/>
  <c r="QT32" i="3" s="1"/>
  <c r="RB37" i="3"/>
  <c r="QD28" i="3"/>
  <c r="RJ38" i="3"/>
  <c r="RK38" i="3" s="1"/>
  <c r="RV38" i="3" s="1"/>
  <c r="QA27" i="3"/>
  <c r="PW27" i="3"/>
  <c r="QQ27" i="3" s="1"/>
  <c r="RB40" i="3"/>
  <c r="QY39" i="3"/>
  <c r="RF39" i="3"/>
  <c r="RI40" i="3"/>
  <c r="RK40" i="3" s="1"/>
  <c r="QL32" i="3"/>
  <c r="QP31" i="3"/>
  <c r="QL34" i="3"/>
  <c r="PS27" i="3"/>
  <c r="PT27" i="3" s="1"/>
  <c r="QK34" i="3"/>
  <c r="RF36" i="3"/>
  <c r="RH36" i="3" s="1"/>
  <c r="QU33" i="3"/>
  <c r="RF33" i="3" s="1"/>
  <c r="PZ27" i="3"/>
  <c r="QI31" i="3"/>
  <c r="PV26" i="3"/>
  <c r="RS40" i="3"/>
  <c r="SD40" i="3" s="1"/>
  <c r="RG37" i="3"/>
  <c r="RH37" i="3" s="1"/>
  <c r="RJ34" i="3"/>
  <c r="RA38" i="3"/>
  <c r="RC38" i="3" s="1"/>
  <c r="QS32" i="3"/>
  <c r="RI37" i="3"/>
  <c r="RK37" i="3" s="1"/>
  <c r="QC26" i="3"/>
  <c r="SA40" i="3"/>
  <c r="SE40" i="3" s="1"/>
  <c r="RX39" i="3"/>
  <c r="PT26" i="3"/>
  <c r="QH33" i="3"/>
  <c r="QT34" i="3"/>
  <c r="QS34" i="3"/>
  <c r="QI33" i="3"/>
  <c r="QB26" i="3"/>
  <c r="QZ37" i="3"/>
  <c r="PW28" i="3"/>
  <c r="QK29" i="3" s="1"/>
  <c r="QS31" i="3"/>
  <c r="QL31" i="3"/>
  <c r="QP30" i="3"/>
  <c r="QI30" i="3"/>
  <c r="QT30" i="3"/>
  <c r="QK30" i="3"/>
  <c r="QH29" i="3"/>
  <c r="QQ29" i="3"/>
  <c r="QK28" i="3"/>
  <c r="QK31" i="3"/>
  <c r="QH30" i="3"/>
  <c r="QT31" i="3"/>
  <c r="QQ30" i="3"/>
  <c r="QR33" i="3"/>
  <c r="RI36" i="3"/>
  <c r="QY35" i="3"/>
  <c r="RB36" i="3"/>
  <c r="RF35" i="3"/>
  <c r="RC37" i="3"/>
  <c r="PU26" i="3"/>
  <c r="PR25" i="3"/>
  <c r="PT25" i="3" s="1"/>
  <c r="QD26" i="3"/>
  <c r="QA25" i="3"/>
  <c r="QB25" i="3" s="1"/>
  <c r="QZ36" i="3"/>
  <c r="RW41" i="3"/>
  <c r="RN41" i="3"/>
  <c r="RA36" i="3"/>
  <c r="QX35" i="3"/>
  <c r="RJ36" i="3"/>
  <c r="RG35" i="3"/>
  <c r="RV41" i="3" l="1"/>
  <c r="RO41" i="3"/>
  <c r="RX41" i="3"/>
  <c r="QS30" i="3"/>
  <c r="QU30" i="3" s="1"/>
  <c r="QI29" i="3"/>
  <c r="RI34" i="3"/>
  <c r="QX33" i="3"/>
  <c r="QM34" i="3"/>
  <c r="RJ35" i="3" s="1"/>
  <c r="QP29" i="3"/>
  <c r="QR29" i="3" s="1"/>
  <c r="PR24" i="3"/>
  <c r="RK34" i="3"/>
  <c r="RY35" i="3" s="1"/>
  <c r="QA24" i="3"/>
  <c r="RH39" i="3"/>
  <c r="RA40" i="3"/>
  <c r="PZ24" i="3"/>
  <c r="QB24" i="3" s="1"/>
  <c r="PS24" i="3"/>
  <c r="PT24" i="3" s="1"/>
  <c r="PT42" i="3" s="1"/>
  <c r="PW24" i="3" s="1"/>
  <c r="QT28" i="3"/>
  <c r="RG33" i="3"/>
  <c r="RH33" i="3" s="1"/>
  <c r="QC25" i="3"/>
  <c r="QE25" i="3" s="1"/>
  <c r="PU25" i="3"/>
  <c r="QE26" i="3"/>
  <c r="QP26" i="3" s="1"/>
  <c r="RB34" i="3"/>
  <c r="RC34" i="3" s="1"/>
  <c r="RZ35" i="3" s="1"/>
  <c r="QH31" i="3"/>
  <c r="QJ31" i="3" s="1"/>
  <c r="QZ39" i="3"/>
  <c r="RC40" i="3"/>
  <c r="RN40" i="3" s="1"/>
  <c r="SG41" i="3"/>
  <c r="QE28" i="3"/>
  <c r="QP28" i="3" s="1"/>
  <c r="QJ33" i="3"/>
  <c r="QQ31" i="3"/>
  <c r="QR31" i="3" s="1"/>
  <c r="PV25" i="3"/>
  <c r="QI27" i="3"/>
  <c r="QB27" i="3"/>
  <c r="SP41" i="3"/>
  <c r="QK32" i="3"/>
  <c r="QM32" i="3" s="1"/>
  <c r="RJ33" i="3" s="1"/>
  <c r="QY33" i="3"/>
  <c r="QZ33" i="3" s="1"/>
  <c r="QH27" i="3"/>
  <c r="QS28" i="3"/>
  <c r="QU28" i="3" s="1"/>
  <c r="QQ28" i="3"/>
  <c r="RY41" i="3"/>
  <c r="RO40" i="3"/>
  <c r="RR41" i="3"/>
  <c r="RV40" i="3"/>
  <c r="SM40" i="3"/>
  <c r="SL40" i="3"/>
  <c r="QU32" i="3"/>
  <c r="RB33" i="3" s="1"/>
  <c r="QP27" i="3"/>
  <c r="QR27" i="3" s="1"/>
  <c r="RP41" i="3"/>
  <c r="PW26" i="3"/>
  <c r="QK27" i="3" s="1"/>
  <c r="RZ39" i="3"/>
  <c r="RQ39" i="3"/>
  <c r="RN38" i="3"/>
  <c r="RW38" i="3"/>
  <c r="RX38" i="3" s="1"/>
  <c r="RV37" i="3"/>
  <c r="RO37" i="3"/>
  <c r="RR38" i="3"/>
  <c r="SH41" i="3"/>
  <c r="SO41" i="3"/>
  <c r="QU34" i="3"/>
  <c r="RI35" i="3" s="1"/>
  <c r="RR39" i="3"/>
  <c r="RY39" i="3"/>
  <c r="RY38" i="3"/>
  <c r="RO38" i="3"/>
  <c r="QT29" i="3"/>
  <c r="QM28" i="3"/>
  <c r="RG28" i="3" s="1"/>
  <c r="QM31" i="3"/>
  <c r="RA32" i="3" s="1"/>
  <c r="RK36" i="3"/>
  <c r="RO36" i="3" s="1"/>
  <c r="QH28" i="3"/>
  <c r="RR35" i="3"/>
  <c r="RV34" i="3"/>
  <c r="RW37" i="3"/>
  <c r="RN37" i="3"/>
  <c r="RZ38" i="3"/>
  <c r="RQ38" i="3"/>
  <c r="QZ35" i="3"/>
  <c r="QU31" i="3"/>
  <c r="QJ29" i="3"/>
  <c r="QR30" i="3"/>
  <c r="RC36" i="3"/>
  <c r="SF40" i="3"/>
  <c r="RH35" i="3"/>
  <c r="QJ30" i="3"/>
  <c r="QM30" i="3"/>
  <c r="RW34" i="3"/>
  <c r="RK35" i="3" l="1"/>
  <c r="RA35" i="3"/>
  <c r="RO34" i="3"/>
  <c r="QX34" i="3"/>
  <c r="RG34" i="3"/>
  <c r="QL27" i="3"/>
  <c r="QI26" i="3"/>
  <c r="PW25" i="3"/>
  <c r="QK26" i="3" s="1"/>
  <c r="RQ35" i="3"/>
  <c r="RS35" i="3" s="1"/>
  <c r="QS27" i="3"/>
  <c r="SA39" i="3"/>
  <c r="SO40" i="3" s="1"/>
  <c r="RN34" i="3"/>
  <c r="RP34" i="3" s="1"/>
  <c r="QS29" i="3"/>
  <c r="QU29" i="3" s="1"/>
  <c r="RB30" i="3" s="1"/>
  <c r="QL29" i="3"/>
  <c r="QM29" i="3" s="1"/>
  <c r="RJ30" i="3" s="1"/>
  <c r="QX32" i="3"/>
  <c r="SQ41" i="3"/>
  <c r="SU41" i="3" s="1"/>
  <c r="RG32" i="3"/>
  <c r="RZ41" i="3"/>
  <c r="RW40" i="3"/>
  <c r="SI41" i="3"/>
  <c r="ST41" i="3" s="1"/>
  <c r="RP40" i="3"/>
  <c r="QJ27" i="3"/>
  <c r="RI33" i="3"/>
  <c r="RK33" i="3" s="1"/>
  <c r="RA33" i="3"/>
  <c r="RC33" i="3" s="1"/>
  <c r="RS39" i="3"/>
  <c r="SP40" i="3" s="1"/>
  <c r="RQ41" i="3"/>
  <c r="RS41" i="3" s="1"/>
  <c r="SD41" i="3" s="1"/>
  <c r="QR28" i="3"/>
  <c r="RV36" i="3"/>
  <c r="QI28" i="3"/>
  <c r="QJ28" i="3" s="1"/>
  <c r="RA29" i="3"/>
  <c r="RJ29" i="3"/>
  <c r="SN40" i="3"/>
  <c r="QB42" i="3"/>
  <c r="QE24" i="3" s="1"/>
  <c r="QL25" i="3" s="1"/>
  <c r="RX37" i="3"/>
  <c r="RX40" i="3"/>
  <c r="RY37" i="3"/>
  <c r="QQ26" i="3"/>
  <c r="QR26" i="3" s="1"/>
  <c r="SA41" i="3"/>
  <c r="SE41" i="3" s="1"/>
  <c r="RR37" i="3"/>
  <c r="QY32" i="3"/>
  <c r="RF32" i="3"/>
  <c r="RH32" i="3" s="1"/>
  <c r="QH26" i="3"/>
  <c r="QX28" i="3"/>
  <c r="SA38" i="3"/>
  <c r="SH39" i="3" s="1"/>
  <c r="QT27" i="3"/>
  <c r="QU27" i="3" s="1"/>
  <c r="RB28" i="3" s="1"/>
  <c r="RS38" i="3"/>
  <c r="SD38" i="3" s="1"/>
  <c r="RP37" i="3"/>
  <c r="RP38" i="3"/>
  <c r="RB35" i="3"/>
  <c r="RC35" i="3" s="1"/>
  <c r="RF34" i="3"/>
  <c r="RH34" i="3" s="1"/>
  <c r="QY34" i="3"/>
  <c r="RG31" i="3"/>
  <c r="RJ32" i="3"/>
  <c r="QX31" i="3"/>
  <c r="RG29" i="3"/>
  <c r="QX29" i="3"/>
  <c r="RB31" i="3"/>
  <c r="RF30" i="3"/>
  <c r="QY30" i="3"/>
  <c r="RI31" i="3"/>
  <c r="RR36" i="3"/>
  <c r="RV35" i="3"/>
  <c r="RO35" i="3"/>
  <c r="RY36" i="3"/>
  <c r="QL26" i="3"/>
  <c r="QP25" i="3"/>
  <c r="QI25" i="3"/>
  <c r="QS26" i="3"/>
  <c r="SA35" i="3"/>
  <c r="RJ31" i="3"/>
  <c r="RA31" i="3"/>
  <c r="QX30" i="3"/>
  <c r="RG30" i="3"/>
  <c r="QM27" i="3"/>
  <c r="RQ37" i="3"/>
  <c r="RN36" i="3"/>
  <c r="RP36" i="3" s="1"/>
  <c r="RZ37" i="3"/>
  <c r="RW36" i="3"/>
  <c r="RI29" i="3"/>
  <c r="QY28" i="3"/>
  <c r="RB29" i="3"/>
  <c r="RF28" i="3"/>
  <c r="RH28" i="3" s="1"/>
  <c r="QT25" i="3"/>
  <c r="QH24" i="3"/>
  <c r="QQ24" i="3"/>
  <c r="QK25" i="3"/>
  <c r="RX34" i="3"/>
  <c r="RI32" i="3"/>
  <c r="RB32" i="3"/>
  <c r="RC32" i="3" s="1"/>
  <c r="RF31" i="3"/>
  <c r="QY31" i="3"/>
  <c r="QQ25" i="3" l="1"/>
  <c r="QZ34" i="3"/>
  <c r="QH25" i="3"/>
  <c r="QJ26" i="3"/>
  <c r="QT26" i="3"/>
  <c r="SH40" i="3"/>
  <c r="RC29" i="3"/>
  <c r="RZ30" i="3" s="1"/>
  <c r="QS25" i="3"/>
  <c r="QU25" i="3" s="1"/>
  <c r="QY25" i="3" s="1"/>
  <c r="SM35" i="3"/>
  <c r="SP36" i="3"/>
  <c r="SG36" i="3"/>
  <c r="SD35" i="3"/>
  <c r="SA37" i="3"/>
  <c r="SO38" i="3" s="1"/>
  <c r="TB41" i="3"/>
  <c r="SQ40" i="3"/>
  <c r="TB40" i="3" s="1"/>
  <c r="SD39" i="3"/>
  <c r="RA30" i="3"/>
  <c r="RC30" i="3" s="1"/>
  <c r="SL39" i="3"/>
  <c r="QZ32" i="3"/>
  <c r="SM39" i="3"/>
  <c r="SE39" i="3"/>
  <c r="RK32" i="3"/>
  <c r="RO32" i="3" s="1"/>
  <c r="QP24" i="3"/>
  <c r="QR24" i="3" s="1"/>
  <c r="SG40" i="3"/>
  <c r="SI40" i="3" s="1"/>
  <c r="QY27" i="3"/>
  <c r="SM41" i="3"/>
  <c r="TC41" i="3"/>
  <c r="SF41" i="3"/>
  <c r="RX36" i="3"/>
  <c r="SO39" i="3"/>
  <c r="QZ28" i="3"/>
  <c r="RK29" i="3"/>
  <c r="RV29" i="3" s="1"/>
  <c r="SP39" i="3"/>
  <c r="RF27" i="3"/>
  <c r="QM25" i="3"/>
  <c r="QX25" i="3" s="1"/>
  <c r="SM38" i="3"/>
  <c r="QI24" i="3"/>
  <c r="QJ24" i="3" s="1"/>
  <c r="SL41" i="3"/>
  <c r="RI28" i="3"/>
  <c r="SG39" i="3"/>
  <c r="SI39" i="3" s="1"/>
  <c r="RS37" i="3"/>
  <c r="SM37" i="3" s="1"/>
  <c r="SL38" i="3"/>
  <c r="SE38" i="3"/>
  <c r="QZ30" i="3"/>
  <c r="SV41" i="3"/>
  <c r="QY29" i="3"/>
  <c r="QZ29" i="3" s="1"/>
  <c r="RF29" i="3"/>
  <c r="RH29" i="3" s="1"/>
  <c r="RI30" i="3"/>
  <c r="RK30" i="3" s="1"/>
  <c r="RZ36" i="3"/>
  <c r="SA36" i="3" s="1"/>
  <c r="RQ36" i="3"/>
  <c r="RS36" i="3" s="1"/>
  <c r="SM36" i="3" s="1"/>
  <c r="RN35" i="3"/>
  <c r="RP35" i="3" s="1"/>
  <c r="RW35" i="3"/>
  <c r="RX35" i="3" s="1"/>
  <c r="RH31" i="3"/>
  <c r="QZ31" i="3"/>
  <c r="QU26" i="3"/>
  <c r="QY26" i="3" s="1"/>
  <c r="RK31" i="3"/>
  <c r="RY32" i="3" s="1"/>
  <c r="RW29" i="3"/>
  <c r="RN29" i="3"/>
  <c r="RW33" i="3"/>
  <c r="RQ34" i="3"/>
  <c r="RZ34" i="3"/>
  <c r="RN33" i="3"/>
  <c r="SH38" i="3"/>
  <c r="RR34" i="3"/>
  <c r="RO33" i="3"/>
  <c r="RY34" i="3"/>
  <c r="RV33" i="3"/>
  <c r="RJ26" i="3"/>
  <c r="SH36" i="3"/>
  <c r="SL35" i="3"/>
  <c r="SE35" i="3"/>
  <c r="SO36" i="3"/>
  <c r="QR25" i="3"/>
  <c r="QJ25" i="3"/>
  <c r="RQ33" i="3"/>
  <c r="RN32" i="3"/>
  <c r="RZ33" i="3"/>
  <c r="RW32" i="3"/>
  <c r="SF38" i="3"/>
  <c r="QM26" i="3"/>
  <c r="RA28" i="3"/>
  <c r="RC28" i="3" s="1"/>
  <c r="QX27" i="3"/>
  <c r="RJ28" i="3"/>
  <c r="RK28" i="3" s="1"/>
  <c r="RG27" i="3"/>
  <c r="TE41" i="3"/>
  <c r="RC31" i="3"/>
  <c r="RH30" i="3"/>
  <c r="SX41" i="3" l="1"/>
  <c r="SI36" i="3"/>
  <c r="RQ30" i="3"/>
  <c r="RR30" i="3"/>
  <c r="RS30" i="3" s="1"/>
  <c r="SG31" i="3" s="1"/>
  <c r="RA26" i="3"/>
  <c r="SF39" i="3"/>
  <c r="SQ36" i="3"/>
  <c r="TB36" i="3" s="1"/>
  <c r="RR33" i="3"/>
  <c r="RS33" i="3" s="1"/>
  <c r="SM33" i="3" s="1"/>
  <c r="SQ39" i="3"/>
  <c r="TE40" i="3" s="1"/>
  <c r="SL37" i="3"/>
  <c r="SN37" i="3" s="1"/>
  <c r="TD41" i="3"/>
  <c r="SW41" i="3"/>
  <c r="SY41" i="3" s="1"/>
  <c r="TC40" i="3"/>
  <c r="SF35" i="3"/>
  <c r="SE37" i="3"/>
  <c r="SF37" i="3" s="1"/>
  <c r="RO29" i="3"/>
  <c r="RP29" i="3" s="1"/>
  <c r="SN35" i="3"/>
  <c r="RG25" i="3"/>
  <c r="RY30" i="3"/>
  <c r="SN39" i="3"/>
  <c r="SU40" i="3"/>
  <c r="RH27" i="3"/>
  <c r="RV32" i="3"/>
  <c r="RX32" i="3" s="1"/>
  <c r="QZ27" i="3"/>
  <c r="RY33" i="3"/>
  <c r="TF41" i="3"/>
  <c r="TG41" i="3" s="1"/>
  <c r="SN41" i="3"/>
  <c r="QJ42" i="3"/>
  <c r="QM24" i="3" s="1"/>
  <c r="RJ25" i="3" s="1"/>
  <c r="RF25" i="3"/>
  <c r="RH25" i="3" s="1"/>
  <c r="SN38" i="3"/>
  <c r="SP38" i="3"/>
  <c r="SQ38" i="3" s="1"/>
  <c r="SX40" i="3"/>
  <c r="TB39" i="3"/>
  <c r="SD37" i="3"/>
  <c r="SG38" i="3"/>
  <c r="SI38" i="3" s="1"/>
  <c r="TF39" i="3" s="1"/>
  <c r="ST40" i="3"/>
  <c r="SE36" i="3"/>
  <c r="SL36" i="3"/>
  <c r="SN36" i="3" s="1"/>
  <c r="SO37" i="3"/>
  <c r="SH37" i="3"/>
  <c r="RB26" i="3"/>
  <c r="RC26" i="3" s="1"/>
  <c r="RO31" i="3"/>
  <c r="SD36" i="3"/>
  <c r="SG37" i="3"/>
  <c r="RF26" i="3"/>
  <c r="SP37" i="3"/>
  <c r="RB27" i="3"/>
  <c r="QZ25" i="3"/>
  <c r="RI26" i="3"/>
  <c r="RK26" i="3" s="1"/>
  <c r="RI27" i="3"/>
  <c r="RP33" i="3"/>
  <c r="RR32" i="3"/>
  <c r="RV31" i="3"/>
  <c r="TC36" i="3"/>
  <c r="TF37" i="3"/>
  <c r="ST36" i="3"/>
  <c r="SW37" i="3"/>
  <c r="TC39" i="3"/>
  <c r="ST39" i="3"/>
  <c r="SW40" i="3"/>
  <c r="TF40" i="3"/>
  <c r="TG40" i="3" s="1"/>
  <c r="TD40" i="3"/>
  <c r="RY29" i="3"/>
  <c r="RO28" i="3"/>
  <c r="RR29" i="3"/>
  <c r="RV28" i="3"/>
  <c r="RJ27" i="3"/>
  <c r="RA27" i="3"/>
  <c r="QX26" i="3"/>
  <c r="QZ26" i="3" s="1"/>
  <c r="RG26" i="3"/>
  <c r="RH26" i="3" s="1"/>
  <c r="RX33" i="3"/>
  <c r="RX29" i="3"/>
  <c r="RR31" i="3"/>
  <c r="RV30" i="3"/>
  <c r="RO30" i="3"/>
  <c r="RY31" i="3"/>
  <c r="RZ32" i="3"/>
  <c r="SA32" i="3" s="1"/>
  <c r="RQ32" i="3"/>
  <c r="RN31" i="3"/>
  <c r="RW31" i="3"/>
  <c r="RW30" i="3"/>
  <c r="RZ31" i="3"/>
  <c r="RQ31" i="3"/>
  <c r="RN30" i="3"/>
  <c r="SA33" i="3"/>
  <c r="SA34" i="3"/>
  <c r="SA30" i="3"/>
  <c r="QR42" i="3"/>
  <c r="QU24" i="3" s="1"/>
  <c r="RQ29" i="3"/>
  <c r="RN28" i="3"/>
  <c r="RZ29" i="3"/>
  <c r="RW28" i="3"/>
  <c r="RP32" i="3"/>
  <c r="RS34" i="3"/>
  <c r="SX37" i="3"/>
  <c r="SU36" i="3"/>
  <c r="SQ37" i="3" l="1"/>
  <c r="TE37" i="3"/>
  <c r="SU39" i="3"/>
  <c r="TD39" i="3"/>
  <c r="SW39" i="3"/>
  <c r="SV40" i="3"/>
  <c r="SY40" i="3"/>
  <c r="TV41" i="3" s="1"/>
  <c r="QX24" i="3"/>
  <c r="RA25" i="3"/>
  <c r="ST38" i="3"/>
  <c r="SV39" i="3"/>
  <c r="RG24" i="3"/>
  <c r="TC38" i="3"/>
  <c r="SF36" i="3"/>
  <c r="RP31" i="3"/>
  <c r="SI37" i="3"/>
  <c r="SW38" i="3" s="1"/>
  <c r="SD33" i="3"/>
  <c r="RP28" i="3"/>
  <c r="SD30" i="3"/>
  <c r="RC27" i="3"/>
  <c r="RW27" i="3" s="1"/>
  <c r="RX31" i="3"/>
  <c r="RK27" i="3"/>
  <c r="RV27" i="3" s="1"/>
  <c r="TB37" i="3"/>
  <c r="TE38" i="3"/>
  <c r="SX38" i="3"/>
  <c r="RS31" i="3"/>
  <c r="SG32" i="3" s="1"/>
  <c r="SP31" i="3"/>
  <c r="SM30" i="3"/>
  <c r="SP34" i="3"/>
  <c r="TD36" i="3"/>
  <c r="SG34" i="3"/>
  <c r="SA31" i="3"/>
  <c r="SH32" i="3" s="1"/>
  <c r="RS32" i="3"/>
  <c r="SP33" i="3" s="1"/>
  <c r="RX30" i="3"/>
  <c r="SU37" i="3"/>
  <c r="SV36" i="3"/>
  <c r="TK41" i="3"/>
  <c r="TR41" i="3"/>
  <c r="RS29" i="3"/>
  <c r="SO31" i="3"/>
  <c r="SH31" i="3"/>
  <c r="SI31" i="3" s="1"/>
  <c r="SL30" i="3"/>
  <c r="SE30" i="3"/>
  <c r="SF30" i="3" s="1"/>
  <c r="TJ41" i="3"/>
  <c r="TS41" i="3"/>
  <c r="TJ40" i="3"/>
  <c r="SY37" i="3"/>
  <c r="RF24" i="3"/>
  <c r="QY24" i="3"/>
  <c r="RI25" i="3"/>
  <c r="RK25" i="3" s="1"/>
  <c r="RB25" i="3"/>
  <c r="SO35" i="3"/>
  <c r="SL34" i="3"/>
  <c r="SE34" i="3"/>
  <c r="SH35" i="3"/>
  <c r="SO34" i="3"/>
  <c r="SH34" i="3"/>
  <c r="SL33" i="3"/>
  <c r="SN33" i="3" s="1"/>
  <c r="SE33" i="3"/>
  <c r="SH33" i="3"/>
  <c r="SL32" i="3"/>
  <c r="SE32" i="3"/>
  <c r="SO33" i="3"/>
  <c r="SM34" i="3"/>
  <c r="SG35" i="3"/>
  <c r="SD34" i="3"/>
  <c r="SP35" i="3"/>
  <c r="RR27" i="3"/>
  <c r="RV26" i="3"/>
  <c r="RO26" i="3"/>
  <c r="RY27" i="3"/>
  <c r="SA29" i="3"/>
  <c r="RW26" i="3"/>
  <c r="RZ27" i="3"/>
  <c r="RN26" i="3"/>
  <c r="RQ27" i="3"/>
  <c r="RS27" i="3" s="1"/>
  <c r="RP30" i="3"/>
  <c r="RX28" i="3"/>
  <c r="TG37" i="3"/>
  <c r="TE39" i="3"/>
  <c r="TG39" i="3" s="1"/>
  <c r="SU38" i="3"/>
  <c r="SV38" i="3" s="1"/>
  <c r="TB38" i="3"/>
  <c r="SX39" i="3"/>
  <c r="TN41" i="3"/>
  <c r="TR40" i="3"/>
  <c r="TU41" i="3"/>
  <c r="TK40" i="3"/>
  <c r="QZ24" i="3" l="1"/>
  <c r="QZ42" i="3" s="1"/>
  <c r="RC24" i="3" s="1"/>
  <c r="TM41" i="3"/>
  <c r="TS40" i="3"/>
  <c r="TT40" i="3" s="1"/>
  <c r="RH24" i="3"/>
  <c r="RH42" i="3" s="1"/>
  <c r="RK24" i="3" s="1"/>
  <c r="RV24" i="3" s="1"/>
  <c r="SY39" i="3"/>
  <c r="TV40" i="3" s="1"/>
  <c r="RC25" i="3"/>
  <c r="RW25" i="3" s="1"/>
  <c r="RO27" i="3"/>
  <c r="TD38" i="3"/>
  <c r="RR28" i="3"/>
  <c r="SI34" i="3"/>
  <c r="TF35" i="3" s="1"/>
  <c r="TC37" i="3"/>
  <c r="TD37" i="3" s="1"/>
  <c r="SY38" i="3"/>
  <c r="TS38" i="3" s="1"/>
  <c r="TF38" i="3"/>
  <c r="TG38" i="3" s="1"/>
  <c r="TK38" i="3" s="1"/>
  <c r="ST37" i="3"/>
  <c r="SV37" i="3" s="1"/>
  <c r="RN27" i="3"/>
  <c r="RQ28" i="3"/>
  <c r="RS28" i="3" s="1"/>
  <c r="SF33" i="3"/>
  <c r="SQ34" i="3"/>
  <c r="SU34" i="3" s="1"/>
  <c r="SD32" i="3"/>
  <c r="SF32" i="3" s="1"/>
  <c r="RY28" i="3"/>
  <c r="SO32" i="3"/>
  <c r="SD31" i="3"/>
  <c r="RP27" i="3"/>
  <c r="SE31" i="3"/>
  <c r="RZ28" i="3"/>
  <c r="SQ31" i="3"/>
  <c r="SU31" i="3" s="1"/>
  <c r="SP32" i="3"/>
  <c r="SM31" i="3"/>
  <c r="SM32" i="3"/>
  <c r="SN32" i="3" s="1"/>
  <c r="SL31" i="3"/>
  <c r="SN30" i="3"/>
  <c r="TL40" i="3"/>
  <c r="SF34" i="3"/>
  <c r="SG33" i="3"/>
  <c r="SI33" i="3" s="1"/>
  <c r="TL41" i="3"/>
  <c r="RP26" i="3"/>
  <c r="SQ35" i="3"/>
  <c r="TB35" i="3" s="1"/>
  <c r="SQ33" i="3"/>
  <c r="TB33" i="3" s="1"/>
  <c r="TM40" i="3"/>
  <c r="TJ39" i="3"/>
  <c r="TS39" i="3"/>
  <c r="SM27" i="3"/>
  <c r="SP28" i="3"/>
  <c r="SG28" i="3"/>
  <c r="SD27" i="3"/>
  <c r="SO30" i="3"/>
  <c r="SE29" i="3"/>
  <c r="SH30" i="3"/>
  <c r="SL29" i="3"/>
  <c r="TN38" i="3"/>
  <c r="TR37" i="3"/>
  <c r="TK37" i="3"/>
  <c r="TU38" i="3"/>
  <c r="RR25" i="3"/>
  <c r="TU39" i="3"/>
  <c r="RY26" i="3"/>
  <c r="RR26" i="3"/>
  <c r="RO25" i="3"/>
  <c r="RV25" i="3"/>
  <c r="SA27" i="3"/>
  <c r="TN40" i="3"/>
  <c r="TK39" i="3"/>
  <c r="TU40" i="3"/>
  <c r="TR39" i="3"/>
  <c r="TS37" i="3"/>
  <c r="TV38" i="3"/>
  <c r="TM38" i="3"/>
  <c r="TJ37" i="3"/>
  <c r="TO41" i="3"/>
  <c r="SI32" i="3"/>
  <c r="TT41" i="3"/>
  <c r="RX26" i="3"/>
  <c r="SI35" i="3"/>
  <c r="RX27" i="3"/>
  <c r="TW41" i="3"/>
  <c r="SG30" i="3"/>
  <c r="SD29" i="3"/>
  <c r="SP30" i="3"/>
  <c r="SM29" i="3"/>
  <c r="RQ25" i="3"/>
  <c r="RW24" i="3"/>
  <c r="RN24" i="3"/>
  <c r="RZ25" i="3"/>
  <c r="SN34" i="3"/>
  <c r="TC31" i="3"/>
  <c r="ST31" i="3"/>
  <c r="TF32" i="3"/>
  <c r="SW32" i="3"/>
  <c r="TJ38" i="3" l="1"/>
  <c r="RO24" i="3"/>
  <c r="TM39" i="3"/>
  <c r="TO39" i="3" s="1"/>
  <c r="UI39" i="3" s="1"/>
  <c r="RY25" i="3"/>
  <c r="SA25" i="3" s="1"/>
  <c r="SH26" i="3" s="1"/>
  <c r="TV39" i="3"/>
  <c r="RZ26" i="3"/>
  <c r="RN25" i="3"/>
  <c r="RQ26" i="3"/>
  <c r="RS26" i="3" s="1"/>
  <c r="ST34" i="3"/>
  <c r="TC34" i="3"/>
  <c r="TR38" i="3"/>
  <c r="TT38" i="3" s="1"/>
  <c r="SW35" i="3"/>
  <c r="TN39" i="3"/>
  <c r="TB34" i="3"/>
  <c r="TD34" i="3" s="1"/>
  <c r="SF29" i="3"/>
  <c r="SX35" i="3"/>
  <c r="SY35" i="3" s="1"/>
  <c r="TE35" i="3"/>
  <c r="TG35" i="3" s="1"/>
  <c r="SN31" i="3"/>
  <c r="SF31" i="3"/>
  <c r="SA28" i="3"/>
  <c r="SE28" i="3" s="1"/>
  <c r="TB31" i="3"/>
  <c r="TD31" i="3" s="1"/>
  <c r="TE32" i="3"/>
  <c r="TG32" i="3" s="1"/>
  <c r="TK32" i="3" s="1"/>
  <c r="SQ32" i="3"/>
  <c r="SX33" i="3" s="1"/>
  <c r="SU35" i="3"/>
  <c r="SX36" i="3"/>
  <c r="SX32" i="3"/>
  <c r="SY32" i="3" s="1"/>
  <c r="TE34" i="3"/>
  <c r="SX34" i="3"/>
  <c r="SU33" i="3"/>
  <c r="TT39" i="3"/>
  <c r="TO38" i="3"/>
  <c r="UC39" i="3" s="1"/>
  <c r="RX25" i="3"/>
  <c r="TL38" i="3"/>
  <c r="SI30" i="3"/>
  <c r="TF31" i="3" s="1"/>
  <c r="TL37" i="3"/>
  <c r="TE36" i="3"/>
  <c r="SV31" i="3"/>
  <c r="RP24" i="3"/>
  <c r="RX24" i="3"/>
  <c r="TC32" i="3"/>
  <c r="TF33" i="3"/>
  <c r="SW33" i="3"/>
  <c r="ST32" i="3"/>
  <c r="SN29" i="3"/>
  <c r="SA26" i="3"/>
  <c r="TW39" i="3"/>
  <c r="SQ30" i="3"/>
  <c r="TF34" i="3"/>
  <c r="SW34" i="3"/>
  <c r="ST33" i="3"/>
  <c r="TC33" i="3"/>
  <c r="TD33" i="3" s="1"/>
  <c r="TC35" i="3"/>
  <c r="TD35" i="3" s="1"/>
  <c r="SW36" i="3"/>
  <c r="ST35" i="3"/>
  <c r="TF36" i="3"/>
  <c r="SP29" i="3"/>
  <c r="SG29" i="3"/>
  <c r="SD28" i="3"/>
  <c r="SM28" i="3"/>
  <c r="TW38" i="3"/>
  <c r="RP25" i="3"/>
  <c r="TL39" i="3"/>
  <c r="RS25" i="3"/>
  <c r="TZ41" i="3"/>
  <c r="UI41" i="3"/>
  <c r="TT37" i="3"/>
  <c r="SV34" i="3"/>
  <c r="TO40" i="3"/>
  <c r="UH41" i="3"/>
  <c r="UA41" i="3"/>
  <c r="SH28" i="3"/>
  <c r="SI28" i="3" s="1"/>
  <c r="SL27" i="3"/>
  <c r="SN27" i="3" s="1"/>
  <c r="SE27" i="3"/>
  <c r="SF27" i="3" s="1"/>
  <c r="SO28" i="3"/>
  <c r="SQ28" i="3" s="1"/>
  <c r="TW40" i="3"/>
  <c r="SH29" i="3" l="1"/>
  <c r="SI29" i="3" s="1"/>
  <c r="SW30" i="3" s="1"/>
  <c r="TZ39" i="3"/>
  <c r="TE33" i="3"/>
  <c r="TG33" i="3" s="1"/>
  <c r="TU34" i="3" s="1"/>
  <c r="TB32" i="3"/>
  <c r="TD32" i="3" s="1"/>
  <c r="SO26" i="3"/>
  <c r="SO29" i="3"/>
  <c r="SU32" i="3"/>
  <c r="SV32" i="3" s="1"/>
  <c r="SL28" i="3"/>
  <c r="SN28" i="3" s="1"/>
  <c r="TM36" i="3"/>
  <c r="TS35" i="3"/>
  <c r="TU36" i="3"/>
  <c r="TR35" i="3"/>
  <c r="TT35" i="3" s="1"/>
  <c r="TN36" i="3"/>
  <c r="TK35" i="3"/>
  <c r="SY36" i="3"/>
  <c r="TV37" i="3" s="1"/>
  <c r="SV35" i="3"/>
  <c r="SV33" i="3"/>
  <c r="SY33" i="3"/>
  <c r="TM34" i="3" s="1"/>
  <c r="TR32" i="3"/>
  <c r="RP42" i="3"/>
  <c r="RS24" i="3" s="1"/>
  <c r="SP25" i="3" s="1"/>
  <c r="UC40" i="3"/>
  <c r="SL25" i="3"/>
  <c r="TN33" i="3"/>
  <c r="TG34" i="3"/>
  <c r="TN35" i="3" s="1"/>
  <c r="SE25" i="3"/>
  <c r="TU33" i="3"/>
  <c r="TG36" i="3"/>
  <c r="TK36" i="3" s="1"/>
  <c r="UL40" i="3"/>
  <c r="RX42" i="3"/>
  <c r="SA24" i="3" s="1"/>
  <c r="SO25" i="3" s="1"/>
  <c r="SY34" i="3"/>
  <c r="TM35" i="3" s="1"/>
  <c r="TV36" i="3"/>
  <c r="SW31" i="3"/>
  <c r="UL39" i="3"/>
  <c r="TJ35" i="3"/>
  <c r="TC30" i="3"/>
  <c r="TZ38" i="3"/>
  <c r="UI38" i="3"/>
  <c r="ST30" i="3"/>
  <c r="SF28" i="3"/>
  <c r="UJ41" i="3"/>
  <c r="UB41" i="3"/>
  <c r="UI40" i="3"/>
  <c r="UL41" i="3"/>
  <c r="UC41" i="3"/>
  <c r="TZ40" i="3"/>
  <c r="SG26" i="3"/>
  <c r="SI26" i="3" s="1"/>
  <c r="SD25" i="3"/>
  <c r="SP26" i="3"/>
  <c r="SM25" i="3"/>
  <c r="TC28" i="3"/>
  <c r="TF29" i="3"/>
  <c r="ST28" i="3"/>
  <c r="SW29" i="3"/>
  <c r="SL26" i="3"/>
  <c r="SE26" i="3"/>
  <c r="SO27" i="3"/>
  <c r="SH27" i="3"/>
  <c r="UD41" i="3"/>
  <c r="UH40" i="3"/>
  <c r="UA40" i="3"/>
  <c r="UK41" i="3"/>
  <c r="SM26" i="3"/>
  <c r="SG27" i="3"/>
  <c r="SD26" i="3"/>
  <c r="SP27" i="3"/>
  <c r="TS32" i="3"/>
  <c r="TJ32" i="3"/>
  <c r="TL32" i="3" s="1"/>
  <c r="TM33" i="3"/>
  <c r="TV33" i="3"/>
  <c r="UK39" i="3"/>
  <c r="UD39" i="3"/>
  <c r="UE39" i="3" s="1"/>
  <c r="UH38" i="3"/>
  <c r="UA38" i="3"/>
  <c r="SQ29" i="3"/>
  <c r="TE31" i="3"/>
  <c r="TG31" i="3" s="1"/>
  <c r="SU30" i="3"/>
  <c r="SX31" i="3"/>
  <c r="TB30" i="3"/>
  <c r="TV34" i="3"/>
  <c r="SX29" i="3"/>
  <c r="TB28" i="3"/>
  <c r="SU28" i="3"/>
  <c r="TE29" i="3"/>
  <c r="UD40" i="3"/>
  <c r="UH39" i="3"/>
  <c r="UJ39" i="3" s="1"/>
  <c r="UA39" i="3"/>
  <c r="UB39" i="3" s="1"/>
  <c r="UK40" i="3"/>
  <c r="TS36" i="3" l="1"/>
  <c r="TT32" i="3"/>
  <c r="TM37" i="3"/>
  <c r="TO36" i="3"/>
  <c r="TZ36" i="3" s="1"/>
  <c r="SQ26" i="3"/>
  <c r="TB26" i="3" s="1"/>
  <c r="TW33" i="3"/>
  <c r="UA33" i="3" s="1"/>
  <c r="TJ36" i="3"/>
  <c r="TL36" i="3" s="1"/>
  <c r="TW36" i="3"/>
  <c r="UA36" i="3" s="1"/>
  <c r="TR36" i="3"/>
  <c r="TT36" i="3" s="1"/>
  <c r="TV35" i="3"/>
  <c r="TU37" i="3"/>
  <c r="TW37" i="3" s="1"/>
  <c r="UA37" i="3" s="1"/>
  <c r="TL35" i="3"/>
  <c r="TN37" i="3"/>
  <c r="TU35" i="3"/>
  <c r="TW35" i="3" s="1"/>
  <c r="UJ38" i="3"/>
  <c r="TO33" i="3"/>
  <c r="UL34" i="3" s="1"/>
  <c r="TJ33" i="3"/>
  <c r="SY31" i="3"/>
  <c r="TM32" i="3" s="1"/>
  <c r="TK34" i="3"/>
  <c r="UM40" i="3"/>
  <c r="VA41" i="3" s="1"/>
  <c r="TS33" i="3"/>
  <c r="TR34" i="3"/>
  <c r="SM24" i="3"/>
  <c r="SD24" i="3"/>
  <c r="SL24" i="3"/>
  <c r="SH25" i="3"/>
  <c r="SG25" i="3"/>
  <c r="UM39" i="3"/>
  <c r="UQ39" i="3" s="1"/>
  <c r="TS34" i="3"/>
  <c r="SN25" i="3"/>
  <c r="SE24" i="3"/>
  <c r="TJ34" i="3"/>
  <c r="UB38" i="3"/>
  <c r="TK33" i="3"/>
  <c r="UE40" i="3"/>
  <c r="VB41" i="3" s="1"/>
  <c r="SF25" i="3"/>
  <c r="SV30" i="3"/>
  <c r="SF26" i="3"/>
  <c r="TC29" i="3"/>
  <c r="TN34" i="3"/>
  <c r="TO34" i="3" s="1"/>
  <c r="TD28" i="3"/>
  <c r="TR33" i="3"/>
  <c r="UB40" i="3"/>
  <c r="SY29" i="3"/>
  <c r="TV30" i="3" s="1"/>
  <c r="TD30" i="3"/>
  <c r="SI27" i="3"/>
  <c r="SW28" i="3" s="1"/>
  <c r="ST29" i="3"/>
  <c r="TF30" i="3"/>
  <c r="TW34" i="3"/>
  <c r="UH34" i="3" s="1"/>
  <c r="UJ40" i="3"/>
  <c r="US40" i="3"/>
  <c r="UP39" i="3"/>
  <c r="UY39" i="3"/>
  <c r="VB40" i="3"/>
  <c r="UT41" i="3"/>
  <c r="TU32" i="3"/>
  <c r="TK31" i="3"/>
  <c r="TN32" i="3"/>
  <c r="TR31" i="3"/>
  <c r="SX30" i="3"/>
  <c r="SY30" i="3" s="1"/>
  <c r="TB29" i="3"/>
  <c r="SU29" i="3"/>
  <c r="TE30" i="3"/>
  <c r="SV28" i="3"/>
  <c r="UE41" i="3"/>
  <c r="UH33" i="3"/>
  <c r="SQ27" i="3"/>
  <c r="TO35" i="3"/>
  <c r="TG29" i="3"/>
  <c r="UM41" i="3"/>
  <c r="SN26" i="3"/>
  <c r="SW27" i="3"/>
  <c r="ST26" i="3"/>
  <c r="TC26" i="3"/>
  <c r="TF27" i="3"/>
  <c r="SQ25" i="3"/>
  <c r="TZ33" i="3" l="1"/>
  <c r="UI33" i="3"/>
  <c r="UI36" i="3"/>
  <c r="TO37" i="3"/>
  <c r="UC38" i="3" s="1"/>
  <c r="UD34" i="3"/>
  <c r="UK34" i="3"/>
  <c r="SX27" i="3"/>
  <c r="SY27" i="3" s="1"/>
  <c r="UL37" i="3"/>
  <c r="TE27" i="3"/>
  <c r="SU26" i="3"/>
  <c r="SV26" i="3" s="1"/>
  <c r="UC37" i="3"/>
  <c r="UX39" i="3"/>
  <c r="UZ39" i="3" s="1"/>
  <c r="SF24" i="3"/>
  <c r="UX40" i="3"/>
  <c r="UH36" i="3"/>
  <c r="UJ36" i="3" s="1"/>
  <c r="TT34" i="3"/>
  <c r="UD37" i="3"/>
  <c r="TG30" i="3"/>
  <c r="TK30" i="3" s="1"/>
  <c r="TS29" i="3"/>
  <c r="UK37" i="3"/>
  <c r="UM37" i="3" s="1"/>
  <c r="TS31" i="3"/>
  <c r="TT31" i="3" s="1"/>
  <c r="TV32" i="3"/>
  <c r="TW32" i="3" s="1"/>
  <c r="UA32" i="3" s="1"/>
  <c r="TJ31" i="3"/>
  <c r="TL31" i="3" s="1"/>
  <c r="SN24" i="3"/>
  <c r="SN42" i="3" s="1"/>
  <c r="SQ24" i="3" s="1"/>
  <c r="TE25" i="3" s="1"/>
  <c r="TL33" i="3"/>
  <c r="TL34" i="3"/>
  <c r="SI25" i="3"/>
  <c r="SW26" i="3" s="1"/>
  <c r="TT33" i="3"/>
  <c r="UC34" i="3"/>
  <c r="UE34" i="3" s="1"/>
  <c r="US35" i="3" s="1"/>
  <c r="UQ40" i="3"/>
  <c r="UP40" i="3"/>
  <c r="US41" i="3"/>
  <c r="UU41" i="3" s="1"/>
  <c r="UH37" i="3"/>
  <c r="UT40" i="3"/>
  <c r="UU40" i="3" s="1"/>
  <c r="VO40" i="3" s="1"/>
  <c r="TC27" i="3"/>
  <c r="VA40" i="3"/>
  <c r="VC40" i="3" s="1"/>
  <c r="VG40" i="3" s="1"/>
  <c r="SF42" i="3"/>
  <c r="SI24" i="3" s="1"/>
  <c r="TF25" i="3" s="1"/>
  <c r="UJ33" i="3"/>
  <c r="UY40" i="3"/>
  <c r="SV29" i="3"/>
  <c r="TD29" i="3"/>
  <c r="UA34" i="3"/>
  <c r="UB36" i="3"/>
  <c r="UK35" i="3"/>
  <c r="UD35" i="3"/>
  <c r="VC41" i="3"/>
  <c r="VN41" i="3" s="1"/>
  <c r="UD38" i="3"/>
  <c r="TJ29" i="3"/>
  <c r="TF28" i="3"/>
  <c r="UM34" i="3"/>
  <c r="UQ34" i="3" s="1"/>
  <c r="UK38" i="3"/>
  <c r="TM30" i="3"/>
  <c r="ST27" i="3"/>
  <c r="TG27" i="3"/>
  <c r="TU28" i="3" s="1"/>
  <c r="UB33" i="3"/>
  <c r="TV31" i="3"/>
  <c r="TM31" i="3"/>
  <c r="TJ30" i="3"/>
  <c r="TS30" i="3"/>
  <c r="UY41" i="3"/>
  <c r="UP41" i="3"/>
  <c r="TE28" i="3"/>
  <c r="SX28" i="3"/>
  <c r="SY28" i="3" s="1"/>
  <c r="SU27" i="3"/>
  <c r="TB27" i="3"/>
  <c r="TO32" i="3"/>
  <c r="UC35" i="3"/>
  <c r="TZ34" i="3"/>
  <c r="UL35" i="3"/>
  <c r="UI34" i="3"/>
  <c r="UJ34" i="3" s="1"/>
  <c r="UR39" i="3"/>
  <c r="UX41" i="3"/>
  <c r="UQ41" i="3"/>
  <c r="UI35" i="3"/>
  <c r="UL36" i="3"/>
  <c r="TZ35" i="3"/>
  <c r="UC36" i="3"/>
  <c r="UA35" i="3"/>
  <c r="UK36" i="3"/>
  <c r="UD36" i="3"/>
  <c r="UH35" i="3"/>
  <c r="TN30" i="3"/>
  <c r="TR29" i="3"/>
  <c r="TK29" i="3"/>
  <c r="TU30" i="3"/>
  <c r="TW30" i="3" s="1"/>
  <c r="SX26" i="3"/>
  <c r="TB25" i="3"/>
  <c r="SU25" i="3"/>
  <c r="TE26" i="3"/>
  <c r="TD26" i="3"/>
  <c r="UL38" i="3"/>
  <c r="TC24" i="3"/>
  <c r="UI37" i="3" l="1"/>
  <c r="UJ37" i="3" s="1"/>
  <c r="TZ37" i="3"/>
  <c r="UB37" i="3" s="1"/>
  <c r="TN31" i="3"/>
  <c r="TO31" i="3" s="1"/>
  <c r="TR30" i="3"/>
  <c r="UZ40" i="3"/>
  <c r="UT38" i="3"/>
  <c r="VA38" i="3"/>
  <c r="TF26" i="3"/>
  <c r="TG26" i="3" s="1"/>
  <c r="UE37" i="3"/>
  <c r="UY37" i="3" s="1"/>
  <c r="TT29" i="3"/>
  <c r="TU31" i="3"/>
  <c r="TW31" i="3" s="1"/>
  <c r="TR27" i="3"/>
  <c r="VB35" i="3"/>
  <c r="TC25" i="3"/>
  <c r="TD25" i="3" s="1"/>
  <c r="UH32" i="3"/>
  <c r="ST25" i="3"/>
  <c r="SV25" i="3" s="1"/>
  <c r="SW25" i="3"/>
  <c r="UQ37" i="3"/>
  <c r="UY34" i="3"/>
  <c r="ST24" i="3"/>
  <c r="VG41" i="3"/>
  <c r="UX37" i="3"/>
  <c r="UP34" i="3"/>
  <c r="UR34" i="3" s="1"/>
  <c r="UR40" i="3"/>
  <c r="UD33" i="3"/>
  <c r="UM38" i="3"/>
  <c r="VA39" i="3" s="1"/>
  <c r="UM35" i="3"/>
  <c r="UX35" i="3" s="1"/>
  <c r="TG28" i="3"/>
  <c r="TN29" i="3" s="1"/>
  <c r="TL29" i="3"/>
  <c r="SX25" i="3"/>
  <c r="TB24" i="3"/>
  <c r="TD24" i="3" s="1"/>
  <c r="TD27" i="3"/>
  <c r="SU24" i="3"/>
  <c r="UE35" i="3"/>
  <c r="US36" i="3" s="1"/>
  <c r="UE38" i="3"/>
  <c r="US39" i="3" s="1"/>
  <c r="UK33" i="3"/>
  <c r="VI41" i="3"/>
  <c r="UB34" i="3"/>
  <c r="VN40" i="3"/>
  <c r="VP40" i="3" s="1"/>
  <c r="VF40" i="3"/>
  <c r="VH40" i="3" s="1"/>
  <c r="TK27" i="3"/>
  <c r="VR41" i="3"/>
  <c r="UX34" i="3"/>
  <c r="UZ34" i="3" s="1"/>
  <c r="SV27" i="3"/>
  <c r="VJ41" i="3"/>
  <c r="UT35" i="3"/>
  <c r="UU35" i="3" s="1"/>
  <c r="UE36" i="3"/>
  <c r="VB37" i="3" s="1"/>
  <c r="TT30" i="3"/>
  <c r="VA35" i="3"/>
  <c r="VQ41" i="3"/>
  <c r="TO30" i="3"/>
  <c r="UL31" i="3" s="1"/>
  <c r="UZ41" i="3"/>
  <c r="TN28" i="3"/>
  <c r="UJ35" i="3"/>
  <c r="UM36" i="3"/>
  <c r="UQ36" i="3" s="1"/>
  <c r="TL30" i="3"/>
  <c r="UK31" i="3"/>
  <c r="UD31" i="3"/>
  <c r="UH30" i="3"/>
  <c r="UA30" i="3"/>
  <c r="TM28" i="3"/>
  <c r="TJ27" i="3"/>
  <c r="TV28" i="3"/>
  <c r="TW28" i="3" s="1"/>
  <c r="TS27" i="3"/>
  <c r="TS28" i="3"/>
  <c r="TM29" i="3"/>
  <c r="TJ28" i="3"/>
  <c r="TV29" i="3"/>
  <c r="TG25" i="3"/>
  <c r="UR41" i="3"/>
  <c r="UB35" i="3"/>
  <c r="SY26" i="3"/>
  <c r="VO41" i="3"/>
  <c r="VP41" i="3" s="1"/>
  <c r="VF41" i="3"/>
  <c r="UI32" i="3"/>
  <c r="UL33" i="3"/>
  <c r="UC33" i="3"/>
  <c r="TZ32" i="3"/>
  <c r="UB32" i="3" s="1"/>
  <c r="UJ32" i="3" l="1"/>
  <c r="UT36" i="3"/>
  <c r="VK41" i="3"/>
  <c r="VV41" i="3" s="1"/>
  <c r="UQ38" i="3"/>
  <c r="UX38" i="3"/>
  <c r="UY35" i="3"/>
  <c r="UZ35" i="3" s="1"/>
  <c r="UT39" i="3"/>
  <c r="UU39" i="3" s="1"/>
  <c r="UZ37" i="3"/>
  <c r="UP37" i="3"/>
  <c r="UR37" i="3" s="1"/>
  <c r="VC35" i="3"/>
  <c r="VQ36" i="3" s="1"/>
  <c r="US38" i="3"/>
  <c r="UU38" i="3" s="1"/>
  <c r="VR39" i="3" s="1"/>
  <c r="VB38" i="3"/>
  <c r="VC38" i="3" s="1"/>
  <c r="VJ39" i="3" s="1"/>
  <c r="TT27" i="3"/>
  <c r="VH41" i="3"/>
  <c r="TK28" i="3"/>
  <c r="TL28" i="3" s="1"/>
  <c r="UE33" i="3"/>
  <c r="US34" i="3" s="1"/>
  <c r="SY25" i="3"/>
  <c r="TS25" i="3" s="1"/>
  <c r="UY38" i="3"/>
  <c r="UZ38" i="3" s="1"/>
  <c r="UQ35" i="3"/>
  <c r="UP38" i="3"/>
  <c r="UR38" i="3" s="1"/>
  <c r="SV24" i="3"/>
  <c r="SV42" i="3" s="1"/>
  <c r="SY24" i="3" s="1"/>
  <c r="TM25" i="3" s="1"/>
  <c r="TR28" i="3"/>
  <c r="TT28" i="3" s="1"/>
  <c r="VB39" i="3"/>
  <c r="VC39" i="3" s="1"/>
  <c r="TU29" i="3"/>
  <c r="TW29" i="3" s="1"/>
  <c r="UA29" i="3" s="1"/>
  <c r="VA36" i="3"/>
  <c r="UM33" i="3"/>
  <c r="UT34" i="3" s="1"/>
  <c r="US37" i="3"/>
  <c r="VB36" i="3"/>
  <c r="TD42" i="3"/>
  <c r="TG24" i="3" s="1"/>
  <c r="TK24" i="3" s="1"/>
  <c r="UP35" i="3"/>
  <c r="UP36" i="3"/>
  <c r="UR36" i="3" s="1"/>
  <c r="TL27" i="3"/>
  <c r="UY36" i="3"/>
  <c r="UI30" i="3"/>
  <c r="VS41" i="3"/>
  <c r="WD41" i="3" s="1"/>
  <c r="WE41" i="3"/>
  <c r="UJ30" i="3"/>
  <c r="UM31" i="3"/>
  <c r="UQ31" i="3" s="1"/>
  <c r="UX36" i="3"/>
  <c r="TZ30" i="3"/>
  <c r="UB30" i="3" s="1"/>
  <c r="UU36" i="3"/>
  <c r="VR37" i="3" s="1"/>
  <c r="UT37" i="3"/>
  <c r="UC31" i="3"/>
  <c r="UE31" i="3" s="1"/>
  <c r="UP31" i="3" s="1"/>
  <c r="VA37" i="3"/>
  <c r="VC37" i="3" s="1"/>
  <c r="TO28" i="3"/>
  <c r="UL29" i="3" s="1"/>
  <c r="TV27" i="3"/>
  <c r="TM27" i="3"/>
  <c r="TJ26" i="3"/>
  <c r="TS26" i="3"/>
  <c r="UI31" i="3"/>
  <c r="UC32" i="3"/>
  <c r="TZ31" i="3"/>
  <c r="UL32" i="3"/>
  <c r="VG35" i="3"/>
  <c r="UD29" i="3"/>
  <c r="UH28" i="3"/>
  <c r="UA28" i="3"/>
  <c r="UK29" i="3"/>
  <c r="TN27" i="3"/>
  <c r="TR26" i="3"/>
  <c r="TK26" i="3"/>
  <c r="TU27" i="3"/>
  <c r="TO29" i="3"/>
  <c r="UD32" i="3"/>
  <c r="UH31" i="3"/>
  <c r="UK32" i="3"/>
  <c r="UA31" i="3"/>
  <c r="VR36" i="3"/>
  <c r="VI36" i="3"/>
  <c r="VF35" i="3"/>
  <c r="VO35" i="3"/>
  <c r="TN26" i="3"/>
  <c r="TR25" i="3"/>
  <c r="TK25" i="3"/>
  <c r="TU26" i="3"/>
  <c r="UY33" i="3" l="1"/>
  <c r="VJ36" i="3"/>
  <c r="VN35" i="3"/>
  <c r="VP35" i="3" s="1"/>
  <c r="UZ36" i="3"/>
  <c r="UR35" i="3"/>
  <c r="VB34" i="3"/>
  <c r="UU37" i="3"/>
  <c r="VI38" i="3" s="1"/>
  <c r="VO38" i="3"/>
  <c r="VP38" i="3" s="1"/>
  <c r="VA34" i="3"/>
  <c r="VI39" i="3"/>
  <c r="VK39" i="3" s="1"/>
  <c r="VY40" i="3" s="1"/>
  <c r="VG38" i="3"/>
  <c r="TJ25" i="3"/>
  <c r="TL25" i="3" s="1"/>
  <c r="VF38" i="3"/>
  <c r="VN38" i="3"/>
  <c r="VQ39" i="3"/>
  <c r="VS39" i="3" s="1"/>
  <c r="VW39" i="3" s="1"/>
  <c r="UQ33" i="3"/>
  <c r="UX33" i="3"/>
  <c r="UZ33" i="3" s="1"/>
  <c r="TT25" i="3"/>
  <c r="TM26" i="3"/>
  <c r="TO26" i="3" s="1"/>
  <c r="TZ26" i="3" s="1"/>
  <c r="UP33" i="3"/>
  <c r="UH29" i="3"/>
  <c r="TV26" i="3"/>
  <c r="TW26" i="3" s="1"/>
  <c r="UA26" i="3" s="1"/>
  <c r="TU25" i="3"/>
  <c r="UD30" i="3"/>
  <c r="TR24" i="3"/>
  <c r="VC36" i="3"/>
  <c r="VG36" i="3" s="1"/>
  <c r="UT32" i="3"/>
  <c r="TN25" i="3"/>
  <c r="TO25" i="3" s="1"/>
  <c r="UK30" i="3"/>
  <c r="UI28" i="3"/>
  <c r="UJ28" i="3" s="1"/>
  <c r="WF41" i="3"/>
  <c r="TS24" i="3"/>
  <c r="UX31" i="3"/>
  <c r="VF36" i="3"/>
  <c r="TV25" i="3"/>
  <c r="UM29" i="3"/>
  <c r="UX29" i="3" s="1"/>
  <c r="TJ24" i="3"/>
  <c r="TL24" i="3" s="1"/>
  <c r="VS36" i="3"/>
  <c r="WD36" i="3" s="1"/>
  <c r="US32" i="3"/>
  <c r="VW41" i="3"/>
  <c r="VX41" i="3" s="1"/>
  <c r="UC29" i="3"/>
  <c r="UE29" i="3" s="1"/>
  <c r="VB30" i="3" s="1"/>
  <c r="VG37" i="3"/>
  <c r="VQ38" i="3"/>
  <c r="VN37" i="3"/>
  <c r="VJ38" i="3"/>
  <c r="TZ28" i="3"/>
  <c r="UB28" i="3" s="1"/>
  <c r="TT26" i="3"/>
  <c r="VA32" i="3"/>
  <c r="VB32" i="3"/>
  <c r="VH35" i="3"/>
  <c r="UY31" i="3"/>
  <c r="VO36" i="3"/>
  <c r="VI37" i="3"/>
  <c r="UR31" i="3"/>
  <c r="UU34" i="3"/>
  <c r="VR35" i="3" s="1"/>
  <c r="UJ31" i="3"/>
  <c r="UB31" i="3"/>
  <c r="TL26" i="3"/>
  <c r="VJ40" i="3"/>
  <c r="VN39" i="3"/>
  <c r="VG39" i="3"/>
  <c r="VQ40" i="3"/>
  <c r="VR40" i="3"/>
  <c r="VI40" i="3"/>
  <c r="VF39" i="3"/>
  <c r="VO39" i="3"/>
  <c r="WH40" i="3"/>
  <c r="VV39" i="3"/>
  <c r="UE32" i="3"/>
  <c r="TO27" i="3"/>
  <c r="TW27" i="3"/>
  <c r="UL30" i="3"/>
  <c r="UC30" i="3"/>
  <c r="TZ29" i="3"/>
  <c r="UB29" i="3" s="1"/>
  <c r="UI29" i="3"/>
  <c r="VK36" i="3"/>
  <c r="UM32" i="3"/>
  <c r="VF37" i="3" l="1"/>
  <c r="UR33" i="3"/>
  <c r="VH38" i="3"/>
  <c r="VC34" i="3"/>
  <c r="VQ35" i="3" s="1"/>
  <c r="VS35" i="3" s="1"/>
  <c r="WG36" i="3" s="1"/>
  <c r="VZ40" i="3"/>
  <c r="WE39" i="3"/>
  <c r="VO37" i="3"/>
  <c r="VP37" i="3" s="1"/>
  <c r="VR38" i="3"/>
  <c r="VS38" i="3" s="1"/>
  <c r="VX39" i="3"/>
  <c r="WG40" i="3"/>
  <c r="WI40" i="3" s="1"/>
  <c r="WT40" i="3" s="1"/>
  <c r="WD39" i="3"/>
  <c r="TW25" i="3"/>
  <c r="UK26" i="3" s="1"/>
  <c r="UT30" i="3"/>
  <c r="UJ29" i="3"/>
  <c r="UU32" i="3"/>
  <c r="VR33" i="3" s="1"/>
  <c r="UI26" i="3"/>
  <c r="UE30" i="3"/>
  <c r="VB31" i="3" s="1"/>
  <c r="UZ31" i="3"/>
  <c r="UM30" i="3"/>
  <c r="VA31" i="3" s="1"/>
  <c r="VJ37" i="3"/>
  <c r="VK37" i="3" s="1"/>
  <c r="VY38" i="3" s="1"/>
  <c r="UC27" i="3"/>
  <c r="VQ37" i="3"/>
  <c r="VS37" i="3" s="1"/>
  <c r="VZ38" i="3" s="1"/>
  <c r="TT24" i="3"/>
  <c r="VN36" i="3"/>
  <c r="VP36" i="3" s="1"/>
  <c r="VZ37" i="3"/>
  <c r="UK27" i="3"/>
  <c r="UH26" i="3"/>
  <c r="VK38" i="3"/>
  <c r="WE38" i="3" s="1"/>
  <c r="VH37" i="3"/>
  <c r="VH36" i="3"/>
  <c r="WG37" i="3"/>
  <c r="UD27" i="3"/>
  <c r="UL27" i="3"/>
  <c r="VW36" i="3"/>
  <c r="VF34" i="3"/>
  <c r="UY29" i="3"/>
  <c r="UZ29" i="3" s="1"/>
  <c r="VA30" i="3"/>
  <c r="VC30" i="3" s="1"/>
  <c r="VG30" i="3" s="1"/>
  <c r="VH39" i="3"/>
  <c r="UQ29" i="3"/>
  <c r="VO34" i="3"/>
  <c r="US30" i="3"/>
  <c r="VC32" i="3"/>
  <c r="VG32" i="3" s="1"/>
  <c r="UP29" i="3"/>
  <c r="UR29" i="3" s="1"/>
  <c r="WA40" i="3"/>
  <c r="WO41" i="3" s="1"/>
  <c r="TT42" i="3"/>
  <c r="TW24" i="3" s="1"/>
  <c r="UK25" i="3" s="1"/>
  <c r="VI35" i="3"/>
  <c r="TL42" i="3"/>
  <c r="TO24" i="3" s="1"/>
  <c r="UL25" i="3" s="1"/>
  <c r="VK40" i="3"/>
  <c r="WH41" i="3" s="1"/>
  <c r="UQ30" i="3"/>
  <c r="UA27" i="3"/>
  <c r="UK28" i="3"/>
  <c r="UD28" i="3"/>
  <c r="UH27" i="3"/>
  <c r="UI27" i="3"/>
  <c r="UL28" i="3"/>
  <c r="UM28" i="3" s="1"/>
  <c r="TZ27" i="3"/>
  <c r="UC28" i="3"/>
  <c r="VP39" i="3"/>
  <c r="UB26" i="3"/>
  <c r="WH37" i="3"/>
  <c r="VY37" i="3"/>
  <c r="VV36" i="3"/>
  <c r="WE36" i="3"/>
  <c r="WF36" i="3" s="1"/>
  <c r="UL26" i="3"/>
  <c r="UC26" i="3"/>
  <c r="TZ25" i="3"/>
  <c r="UI25" i="3"/>
  <c r="UT33" i="3"/>
  <c r="UX32" i="3"/>
  <c r="UQ32" i="3"/>
  <c r="VA33" i="3"/>
  <c r="UY32" i="3"/>
  <c r="US33" i="3"/>
  <c r="VB33" i="3"/>
  <c r="UP32" i="3"/>
  <c r="VS40" i="3"/>
  <c r="UX30" i="3" l="1"/>
  <c r="VO32" i="3"/>
  <c r="VJ35" i="3"/>
  <c r="VK35" i="3" s="1"/>
  <c r="UM27" i="3"/>
  <c r="UT28" i="3" s="1"/>
  <c r="WF39" i="3"/>
  <c r="VX36" i="3"/>
  <c r="VF32" i="3"/>
  <c r="VH32" i="3" s="1"/>
  <c r="VG34" i="3"/>
  <c r="VH34" i="3" s="1"/>
  <c r="VN34" i="3"/>
  <c r="VP34" i="3" s="1"/>
  <c r="UT31" i="3"/>
  <c r="VI33" i="3"/>
  <c r="UJ26" i="3"/>
  <c r="UU30" i="3"/>
  <c r="VF30" i="3" s="1"/>
  <c r="VH30" i="3" s="1"/>
  <c r="WG39" i="3"/>
  <c r="VW38" i="3"/>
  <c r="UM26" i="3"/>
  <c r="UT27" i="3" s="1"/>
  <c r="UD26" i="3"/>
  <c r="UE26" i="3" s="1"/>
  <c r="VB27" i="3" s="1"/>
  <c r="UH25" i="3"/>
  <c r="UJ25" i="3" s="1"/>
  <c r="UA25" i="3"/>
  <c r="UB25" i="3" s="1"/>
  <c r="UE27" i="3"/>
  <c r="VB28" i="3" s="1"/>
  <c r="UY30" i="3"/>
  <c r="UZ30" i="3" s="1"/>
  <c r="VY39" i="3"/>
  <c r="UD25" i="3"/>
  <c r="VW37" i="3"/>
  <c r="UP30" i="3"/>
  <c r="VV38" i="3"/>
  <c r="US31" i="3"/>
  <c r="UU31" i="3" s="1"/>
  <c r="WE40" i="3"/>
  <c r="WE37" i="3"/>
  <c r="WI37" i="3"/>
  <c r="WP38" i="3" s="1"/>
  <c r="WH38" i="3"/>
  <c r="VN32" i="3"/>
  <c r="VP32" i="3" s="1"/>
  <c r="WA37" i="3"/>
  <c r="WX38" i="3" s="1"/>
  <c r="WH39" i="3"/>
  <c r="WI39" i="3" s="1"/>
  <c r="WD37" i="3"/>
  <c r="WG38" i="3"/>
  <c r="VZ39" i="3"/>
  <c r="UH24" i="3"/>
  <c r="WD38" i="3"/>
  <c r="WL40" i="3"/>
  <c r="UI24" i="3"/>
  <c r="UA24" i="3"/>
  <c r="VO30" i="3"/>
  <c r="VV40" i="3"/>
  <c r="VJ33" i="3"/>
  <c r="WF38" i="3"/>
  <c r="TZ24" i="3"/>
  <c r="VQ33" i="3"/>
  <c r="VS33" i="3" s="1"/>
  <c r="WU40" i="3"/>
  <c r="WV40" i="3" s="1"/>
  <c r="UR30" i="3"/>
  <c r="VY41" i="3"/>
  <c r="WX41" i="3"/>
  <c r="VV37" i="3"/>
  <c r="VX37" i="3" s="1"/>
  <c r="VW35" i="3"/>
  <c r="WD35" i="3"/>
  <c r="VZ36" i="3"/>
  <c r="UU33" i="3"/>
  <c r="VR34" i="3" s="1"/>
  <c r="UM25" i="3"/>
  <c r="UT26" i="3" s="1"/>
  <c r="WP41" i="3"/>
  <c r="WQ41" i="3" s="1"/>
  <c r="XB41" i="3" s="1"/>
  <c r="UX27" i="3"/>
  <c r="WW41" i="3"/>
  <c r="WM40" i="3"/>
  <c r="UR32" i="3"/>
  <c r="VN30" i="3"/>
  <c r="UC25" i="3"/>
  <c r="VJ31" i="3"/>
  <c r="UE28" i="3"/>
  <c r="UY28" i="3" s="1"/>
  <c r="VQ31" i="3"/>
  <c r="UB27" i="3"/>
  <c r="VA28" i="3"/>
  <c r="UJ27" i="3"/>
  <c r="VC33" i="3"/>
  <c r="UP27" i="3"/>
  <c r="UZ32" i="3"/>
  <c r="UQ28" i="3"/>
  <c r="VA29" i="3"/>
  <c r="UT29" i="3"/>
  <c r="UX28" i="3"/>
  <c r="VZ41" i="3"/>
  <c r="WD40" i="3"/>
  <c r="VW40" i="3"/>
  <c r="VX40" i="3" s="1"/>
  <c r="WG41" i="3"/>
  <c r="WI41" i="3" s="1"/>
  <c r="UQ25" i="3"/>
  <c r="VA26" i="3"/>
  <c r="UQ26" i="3"/>
  <c r="VC31" i="3"/>
  <c r="WA38" i="3"/>
  <c r="VK33" i="3" l="1"/>
  <c r="VX38" i="3"/>
  <c r="WW38" i="3"/>
  <c r="UQ27" i="3"/>
  <c r="UR27" i="3" s="1"/>
  <c r="US28" i="3"/>
  <c r="UU28" i="3" s="1"/>
  <c r="WL37" i="3"/>
  <c r="VA27" i="3"/>
  <c r="VC27" i="3" s="1"/>
  <c r="VI31" i="3"/>
  <c r="VK31" i="3" s="1"/>
  <c r="VR31" i="3"/>
  <c r="WO38" i="3"/>
  <c r="UX26" i="3"/>
  <c r="UX25" i="3"/>
  <c r="WF40" i="3"/>
  <c r="UY27" i="3"/>
  <c r="WF37" i="3"/>
  <c r="WU37" i="3"/>
  <c r="WA39" i="3"/>
  <c r="WU39" i="3" s="1"/>
  <c r="WM37" i="3"/>
  <c r="WA41" i="3"/>
  <c r="WL41" i="3" s="1"/>
  <c r="WT37" i="3"/>
  <c r="WV37" i="3" s="1"/>
  <c r="UE25" i="3"/>
  <c r="VB26" i="3" s="1"/>
  <c r="VC26" i="3" s="1"/>
  <c r="VS31" i="3"/>
  <c r="VW31" i="3" s="1"/>
  <c r="WI38" i="3"/>
  <c r="WW39" i="3" s="1"/>
  <c r="UP28" i="3"/>
  <c r="UR28" i="3" s="1"/>
  <c r="UJ24" i="3"/>
  <c r="VV33" i="3"/>
  <c r="VY34" i="3"/>
  <c r="WE33" i="3"/>
  <c r="WH34" i="3"/>
  <c r="UP26" i="3"/>
  <c r="UR26" i="3" s="1"/>
  <c r="UB24" i="3"/>
  <c r="UB42" i="3" s="1"/>
  <c r="UE24" i="3" s="1"/>
  <c r="US25" i="3" s="1"/>
  <c r="WN40" i="3"/>
  <c r="VC28" i="3"/>
  <c r="VJ29" i="3" s="1"/>
  <c r="UZ27" i="3"/>
  <c r="VP30" i="3"/>
  <c r="WD33" i="3"/>
  <c r="WF33" i="3" s="1"/>
  <c r="VW33" i="3"/>
  <c r="WG34" i="3"/>
  <c r="VZ34" i="3"/>
  <c r="VF33" i="3"/>
  <c r="UY26" i="3"/>
  <c r="XK41" i="3"/>
  <c r="VB29" i="3"/>
  <c r="VC29" i="3" s="1"/>
  <c r="VQ30" i="3" s="1"/>
  <c r="VI34" i="3"/>
  <c r="VO33" i="3"/>
  <c r="WY41" i="3"/>
  <c r="XC41" i="3" s="1"/>
  <c r="XD41" i="3" s="1"/>
  <c r="UJ42" i="3"/>
  <c r="UM24" i="3" s="1"/>
  <c r="UQ24" i="3" s="1"/>
  <c r="US29" i="3"/>
  <c r="UU29" i="3" s="1"/>
  <c r="US27" i="3"/>
  <c r="UU27" i="3" s="1"/>
  <c r="WH36" i="3"/>
  <c r="WI36" i="3" s="1"/>
  <c r="WW37" i="3" s="1"/>
  <c r="VY36" i="3"/>
  <c r="WA36" i="3" s="1"/>
  <c r="VV35" i="3"/>
  <c r="VX35" i="3" s="1"/>
  <c r="WE35" i="3"/>
  <c r="WF35" i="3" s="1"/>
  <c r="UZ28" i="3"/>
  <c r="VJ32" i="3"/>
  <c r="VN31" i="3"/>
  <c r="VG31" i="3"/>
  <c r="VQ32" i="3"/>
  <c r="WY38" i="3"/>
  <c r="WN37" i="3"/>
  <c r="VR32" i="3"/>
  <c r="VI32" i="3"/>
  <c r="VF31" i="3"/>
  <c r="VO31" i="3"/>
  <c r="WX39" i="3"/>
  <c r="WU38" i="3"/>
  <c r="WO39" i="3"/>
  <c r="WL38" i="3"/>
  <c r="WM41" i="3"/>
  <c r="WT41" i="3"/>
  <c r="WM39" i="3"/>
  <c r="WW40" i="3"/>
  <c r="WP40" i="3"/>
  <c r="WT39" i="3"/>
  <c r="VJ34" i="3"/>
  <c r="VN33" i="3"/>
  <c r="VQ34" i="3"/>
  <c r="VS34" i="3" s="1"/>
  <c r="VG33" i="3"/>
  <c r="VI29" i="3"/>
  <c r="VF28" i="3"/>
  <c r="VR29" i="3"/>
  <c r="VO28" i="3"/>
  <c r="WX40" i="3"/>
  <c r="WQ38" i="3"/>
  <c r="VV31" i="3" l="1"/>
  <c r="VY32" i="3"/>
  <c r="WE31" i="3"/>
  <c r="WH32" i="3"/>
  <c r="UZ26" i="3"/>
  <c r="WM38" i="3"/>
  <c r="WD31" i="3"/>
  <c r="WF31" i="3" s="1"/>
  <c r="WL39" i="3"/>
  <c r="WN39" i="3" s="1"/>
  <c r="US26" i="3"/>
  <c r="UU26" i="3" s="1"/>
  <c r="VX33" i="3"/>
  <c r="WO40" i="3"/>
  <c r="WQ40" i="3" s="1"/>
  <c r="XN41" i="3" s="1"/>
  <c r="UP25" i="3"/>
  <c r="UR25" i="3" s="1"/>
  <c r="UT25" i="3"/>
  <c r="UY25" i="3"/>
  <c r="UZ25" i="3" s="1"/>
  <c r="VQ29" i="3"/>
  <c r="VS29" i="3" s="1"/>
  <c r="VW29" i="3" s="1"/>
  <c r="WU41" i="3"/>
  <c r="WV41" i="3" s="1"/>
  <c r="WT38" i="3"/>
  <c r="WV38" i="3" s="1"/>
  <c r="WP39" i="3"/>
  <c r="WQ39" i="3" s="1"/>
  <c r="VZ32" i="3"/>
  <c r="WA32" i="3" s="1"/>
  <c r="VG28" i="3"/>
  <c r="VH28" i="3" s="1"/>
  <c r="WN38" i="3"/>
  <c r="WG32" i="3"/>
  <c r="VX31" i="3"/>
  <c r="VK34" i="3"/>
  <c r="VY35" i="3" s="1"/>
  <c r="UX24" i="3"/>
  <c r="WI34" i="3"/>
  <c r="WW35" i="3" s="1"/>
  <c r="VA25" i="3"/>
  <c r="VC25" i="3" s="1"/>
  <c r="VJ26" i="3" s="1"/>
  <c r="VN28" i="3"/>
  <c r="VP28" i="3" s="1"/>
  <c r="WA34" i="3"/>
  <c r="WO35" i="3" s="1"/>
  <c r="XJ41" i="3"/>
  <c r="XL41" i="3" s="1"/>
  <c r="VH33" i="3"/>
  <c r="VO27" i="3"/>
  <c r="VF27" i="3"/>
  <c r="VI30" i="3"/>
  <c r="VR30" i="3"/>
  <c r="VS30" i="3" s="1"/>
  <c r="WG31" i="3" s="1"/>
  <c r="VF29" i="3"/>
  <c r="VP33" i="3"/>
  <c r="VS32" i="3"/>
  <c r="VW32" i="3" s="1"/>
  <c r="WM36" i="3"/>
  <c r="VI28" i="3"/>
  <c r="VO29" i="3"/>
  <c r="WY39" i="3"/>
  <c r="XC39" i="3" s="1"/>
  <c r="VH31" i="3"/>
  <c r="VR28" i="3"/>
  <c r="WP37" i="3"/>
  <c r="VB25" i="3"/>
  <c r="UP24" i="3"/>
  <c r="UR24" i="3" s="1"/>
  <c r="WT36" i="3"/>
  <c r="VG29" i="3"/>
  <c r="UU25" i="3"/>
  <c r="VF25" i="3" s="1"/>
  <c r="UY24" i="3"/>
  <c r="WU36" i="3"/>
  <c r="WO37" i="3"/>
  <c r="WX37" i="3"/>
  <c r="WY37" i="3" s="1"/>
  <c r="WL36" i="3"/>
  <c r="VJ30" i="3"/>
  <c r="WU34" i="3"/>
  <c r="VN29" i="3"/>
  <c r="VK29" i="3"/>
  <c r="VV29" i="3" s="1"/>
  <c r="WY40" i="3"/>
  <c r="XF41" i="3" s="1"/>
  <c r="VZ35" i="3"/>
  <c r="WD34" i="3"/>
  <c r="WG35" i="3"/>
  <c r="VW34" i="3"/>
  <c r="XK38" i="3"/>
  <c r="XE39" i="3"/>
  <c r="XN39" i="3"/>
  <c r="XB38" i="3"/>
  <c r="VO26" i="3"/>
  <c r="VR27" i="3"/>
  <c r="VI27" i="3"/>
  <c r="VF26" i="3"/>
  <c r="WN41" i="3"/>
  <c r="VK32" i="3"/>
  <c r="VP31" i="3"/>
  <c r="VJ27" i="3"/>
  <c r="VN26" i="3"/>
  <c r="VG26" i="3"/>
  <c r="VQ27" i="3"/>
  <c r="WV39" i="3"/>
  <c r="VJ28" i="3"/>
  <c r="VN27" i="3"/>
  <c r="VG27" i="3"/>
  <c r="VH27" i="3" s="1"/>
  <c r="VQ28" i="3"/>
  <c r="XF39" i="3"/>
  <c r="XJ38" i="3"/>
  <c r="XM39" i="3"/>
  <c r="XC38" i="3"/>
  <c r="WE34" i="3" l="1"/>
  <c r="UR42" i="3"/>
  <c r="UU24" i="3" s="1"/>
  <c r="VF24" i="3" s="1"/>
  <c r="WI32" i="3"/>
  <c r="WM32" i="3" s="1"/>
  <c r="VV34" i="3"/>
  <c r="VX34" i="3" s="1"/>
  <c r="WP35" i="3"/>
  <c r="WQ35" i="3" s="1"/>
  <c r="XK39" i="3"/>
  <c r="XN40" i="3"/>
  <c r="XE40" i="3"/>
  <c r="XB39" i="3"/>
  <c r="XD39" i="3" s="1"/>
  <c r="WH35" i="3"/>
  <c r="WM34" i="3"/>
  <c r="UZ24" i="3"/>
  <c r="UZ42" i="3" s="1"/>
  <c r="VC24" i="3" s="1"/>
  <c r="VJ25" i="3" s="1"/>
  <c r="WX35" i="3"/>
  <c r="WY35" i="3" s="1"/>
  <c r="WL34" i="3"/>
  <c r="VN25" i="3"/>
  <c r="WT34" i="3"/>
  <c r="WV34" i="3" s="1"/>
  <c r="XJ39" i="3"/>
  <c r="XL39" i="3" s="1"/>
  <c r="VP27" i="3"/>
  <c r="VO25" i="3"/>
  <c r="WN36" i="3"/>
  <c r="VH29" i="3"/>
  <c r="VK28" i="3"/>
  <c r="VV28" i="3" s="1"/>
  <c r="XF40" i="3"/>
  <c r="WD32" i="3"/>
  <c r="WG30" i="3"/>
  <c r="VQ26" i="3"/>
  <c r="VI26" i="3"/>
  <c r="VK26" i="3" s="1"/>
  <c r="VZ33" i="3"/>
  <c r="VZ31" i="3"/>
  <c r="WG33" i="3"/>
  <c r="VS28" i="3"/>
  <c r="VW28" i="3" s="1"/>
  <c r="WD30" i="3"/>
  <c r="WQ37" i="3"/>
  <c r="XB37" i="3" s="1"/>
  <c r="WT32" i="3"/>
  <c r="VP29" i="3"/>
  <c r="WD29" i="3"/>
  <c r="VK30" i="3"/>
  <c r="VY31" i="3" s="1"/>
  <c r="WV36" i="3"/>
  <c r="XK40" i="3"/>
  <c r="VW30" i="3"/>
  <c r="WE29" i="3"/>
  <c r="XM40" i="3"/>
  <c r="VR26" i="3"/>
  <c r="XB40" i="3"/>
  <c r="VZ30" i="3"/>
  <c r="VY30" i="3"/>
  <c r="VG25" i="3"/>
  <c r="VH25" i="3" s="1"/>
  <c r="XF38" i="3"/>
  <c r="XJ37" i="3"/>
  <c r="XC37" i="3"/>
  <c r="XM38" i="3"/>
  <c r="XM41" i="3"/>
  <c r="XO41" i="3" s="1"/>
  <c r="VP26" i="3"/>
  <c r="VH26" i="3"/>
  <c r="XE41" i="3"/>
  <c r="XG41" i="3" s="1"/>
  <c r="XR41" i="3" s="1"/>
  <c r="WH30" i="3"/>
  <c r="WI30" i="3" s="1"/>
  <c r="WT30" i="3" s="1"/>
  <c r="VR25" i="3"/>
  <c r="VO24" i="3"/>
  <c r="VI25" i="3"/>
  <c r="XL38" i="3"/>
  <c r="XD38" i="3"/>
  <c r="XC40" i="3"/>
  <c r="XJ40" i="3"/>
  <c r="VK27" i="3"/>
  <c r="WI35" i="3"/>
  <c r="VS27" i="3"/>
  <c r="VX29" i="3"/>
  <c r="XG39" i="3"/>
  <c r="WF34" i="3"/>
  <c r="WA35" i="3"/>
  <c r="WH33" i="3"/>
  <c r="VY33" i="3"/>
  <c r="VV32" i="3"/>
  <c r="VX32" i="3" s="1"/>
  <c r="WE32" i="3"/>
  <c r="XO39" i="3"/>
  <c r="WL32" i="3"/>
  <c r="WN32" i="3" s="1"/>
  <c r="WO33" i="3"/>
  <c r="WX33" i="3"/>
  <c r="WU32" i="3"/>
  <c r="WW33" i="3" l="1"/>
  <c r="XG40" i="3"/>
  <c r="XR40" i="3" s="1"/>
  <c r="WP33" i="3"/>
  <c r="WQ33" i="3" s="1"/>
  <c r="XN36" i="3"/>
  <c r="XK35" i="3"/>
  <c r="XE36" i="3"/>
  <c r="XB35" i="3"/>
  <c r="VN24" i="3"/>
  <c r="VP24" i="3" s="1"/>
  <c r="VP42" i="3" s="1"/>
  <c r="VS24" i="3" s="1"/>
  <c r="WN34" i="3"/>
  <c r="VG24" i="3"/>
  <c r="VH24" i="3" s="1"/>
  <c r="VH42" i="3" s="1"/>
  <c r="VK24" i="3" s="1"/>
  <c r="WE24" i="3" s="1"/>
  <c r="XO40" i="3"/>
  <c r="XV41" i="3" s="1"/>
  <c r="VQ25" i="3"/>
  <c r="XM36" i="3"/>
  <c r="XF36" i="3"/>
  <c r="XG36" i="3" s="1"/>
  <c r="YD37" i="3" s="1"/>
  <c r="XJ35" i="3"/>
  <c r="XL35" i="3" s="1"/>
  <c r="XC35" i="3"/>
  <c r="VP25" i="3"/>
  <c r="VY29" i="3"/>
  <c r="WH29" i="3"/>
  <c r="WA31" i="3"/>
  <c r="WU31" i="3" s="1"/>
  <c r="WD28" i="3"/>
  <c r="WE30" i="3"/>
  <c r="WF30" i="3" s="1"/>
  <c r="WY33" i="3"/>
  <c r="XM34" i="3" s="1"/>
  <c r="WA33" i="3"/>
  <c r="WX34" i="3" s="1"/>
  <c r="WE28" i="3"/>
  <c r="WA30" i="3"/>
  <c r="WO31" i="3" s="1"/>
  <c r="VS25" i="3"/>
  <c r="VZ26" i="3" s="1"/>
  <c r="XL40" i="3"/>
  <c r="VX28" i="3"/>
  <c r="WV32" i="3"/>
  <c r="WF32" i="3"/>
  <c r="WG29" i="3"/>
  <c r="VV30" i="3"/>
  <c r="VX30" i="3" s="1"/>
  <c r="XN38" i="3"/>
  <c r="XO38" i="3" s="1"/>
  <c r="VS26" i="3"/>
  <c r="VZ27" i="3" s="1"/>
  <c r="VZ29" i="3"/>
  <c r="WH31" i="3"/>
  <c r="WI31" i="3" s="1"/>
  <c r="WW32" i="3" s="1"/>
  <c r="YD41" i="3"/>
  <c r="XD37" i="3"/>
  <c r="WI33" i="3"/>
  <c r="WM33" i="3" s="1"/>
  <c r="XK37" i="3"/>
  <c r="XL37" i="3" s="1"/>
  <c r="XD40" i="3"/>
  <c r="XE38" i="3"/>
  <c r="XG38" i="3" s="1"/>
  <c r="XR38" i="3" s="1"/>
  <c r="XU41" i="3"/>
  <c r="WF29" i="3"/>
  <c r="YA40" i="3"/>
  <c r="WP31" i="3"/>
  <c r="YA41" i="3"/>
  <c r="WM30" i="3"/>
  <c r="VK25" i="3"/>
  <c r="VV25" i="3" s="1"/>
  <c r="WW31" i="3"/>
  <c r="YA39" i="3"/>
  <c r="XU40" i="3"/>
  <c r="XR39" i="3"/>
  <c r="YD40" i="3"/>
  <c r="WX36" i="3"/>
  <c r="WU35" i="3"/>
  <c r="WL35" i="3"/>
  <c r="WO36" i="3"/>
  <c r="WE26" i="3"/>
  <c r="VY27" i="3"/>
  <c r="VV26" i="3"/>
  <c r="WH27" i="3"/>
  <c r="XZ41" i="3"/>
  <c r="XS41" i="3"/>
  <c r="XT41" i="3" s="1"/>
  <c r="WE27" i="3"/>
  <c r="WH28" i="3"/>
  <c r="VY28" i="3"/>
  <c r="VV27" i="3"/>
  <c r="XV40" i="3"/>
  <c r="XZ39" i="3"/>
  <c r="YC40" i="3"/>
  <c r="XS39" i="3"/>
  <c r="YC41" i="3"/>
  <c r="VZ28" i="3"/>
  <c r="WD27" i="3"/>
  <c r="VW27" i="3"/>
  <c r="WG28" i="3"/>
  <c r="WM35" i="3"/>
  <c r="WW36" i="3"/>
  <c r="WP36" i="3"/>
  <c r="WT35" i="3"/>
  <c r="WG25" i="3" l="1"/>
  <c r="VZ25" i="3"/>
  <c r="XB33" i="3"/>
  <c r="XE34" i="3"/>
  <c r="XK33" i="3"/>
  <c r="WG26" i="3"/>
  <c r="XS40" i="3"/>
  <c r="XT40" i="3" s="1"/>
  <c r="XZ40" i="3"/>
  <c r="YB40" i="3" s="1"/>
  <c r="XO36" i="3"/>
  <c r="XS36" i="3" s="1"/>
  <c r="XD35" i="3"/>
  <c r="WA29" i="3"/>
  <c r="WX30" i="3" s="1"/>
  <c r="WU33" i="3"/>
  <c r="XF34" i="3"/>
  <c r="WM31" i="3"/>
  <c r="WO34" i="3"/>
  <c r="WO32" i="3"/>
  <c r="WI29" i="3"/>
  <c r="WM29" i="3" s="1"/>
  <c r="WX32" i="3"/>
  <c r="WY32" i="3" s="1"/>
  <c r="WF28" i="3"/>
  <c r="WU30" i="3"/>
  <c r="WV30" i="3" s="1"/>
  <c r="WL33" i="3"/>
  <c r="WL31" i="3"/>
  <c r="WN31" i="3" s="1"/>
  <c r="WX31" i="3"/>
  <c r="WY31" i="3" s="1"/>
  <c r="XC31" i="3" s="1"/>
  <c r="WT31" i="3"/>
  <c r="WV31" i="3" s="1"/>
  <c r="XC33" i="3"/>
  <c r="WP32" i="3"/>
  <c r="XN34" i="3"/>
  <c r="XO34" i="3" s="1"/>
  <c r="XS34" i="3" s="1"/>
  <c r="XJ33" i="3"/>
  <c r="XL33" i="3" s="1"/>
  <c r="XS38" i="3"/>
  <c r="XV39" i="3"/>
  <c r="XZ38" i="3"/>
  <c r="YC39" i="3"/>
  <c r="VW25" i="3"/>
  <c r="VX25" i="3" s="1"/>
  <c r="WD26" i="3"/>
  <c r="WF26" i="3" s="1"/>
  <c r="WL30" i="3"/>
  <c r="WN30" i="3" s="1"/>
  <c r="WD25" i="3"/>
  <c r="WG27" i="3"/>
  <c r="WI27" i="3" s="1"/>
  <c r="WM27" i="3" s="1"/>
  <c r="WH25" i="3"/>
  <c r="WI25" i="3" s="1"/>
  <c r="WT33" i="3"/>
  <c r="VV24" i="3"/>
  <c r="XU39" i="3"/>
  <c r="VW26" i="3"/>
  <c r="VX26" i="3" s="1"/>
  <c r="WQ36" i="3"/>
  <c r="XK36" i="3" s="1"/>
  <c r="WP34" i="3"/>
  <c r="WA27" i="3"/>
  <c r="WU27" i="3" s="1"/>
  <c r="WW34" i="3"/>
  <c r="WY34" i="3" s="1"/>
  <c r="XM35" i="3" s="1"/>
  <c r="VY25" i="3"/>
  <c r="WA25" i="3" s="1"/>
  <c r="XW41" i="3"/>
  <c r="YQ41" i="3" s="1"/>
  <c r="YE41" i="3"/>
  <c r="YI41" i="3" s="1"/>
  <c r="WH26" i="3"/>
  <c r="WI26" i="3" s="1"/>
  <c r="WT26" i="3" s="1"/>
  <c r="YD39" i="3"/>
  <c r="YA38" i="3"/>
  <c r="WI28" i="3"/>
  <c r="WM28" i="3" s="1"/>
  <c r="WY36" i="3"/>
  <c r="XC36" i="3" s="1"/>
  <c r="XU37" i="3"/>
  <c r="WQ31" i="3"/>
  <c r="XE32" i="3" s="1"/>
  <c r="YA36" i="3"/>
  <c r="WD24" i="3"/>
  <c r="WF24" i="3" s="1"/>
  <c r="WA28" i="3"/>
  <c r="WO29" i="3" s="1"/>
  <c r="VW24" i="3"/>
  <c r="YB41" i="3"/>
  <c r="VY26" i="3"/>
  <c r="WA26" i="3" s="1"/>
  <c r="WF27" i="3"/>
  <c r="YB39" i="3"/>
  <c r="XR36" i="3"/>
  <c r="XT39" i="3"/>
  <c r="WE25" i="3"/>
  <c r="WN33" i="3"/>
  <c r="WU29" i="3"/>
  <c r="WL29" i="3"/>
  <c r="XW40" i="3"/>
  <c r="XT38" i="3"/>
  <c r="YE40" i="3"/>
  <c r="WV35" i="3"/>
  <c r="VX27" i="3"/>
  <c r="WN35" i="3"/>
  <c r="XV37" i="3"/>
  <c r="XZ36" i="3"/>
  <c r="YC37" i="3"/>
  <c r="YE37" i="3" s="1"/>
  <c r="WO30" i="3" l="1"/>
  <c r="VX24" i="3"/>
  <c r="XD33" i="3"/>
  <c r="XG34" i="3"/>
  <c r="YA34" i="3" s="1"/>
  <c r="YE39" i="3"/>
  <c r="WX28" i="3"/>
  <c r="WP30" i="3"/>
  <c r="WQ30" i="3" s="1"/>
  <c r="XN31" i="3" s="1"/>
  <c r="WV33" i="3"/>
  <c r="XW39" i="3"/>
  <c r="YK40" i="3" s="1"/>
  <c r="WQ32" i="3"/>
  <c r="XK32" i="3" s="1"/>
  <c r="WW30" i="3"/>
  <c r="WY30" i="3" s="1"/>
  <c r="WT29" i="3"/>
  <c r="WV29" i="3" s="1"/>
  <c r="WT28" i="3"/>
  <c r="YP41" i="3"/>
  <c r="YB38" i="3"/>
  <c r="XF33" i="3"/>
  <c r="XM33" i="3"/>
  <c r="WQ34" i="3"/>
  <c r="XE35" i="3" s="1"/>
  <c r="XE37" i="3"/>
  <c r="XF37" i="3"/>
  <c r="XK31" i="3"/>
  <c r="WN29" i="3"/>
  <c r="WX29" i="3"/>
  <c r="WT27" i="3"/>
  <c r="WV27" i="3" s="1"/>
  <c r="XB36" i="3"/>
  <c r="XD36" i="3" s="1"/>
  <c r="XN32" i="3"/>
  <c r="YH41" i="3"/>
  <c r="YJ41" i="3" s="1"/>
  <c r="XN37" i="3"/>
  <c r="WF25" i="3"/>
  <c r="WF42" i="3" s="1"/>
  <c r="WI24" i="3" s="1"/>
  <c r="WW25" i="3" s="1"/>
  <c r="WP29" i="3"/>
  <c r="WQ29" i="3" s="1"/>
  <c r="XN30" i="3" s="1"/>
  <c r="WO28" i="3"/>
  <c r="XW37" i="3"/>
  <c r="YT38" i="3" s="1"/>
  <c r="XJ32" i="3"/>
  <c r="WW29" i="3"/>
  <c r="WL27" i="3"/>
  <c r="WN27" i="3" s="1"/>
  <c r="XJ31" i="3"/>
  <c r="XL31" i="3" s="1"/>
  <c r="XC32" i="3"/>
  <c r="XJ34" i="3"/>
  <c r="YC35" i="3"/>
  <c r="XJ36" i="3"/>
  <c r="XL36" i="3" s="1"/>
  <c r="WW28" i="3"/>
  <c r="WY28" i="3" s="1"/>
  <c r="XM37" i="3"/>
  <c r="XB32" i="3"/>
  <c r="XB31" i="3"/>
  <c r="XD31" i="3" s="1"/>
  <c r="WP28" i="3"/>
  <c r="WU26" i="3"/>
  <c r="WV26" i="3" s="1"/>
  <c r="WX27" i="3"/>
  <c r="WO27" i="3"/>
  <c r="WU28" i="3"/>
  <c r="WP27" i="3"/>
  <c r="WL28" i="3"/>
  <c r="WN28" i="3" s="1"/>
  <c r="YB36" i="3"/>
  <c r="XB34" i="3"/>
  <c r="XM32" i="3"/>
  <c r="XE33" i="3"/>
  <c r="XZ34" i="3"/>
  <c r="WW27" i="3"/>
  <c r="XV35" i="3"/>
  <c r="XC34" i="3"/>
  <c r="WM26" i="3"/>
  <c r="XF32" i="3"/>
  <c r="XG32" i="3" s="1"/>
  <c r="YD33" i="3" s="1"/>
  <c r="XT36" i="3"/>
  <c r="XF35" i="3"/>
  <c r="WL26" i="3"/>
  <c r="VX42" i="3"/>
  <c r="WA24" i="3" s="1"/>
  <c r="WX25" i="3" s="1"/>
  <c r="YL38" i="3"/>
  <c r="YP37" i="3"/>
  <c r="YI37" i="3"/>
  <c r="YS38" i="3"/>
  <c r="YD35" i="3"/>
  <c r="YQ39" i="3"/>
  <c r="YT40" i="3"/>
  <c r="YL41" i="3"/>
  <c r="YP40" i="3"/>
  <c r="YS41" i="3"/>
  <c r="YI40" i="3"/>
  <c r="YQ40" i="3"/>
  <c r="YK41" i="3"/>
  <c r="YT41" i="3"/>
  <c r="YH40" i="3"/>
  <c r="YS40" i="3"/>
  <c r="YL40" i="3"/>
  <c r="YP39" i="3"/>
  <c r="YI39" i="3"/>
  <c r="WM25" i="3"/>
  <c r="WW26" i="3"/>
  <c r="WP26" i="3"/>
  <c r="WT25" i="3"/>
  <c r="WO26" i="3"/>
  <c r="WX26" i="3"/>
  <c r="WL25" i="3"/>
  <c r="WU25" i="3"/>
  <c r="YR41" i="3"/>
  <c r="XG33" i="3" l="1"/>
  <c r="XU35" i="3"/>
  <c r="XO37" i="3"/>
  <c r="XS37" i="3" s="1"/>
  <c r="WY29" i="3"/>
  <c r="XC29" i="3" s="1"/>
  <c r="XR34" i="3"/>
  <c r="XT34" i="3" s="1"/>
  <c r="XJ30" i="3"/>
  <c r="XC30" i="3"/>
  <c r="XF31" i="3"/>
  <c r="XK34" i="3"/>
  <c r="XL34" i="3" s="1"/>
  <c r="YH39" i="3"/>
  <c r="XN33" i="3"/>
  <c r="XO33" i="3" s="1"/>
  <c r="XL32" i="3"/>
  <c r="YE35" i="3"/>
  <c r="XM31" i="3"/>
  <c r="WV28" i="3"/>
  <c r="XG37" i="3"/>
  <c r="YA37" i="3" s="1"/>
  <c r="XN35" i="3"/>
  <c r="XO35" i="3" s="1"/>
  <c r="XZ35" i="3" s="1"/>
  <c r="XG35" i="3"/>
  <c r="YD36" i="3" s="1"/>
  <c r="WM24" i="3"/>
  <c r="XO32" i="3"/>
  <c r="XZ32" i="3" s="1"/>
  <c r="XB29" i="3"/>
  <c r="WQ28" i="3"/>
  <c r="XB28" i="3" s="1"/>
  <c r="YQ37" i="3"/>
  <c r="YR37" i="3" s="1"/>
  <c r="WQ27" i="3"/>
  <c r="XE28" i="3" s="1"/>
  <c r="XB30" i="3"/>
  <c r="YK38" i="3"/>
  <c r="YM38" i="3" s="1"/>
  <c r="XE31" i="3"/>
  <c r="YH37" i="3"/>
  <c r="YJ37" i="3" s="1"/>
  <c r="XK30" i="3"/>
  <c r="XL30" i="3" s="1"/>
  <c r="XD32" i="3"/>
  <c r="XC28" i="3"/>
  <c r="XJ28" i="3"/>
  <c r="WT24" i="3"/>
  <c r="XV33" i="3"/>
  <c r="WO25" i="3"/>
  <c r="YR39" i="3"/>
  <c r="XV36" i="3"/>
  <c r="XF30" i="3"/>
  <c r="WU24" i="3"/>
  <c r="YC36" i="3"/>
  <c r="XF29" i="3"/>
  <c r="XD34" i="3"/>
  <c r="WY27" i="3"/>
  <c r="XF28" i="3" s="1"/>
  <c r="XK29" i="3"/>
  <c r="XS35" i="3"/>
  <c r="XE30" i="3"/>
  <c r="XG30" i="3" s="1"/>
  <c r="XM29" i="3"/>
  <c r="WY26" i="3"/>
  <c r="XM27" i="3" s="1"/>
  <c r="WN26" i="3"/>
  <c r="WN25" i="3"/>
  <c r="WP25" i="3"/>
  <c r="YA32" i="3"/>
  <c r="XW35" i="3"/>
  <c r="YQ35" i="3" s="1"/>
  <c r="YJ40" i="3"/>
  <c r="YB34" i="3"/>
  <c r="XO31" i="3"/>
  <c r="YC32" i="3" s="1"/>
  <c r="XS32" i="3"/>
  <c r="WY25" i="3"/>
  <c r="XC25" i="3" s="1"/>
  <c r="WL24" i="3"/>
  <c r="XR32" i="3"/>
  <c r="YJ39" i="3"/>
  <c r="XU33" i="3"/>
  <c r="YU41" i="3"/>
  <c r="ZF41" i="3" s="1"/>
  <c r="YD34" i="3"/>
  <c r="XU34" i="3"/>
  <c r="XR33" i="3"/>
  <c r="YA33" i="3"/>
  <c r="YU38" i="3"/>
  <c r="WV25" i="3"/>
  <c r="YM40" i="3"/>
  <c r="YR40" i="3"/>
  <c r="XV38" i="3"/>
  <c r="XZ37" i="3"/>
  <c r="YS36" i="3"/>
  <c r="YI35" i="3"/>
  <c r="YP35" i="3"/>
  <c r="YL36" i="3"/>
  <c r="WQ26" i="3"/>
  <c r="YM41" i="3"/>
  <c r="YU40" i="3"/>
  <c r="XZ33" i="3" l="1"/>
  <c r="XV34" i="3"/>
  <c r="XJ29" i="3"/>
  <c r="YC38" i="3"/>
  <c r="XM30" i="3"/>
  <c r="XO30" i="3" s="1"/>
  <c r="XD30" i="3"/>
  <c r="XD29" i="3"/>
  <c r="YA35" i="3"/>
  <c r="YB35" i="3" s="1"/>
  <c r="XK28" i="3"/>
  <c r="YC33" i="3"/>
  <c r="YE33" i="3" s="1"/>
  <c r="YI33" i="3" s="1"/>
  <c r="XN29" i="3"/>
  <c r="XO29" i="3" s="1"/>
  <c r="XV30" i="3" s="1"/>
  <c r="XR37" i="3"/>
  <c r="XT37" i="3" s="1"/>
  <c r="XG31" i="3"/>
  <c r="YA31" i="3" s="1"/>
  <c r="YC34" i="3"/>
  <c r="XU38" i="3"/>
  <c r="XW38" i="3" s="1"/>
  <c r="XS33" i="3"/>
  <c r="YD38" i="3"/>
  <c r="XJ26" i="3"/>
  <c r="XU36" i="3"/>
  <c r="XW36" i="3" s="1"/>
  <c r="YT37" i="3" s="1"/>
  <c r="XV31" i="3"/>
  <c r="XZ30" i="3"/>
  <c r="XB27" i="3"/>
  <c r="XR35" i="3"/>
  <c r="XT35" i="3" s="1"/>
  <c r="WN24" i="3"/>
  <c r="WN42" i="3" s="1"/>
  <c r="WQ24" i="3" s="1"/>
  <c r="XN25" i="3" s="1"/>
  <c r="XS31" i="3"/>
  <c r="XN28" i="3"/>
  <c r="XL28" i="3"/>
  <c r="XK27" i="3"/>
  <c r="XF27" i="3"/>
  <c r="XD28" i="3"/>
  <c r="XC26" i="3"/>
  <c r="ZJ39" i="3"/>
  <c r="ZG38" i="3"/>
  <c r="YB32" i="3"/>
  <c r="XE29" i="3"/>
  <c r="XG29" i="3" s="1"/>
  <c r="XS30" i="3"/>
  <c r="ZA39" i="3"/>
  <c r="XZ31" i="3"/>
  <c r="YB31" i="3" s="1"/>
  <c r="XM28" i="3"/>
  <c r="YX38" i="3"/>
  <c r="XV32" i="3"/>
  <c r="YE36" i="3"/>
  <c r="YI36" i="3" s="1"/>
  <c r="XL29" i="3"/>
  <c r="WV24" i="3"/>
  <c r="WV42" i="3" s="1"/>
  <c r="WY24" i="3" s="1"/>
  <c r="XM25" i="3" s="1"/>
  <c r="WQ25" i="3"/>
  <c r="YT36" i="3"/>
  <c r="YU36" i="3" s="1"/>
  <c r="YC31" i="3"/>
  <c r="XW33" i="3"/>
  <c r="YH33" i="3" s="1"/>
  <c r="XC27" i="3"/>
  <c r="XJ27" i="3"/>
  <c r="XJ25" i="3"/>
  <c r="YA30" i="3"/>
  <c r="XR30" i="3"/>
  <c r="YD32" i="3"/>
  <c r="YE32" i="3" s="1"/>
  <c r="YH35" i="3"/>
  <c r="YJ35" i="3" s="1"/>
  <c r="XM26" i="3"/>
  <c r="YK36" i="3"/>
  <c r="YM36" i="3" s="1"/>
  <c r="ZA37" i="3" s="1"/>
  <c r="YY41" i="3"/>
  <c r="XF26" i="3"/>
  <c r="XR31" i="3"/>
  <c r="XU31" i="3"/>
  <c r="YD31" i="3"/>
  <c r="XT32" i="3"/>
  <c r="YB33" i="3"/>
  <c r="YB37" i="3"/>
  <c r="XG28" i="3"/>
  <c r="XU29" i="3" s="1"/>
  <c r="YQ33" i="3"/>
  <c r="XU32" i="3"/>
  <c r="XT33" i="3"/>
  <c r="XK26" i="3"/>
  <c r="XL26" i="3" s="1"/>
  <c r="XN27" i="3"/>
  <c r="XO27" i="3" s="1"/>
  <c r="XB26" i="3"/>
  <c r="XE27" i="3"/>
  <c r="XG27" i="3" s="1"/>
  <c r="XW34" i="3"/>
  <c r="ZA41" i="3"/>
  <c r="YX40" i="3"/>
  <c r="ZG40" i="3"/>
  <c r="ZJ41" i="3"/>
  <c r="ZI41" i="3"/>
  <c r="ZB41" i="3"/>
  <c r="ZF40" i="3"/>
  <c r="YY40" i="3"/>
  <c r="ZG41" i="3"/>
  <c r="ZH41" i="3" s="1"/>
  <c r="YX41" i="3"/>
  <c r="YR35" i="3"/>
  <c r="YL34" i="3"/>
  <c r="YP33" i="3"/>
  <c r="ZB39" i="3"/>
  <c r="ZF38" i="3"/>
  <c r="ZH38" i="3" s="1"/>
  <c r="YY38" i="3"/>
  <c r="ZI39" i="3"/>
  <c r="YE34" i="3"/>
  <c r="YE38" i="3" l="1"/>
  <c r="YS34" i="3"/>
  <c r="YP36" i="3"/>
  <c r="YL37" i="3"/>
  <c r="XO28" i="3"/>
  <c r="XZ28" i="3" s="1"/>
  <c r="YB30" i="3"/>
  <c r="XT31" i="3"/>
  <c r="XD26" i="3"/>
  <c r="ZC39" i="3"/>
  <c r="ZW39" i="3" s="1"/>
  <c r="XW32" i="3"/>
  <c r="XW31" i="3"/>
  <c r="YT32" i="3" s="1"/>
  <c r="XD27" i="3"/>
  <c r="ZK39" i="3"/>
  <c r="ZO39" i="3" s="1"/>
  <c r="YQ36" i="3"/>
  <c r="YE31" i="3"/>
  <c r="YS32" i="3" s="1"/>
  <c r="XS29" i="3"/>
  <c r="YZ38" i="3"/>
  <c r="XT30" i="3"/>
  <c r="XL27" i="3"/>
  <c r="XR29" i="3"/>
  <c r="XT29" i="3" s="1"/>
  <c r="YD30" i="3"/>
  <c r="YS37" i="3"/>
  <c r="XB24" i="3"/>
  <c r="ZH40" i="3"/>
  <c r="ZJ37" i="3"/>
  <c r="YK37" i="3"/>
  <c r="YH36" i="3"/>
  <c r="YJ36" i="3" s="1"/>
  <c r="XJ24" i="3"/>
  <c r="XU30" i="3"/>
  <c r="XW30" i="3" s="1"/>
  <c r="YK31" i="3" s="1"/>
  <c r="XE26" i="3"/>
  <c r="XG26" i="3" s="1"/>
  <c r="XB25" i="3"/>
  <c r="XD25" i="3" s="1"/>
  <c r="XN26" i="3"/>
  <c r="XO26" i="3" s="1"/>
  <c r="XK25" i="3"/>
  <c r="XL25" i="3" s="1"/>
  <c r="YA29" i="3"/>
  <c r="XE25" i="3"/>
  <c r="YJ33" i="3"/>
  <c r="XC24" i="3"/>
  <c r="ZG36" i="3"/>
  <c r="YT34" i="3"/>
  <c r="YU34" i="3" s="1"/>
  <c r="ZI35" i="3" s="1"/>
  <c r="XK24" i="3"/>
  <c r="XL24" i="3" s="1"/>
  <c r="XO25" i="3"/>
  <c r="XZ25" i="3" s="1"/>
  <c r="XZ29" i="3"/>
  <c r="YC30" i="3"/>
  <c r="YX36" i="3"/>
  <c r="XF25" i="3"/>
  <c r="YK34" i="3"/>
  <c r="YM34" i="3" s="1"/>
  <c r="YZ41" i="3"/>
  <c r="YU37" i="3"/>
  <c r="ZI38" i="3" s="1"/>
  <c r="YT33" i="3"/>
  <c r="XR28" i="3"/>
  <c r="YD29" i="3"/>
  <c r="YZ40" i="3"/>
  <c r="YA28" i="3"/>
  <c r="YR33" i="3"/>
  <c r="YA27" i="3"/>
  <c r="YD28" i="3"/>
  <c r="XR27" i="3"/>
  <c r="XU28" i="3"/>
  <c r="YL35" i="3"/>
  <c r="YP34" i="3"/>
  <c r="YI34" i="3"/>
  <c r="YS35" i="3"/>
  <c r="ZC41" i="3"/>
  <c r="YL33" i="3"/>
  <c r="YP32" i="3"/>
  <c r="YS33" i="3"/>
  <c r="YI32" i="3"/>
  <c r="ZK41" i="3"/>
  <c r="YL39" i="3"/>
  <c r="YP38" i="3"/>
  <c r="YI38" i="3"/>
  <c r="YS39" i="3"/>
  <c r="ZI37" i="3"/>
  <c r="YY36" i="3"/>
  <c r="ZB37" i="3"/>
  <c r="ZC37" i="3" s="1"/>
  <c r="ZF36" i="3"/>
  <c r="XS27" i="3"/>
  <c r="YC28" i="3"/>
  <c r="XZ27" i="3"/>
  <c r="XV28" i="3"/>
  <c r="XV29" i="3"/>
  <c r="XW29" i="3" s="1"/>
  <c r="YT35" i="3"/>
  <c r="YK35" i="3"/>
  <c r="YH34" i="3"/>
  <c r="YQ34" i="3"/>
  <c r="YT39" i="3"/>
  <c r="YK39" i="3"/>
  <c r="YH38" i="3"/>
  <c r="YQ38" i="3"/>
  <c r="YQ31" i="3" l="1"/>
  <c r="YR36" i="3"/>
  <c r="XS28" i="3"/>
  <c r="YC29" i="3"/>
  <c r="YM37" i="3"/>
  <c r="ZJ38" i="3" s="1"/>
  <c r="ZK38" i="3" s="1"/>
  <c r="ZV39" i="3"/>
  <c r="ZX39" i="3" s="1"/>
  <c r="ZK37" i="3"/>
  <c r="ZV37" i="3" s="1"/>
  <c r="ZZ40" i="3"/>
  <c r="XV26" i="3"/>
  <c r="ZR40" i="3"/>
  <c r="XS25" i="3"/>
  <c r="ZY40" i="3"/>
  <c r="AAA40" i="3" s="1"/>
  <c r="ZN39" i="3"/>
  <c r="ZP39" i="3" s="1"/>
  <c r="YE30" i="3"/>
  <c r="YL31" i="3" s="1"/>
  <c r="YM31" i="3" s="1"/>
  <c r="ZG31" i="3" s="1"/>
  <c r="XG25" i="3"/>
  <c r="YA25" i="3" s="1"/>
  <c r="YB25" i="3" s="1"/>
  <c r="YC26" i="3"/>
  <c r="ZQ40" i="3"/>
  <c r="YZ36" i="3"/>
  <c r="YI31" i="3"/>
  <c r="YH32" i="3"/>
  <c r="YJ32" i="3" s="1"/>
  <c r="YQ32" i="3"/>
  <c r="YR32" i="3" s="1"/>
  <c r="YK32" i="3"/>
  <c r="YP31" i="3"/>
  <c r="YR31" i="3" s="1"/>
  <c r="YH31" i="3"/>
  <c r="YK33" i="3"/>
  <c r="YM33" i="3" s="1"/>
  <c r="YD26" i="3"/>
  <c r="YL32" i="3"/>
  <c r="XD24" i="3"/>
  <c r="XD42" i="3" s="1"/>
  <c r="XG24" i="3" s="1"/>
  <c r="XR24" i="3" s="1"/>
  <c r="XL42" i="3"/>
  <c r="XO24" i="3" s="1"/>
  <c r="XS24" i="3" s="1"/>
  <c r="XS26" i="3"/>
  <c r="YC27" i="3"/>
  <c r="XZ26" i="3"/>
  <c r="XV27" i="3"/>
  <c r="YD27" i="3"/>
  <c r="YA26" i="3"/>
  <c r="XU27" i="3"/>
  <c r="XR26" i="3"/>
  <c r="YB29" i="3"/>
  <c r="YQ30" i="3"/>
  <c r="YT31" i="3"/>
  <c r="ZB38" i="3"/>
  <c r="ZH36" i="3"/>
  <c r="XT28" i="3"/>
  <c r="ZA38" i="3"/>
  <c r="YH30" i="3"/>
  <c r="YB28" i="3"/>
  <c r="YX37" i="3"/>
  <c r="ZG34" i="3"/>
  <c r="YX34" i="3"/>
  <c r="ZJ35" i="3"/>
  <c r="ZK35" i="3" s="1"/>
  <c r="ZA35" i="3"/>
  <c r="YI30" i="3"/>
  <c r="YJ34" i="3"/>
  <c r="YY37" i="3"/>
  <c r="YU33" i="3"/>
  <c r="YY33" i="3" s="1"/>
  <c r="YY34" i="3"/>
  <c r="ZF37" i="3"/>
  <c r="XR25" i="3"/>
  <c r="XT25" i="3" s="1"/>
  <c r="ZF34" i="3"/>
  <c r="ZB35" i="3"/>
  <c r="YJ38" i="3"/>
  <c r="YE29" i="3"/>
  <c r="YI29" i="3" s="1"/>
  <c r="YU39" i="3"/>
  <c r="ZB40" i="3" s="1"/>
  <c r="YU32" i="3"/>
  <c r="ZB33" i="3" s="1"/>
  <c r="ZZ38" i="3"/>
  <c r="ZW37" i="3"/>
  <c r="ZQ38" i="3"/>
  <c r="ZN37" i="3"/>
  <c r="ZO37" i="3"/>
  <c r="ZR38" i="3"/>
  <c r="YQ29" i="3"/>
  <c r="YT30" i="3"/>
  <c r="YH29" i="3"/>
  <c r="YK30" i="3"/>
  <c r="YM39" i="3"/>
  <c r="YM35" i="3"/>
  <c r="XW28" i="3"/>
  <c r="YR38" i="3"/>
  <c r="ZW41" i="3"/>
  <c r="ZN41" i="3"/>
  <c r="YE28" i="3"/>
  <c r="YU35" i="3"/>
  <c r="YB27" i="3"/>
  <c r="ZO41" i="3"/>
  <c r="ZV41" i="3"/>
  <c r="XZ24" i="3"/>
  <c r="YR34" i="3"/>
  <c r="XT27" i="3"/>
  <c r="ZY38" i="3" l="1"/>
  <c r="XU26" i="3"/>
  <c r="YP30" i="3"/>
  <c r="YR30" i="3" s="1"/>
  <c r="XW26" i="3"/>
  <c r="YQ26" i="3" s="1"/>
  <c r="YS31" i="3"/>
  <c r="YJ31" i="3"/>
  <c r="ZS40" i="3"/>
  <c r="AAG41" i="3" s="1"/>
  <c r="XU25" i="3"/>
  <c r="ZG37" i="3"/>
  <c r="ZH37" i="3" s="1"/>
  <c r="YA24" i="3"/>
  <c r="YB24" i="3" s="1"/>
  <c r="YL30" i="3"/>
  <c r="YE26" i="3"/>
  <c r="YS27" i="3" s="1"/>
  <c r="YD25" i="3"/>
  <c r="AAD40" i="3"/>
  <c r="ZJ34" i="3"/>
  <c r="YX33" i="3"/>
  <c r="YZ33" i="3" s="1"/>
  <c r="XV25" i="3"/>
  <c r="YM32" i="3"/>
  <c r="ZA33" i="3" s="1"/>
  <c r="ZC33" i="3" s="1"/>
  <c r="ZW33" i="3" s="1"/>
  <c r="ZG32" i="3"/>
  <c r="YC25" i="3"/>
  <c r="XW27" i="3"/>
  <c r="YT28" i="3" s="1"/>
  <c r="ZC38" i="3"/>
  <c r="ZW38" i="3" s="1"/>
  <c r="YE27" i="3"/>
  <c r="YL28" i="3" s="1"/>
  <c r="XT26" i="3"/>
  <c r="YU31" i="3"/>
  <c r="ZF31" i="3" s="1"/>
  <c r="ZH31" i="3" s="1"/>
  <c r="YB26" i="3"/>
  <c r="YX31" i="3"/>
  <c r="ZA34" i="3"/>
  <c r="ZI34" i="3"/>
  <c r="YZ37" i="3"/>
  <c r="ZG33" i="3"/>
  <c r="YJ30" i="3"/>
  <c r="ZI40" i="3"/>
  <c r="ZA32" i="3"/>
  <c r="ZF33" i="3"/>
  <c r="ZJ32" i="3"/>
  <c r="ZH34" i="3"/>
  <c r="YZ34" i="3"/>
  <c r="ZI33" i="3"/>
  <c r="ZB34" i="3"/>
  <c r="YP29" i="3"/>
  <c r="YR29" i="3" s="1"/>
  <c r="ZC35" i="3"/>
  <c r="ZN35" i="3" s="1"/>
  <c r="YY39" i="3"/>
  <c r="ZF39" i="3"/>
  <c r="YS30" i="3"/>
  <c r="YU30" i="3" s="1"/>
  <c r="YJ29" i="3"/>
  <c r="YX32" i="3"/>
  <c r="YY32" i="3"/>
  <c r="ZF32" i="3"/>
  <c r="ZX41" i="3"/>
  <c r="YM30" i="3"/>
  <c r="ZA31" i="3" s="1"/>
  <c r="AAA38" i="3"/>
  <c r="AAE38" i="3" s="1"/>
  <c r="ZP37" i="3"/>
  <c r="ZX37" i="3"/>
  <c r="YI28" i="3"/>
  <c r="YS29" i="3"/>
  <c r="YP28" i="3"/>
  <c r="YL29" i="3"/>
  <c r="XT24" i="3"/>
  <c r="ZP41" i="3"/>
  <c r="ZJ40" i="3"/>
  <c r="ZA40" i="3"/>
  <c r="ZC40" i="3" s="1"/>
  <c r="YX39" i="3"/>
  <c r="ZG39" i="3"/>
  <c r="ZB36" i="3"/>
  <c r="ZF35" i="3"/>
  <c r="YY35" i="3"/>
  <c r="ZI36" i="3"/>
  <c r="ZY36" i="3"/>
  <c r="ZR36" i="3"/>
  <c r="ZV35" i="3"/>
  <c r="ZO35" i="3"/>
  <c r="ZS38" i="3"/>
  <c r="AAO41" i="3"/>
  <c r="AAE40" i="3"/>
  <c r="AAF40" i="3" s="1"/>
  <c r="AAH41" i="3"/>
  <c r="AAL40" i="3"/>
  <c r="YH26" i="3"/>
  <c r="ZO38" i="3"/>
  <c r="ZY39" i="3"/>
  <c r="ZR39" i="3"/>
  <c r="ZV38" i="3"/>
  <c r="YQ28" i="3"/>
  <c r="YT29" i="3"/>
  <c r="YH28" i="3"/>
  <c r="YK29" i="3"/>
  <c r="ZJ36" i="3"/>
  <c r="ZA36" i="3"/>
  <c r="YX35" i="3"/>
  <c r="ZG35" i="3"/>
  <c r="YI26" i="3" l="1"/>
  <c r="YJ26" i="3" s="1"/>
  <c r="YK27" i="3"/>
  <c r="YP26" i="3"/>
  <c r="YR26" i="3" s="1"/>
  <c r="YT27" i="3"/>
  <c r="ZJ33" i="3"/>
  <c r="ZK33" i="3" s="1"/>
  <c r="ZY34" i="3" s="1"/>
  <c r="AAM40" i="3"/>
  <c r="XW25" i="3"/>
  <c r="YK26" i="3" s="1"/>
  <c r="AAP41" i="3"/>
  <c r="AAQ41" i="3" s="1"/>
  <c r="YS28" i="3"/>
  <c r="YU28" i="3" s="1"/>
  <c r="ZB29" i="3" s="1"/>
  <c r="ZH32" i="3"/>
  <c r="ZZ39" i="3"/>
  <c r="AAA39" i="3" s="1"/>
  <c r="YL27" i="3"/>
  <c r="YM27" i="3" s="1"/>
  <c r="AAN40" i="3"/>
  <c r="YE25" i="3"/>
  <c r="YI25" i="3" s="1"/>
  <c r="ZQ39" i="3"/>
  <c r="ZS39" i="3" s="1"/>
  <c r="ZN38" i="3"/>
  <c r="ZP38" i="3" s="1"/>
  <c r="ZK40" i="3"/>
  <c r="ZY41" i="3" s="1"/>
  <c r="ZK34" i="3"/>
  <c r="ZY35" i="3" s="1"/>
  <c r="YB42" i="3"/>
  <c r="YE24" i="3" s="1"/>
  <c r="YS25" i="3" s="1"/>
  <c r="YK28" i="3"/>
  <c r="YM28" i="3" s="1"/>
  <c r="ZG28" i="3" s="1"/>
  <c r="AAI41" i="3"/>
  <c r="AAT41" i="3" s="1"/>
  <c r="YQ27" i="3"/>
  <c r="YP27" i="3"/>
  <c r="ZI32" i="3"/>
  <c r="YH27" i="3"/>
  <c r="YI27" i="3"/>
  <c r="ZH33" i="3"/>
  <c r="ZB32" i="3"/>
  <c r="ZC32" i="3" s="1"/>
  <c r="YY31" i="3"/>
  <c r="YZ31" i="3" s="1"/>
  <c r="XT42" i="3"/>
  <c r="XW24" i="3" s="1"/>
  <c r="YH24" i="3" s="1"/>
  <c r="ZK32" i="3"/>
  <c r="ZR33" i="3" s="1"/>
  <c r="ZC34" i="3"/>
  <c r="ZN34" i="3" s="1"/>
  <c r="ZH39" i="3"/>
  <c r="YX30" i="3"/>
  <c r="YZ32" i="3"/>
  <c r="ZJ31" i="3"/>
  <c r="ZZ36" i="3"/>
  <c r="AAA36" i="3" s="1"/>
  <c r="ZX38" i="3"/>
  <c r="ZP35" i="3"/>
  <c r="YZ39" i="3"/>
  <c r="ZQ36" i="3"/>
  <c r="ZS36" i="3" s="1"/>
  <c r="ZW35" i="3"/>
  <c r="ZX35" i="3" s="1"/>
  <c r="ZQ34" i="3"/>
  <c r="ZZ34" i="3"/>
  <c r="ZN33" i="3"/>
  <c r="AAH39" i="3"/>
  <c r="ZC36" i="3"/>
  <c r="ZN36" i="3" s="1"/>
  <c r="YU29" i="3"/>
  <c r="ZB30" i="3" s="1"/>
  <c r="ZG30" i="3"/>
  <c r="AAL38" i="3"/>
  <c r="YJ28" i="3"/>
  <c r="AAO39" i="3"/>
  <c r="YU27" i="3"/>
  <c r="ZI28" i="3" s="1"/>
  <c r="AAM38" i="3"/>
  <c r="AAP39" i="3"/>
  <c r="AAG39" i="3"/>
  <c r="AAD38" i="3"/>
  <c r="AAF38" i="3" s="1"/>
  <c r="ZO34" i="3"/>
  <c r="ZQ41" i="3"/>
  <c r="ZZ41" i="3"/>
  <c r="ZN40" i="3"/>
  <c r="ZW40" i="3"/>
  <c r="YR28" i="3"/>
  <c r="YM29" i="3"/>
  <c r="ZH35" i="3"/>
  <c r="YQ25" i="3"/>
  <c r="YT26" i="3"/>
  <c r="YH25" i="3"/>
  <c r="ZO40" i="3"/>
  <c r="ZY33" i="3"/>
  <c r="ZB31" i="3"/>
  <c r="ZC31" i="3" s="1"/>
  <c r="ZF30" i="3"/>
  <c r="YY30" i="3"/>
  <c r="ZI31" i="3"/>
  <c r="ZK36" i="3"/>
  <c r="YL26" i="3"/>
  <c r="YZ35" i="3"/>
  <c r="ZJ29" i="3"/>
  <c r="AAU41" i="3" l="1"/>
  <c r="ABB41" i="3"/>
  <c r="YX28" i="3"/>
  <c r="YL25" i="3"/>
  <c r="YP25" i="3"/>
  <c r="ZV32" i="3"/>
  <c r="YP24" i="3"/>
  <c r="ZR34" i="3"/>
  <c r="ZS34" i="3" s="1"/>
  <c r="AAM34" i="3" s="1"/>
  <c r="ZI29" i="3"/>
  <c r="ZK29" i="3" s="1"/>
  <c r="ZO29" i="3" s="1"/>
  <c r="AAA41" i="3"/>
  <c r="AAE41" i="3" s="1"/>
  <c r="ZV33" i="3"/>
  <c r="ZX33" i="3" s="1"/>
  <c r="YS26" i="3"/>
  <c r="YU26" i="3" s="1"/>
  <c r="YI24" i="3"/>
  <c r="ZF28" i="3"/>
  <c r="ZH28" i="3" s="1"/>
  <c r="ZO33" i="3"/>
  <c r="YY28" i="3"/>
  <c r="YZ28" i="3" s="1"/>
  <c r="ZA29" i="3"/>
  <c r="ZO32" i="3"/>
  <c r="ABC41" i="3"/>
  <c r="ZV40" i="3"/>
  <c r="ZX40" i="3" s="1"/>
  <c r="YR27" i="3"/>
  <c r="ZV34" i="3"/>
  <c r="ZR41" i="3"/>
  <c r="ZR35" i="3"/>
  <c r="ZZ33" i="3"/>
  <c r="AAA33" i="3" s="1"/>
  <c r="AAO34" i="3" s="1"/>
  <c r="ZQ33" i="3"/>
  <c r="ZS33" i="3" s="1"/>
  <c r="ZN32" i="3"/>
  <c r="ZW32" i="3"/>
  <c r="ZX32" i="3" s="1"/>
  <c r="YJ27" i="3"/>
  <c r="YQ24" i="3"/>
  <c r="AAA34" i="3"/>
  <c r="AAE34" i="3" s="1"/>
  <c r="YK25" i="3"/>
  <c r="YM25" i="3" s="1"/>
  <c r="YT25" i="3"/>
  <c r="YU25" i="3" s="1"/>
  <c r="ZQ35" i="3"/>
  <c r="AAL36" i="3"/>
  <c r="AAH37" i="3"/>
  <c r="AAP37" i="3"/>
  <c r="AAM36" i="3"/>
  <c r="ZZ35" i="3"/>
  <c r="AAA35" i="3" s="1"/>
  <c r="ABD41" i="3"/>
  <c r="ZW34" i="3"/>
  <c r="YZ30" i="3"/>
  <c r="YY27" i="3"/>
  <c r="ZK31" i="3"/>
  <c r="ZO31" i="3" s="1"/>
  <c r="ZP33" i="3"/>
  <c r="ZF29" i="3"/>
  <c r="AAO37" i="3"/>
  <c r="AAE36" i="3"/>
  <c r="AAN38" i="3"/>
  <c r="YR24" i="3"/>
  <c r="AAI39" i="3"/>
  <c r="AAW40" i="3" s="1"/>
  <c r="ZQ37" i="3"/>
  <c r="ZC29" i="3"/>
  <c r="ZW29" i="3" s="1"/>
  <c r="ZW36" i="3"/>
  <c r="ZF27" i="3"/>
  <c r="YY29" i="3"/>
  <c r="AAG37" i="3"/>
  <c r="AAQ39" i="3"/>
  <c r="AAX40" i="3" s="1"/>
  <c r="ZZ37" i="3"/>
  <c r="ZI30" i="3"/>
  <c r="AAD36" i="3"/>
  <c r="ZP34" i="3"/>
  <c r="ZH30" i="3"/>
  <c r="YJ25" i="3"/>
  <c r="YR25" i="3"/>
  <c r="ZS41" i="3"/>
  <c r="AAD41" i="3" s="1"/>
  <c r="ZP40" i="3"/>
  <c r="ZB28" i="3"/>
  <c r="YJ24" i="3"/>
  <c r="ZN31" i="3"/>
  <c r="ZQ32" i="3"/>
  <c r="ZZ32" i="3"/>
  <c r="ZW31" i="3"/>
  <c r="YM26" i="3"/>
  <c r="ZJ28" i="3"/>
  <c r="ZK28" i="3" s="1"/>
  <c r="ZA28" i="3"/>
  <c r="YX27" i="3"/>
  <c r="ZG27" i="3"/>
  <c r="ZR37" i="3"/>
  <c r="ZV36" i="3"/>
  <c r="ZY37" i="3"/>
  <c r="ZO36" i="3"/>
  <c r="ZP36" i="3" s="1"/>
  <c r="AAL41" i="3"/>
  <c r="AAP40" i="3"/>
  <c r="AAG40" i="3"/>
  <c r="AAD39" i="3"/>
  <c r="AAM39" i="3"/>
  <c r="ZG29" i="3"/>
  <c r="ZJ30" i="3"/>
  <c r="YX29" i="3"/>
  <c r="ZA30" i="3"/>
  <c r="ZC30" i="3" s="1"/>
  <c r="AAH40" i="3"/>
  <c r="AAL39" i="3"/>
  <c r="AAE39" i="3"/>
  <c r="AAO40" i="3"/>
  <c r="AAV41" i="3"/>
  <c r="YR42" i="3" l="1"/>
  <c r="YU24" i="3" s="1"/>
  <c r="ZB25" i="3" s="1"/>
  <c r="ZX34" i="3"/>
  <c r="ZY30" i="3"/>
  <c r="ZP32" i="3"/>
  <c r="AAO35" i="3"/>
  <c r="AAH35" i="3"/>
  <c r="AAQ37" i="3"/>
  <c r="AAX38" i="3" s="1"/>
  <c r="AAN36" i="3"/>
  <c r="ZS35" i="3"/>
  <c r="AAM35" i="3" s="1"/>
  <c r="ZV31" i="3"/>
  <c r="AAI37" i="3"/>
  <c r="ABF38" i="3" s="1"/>
  <c r="AAL34" i="3"/>
  <c r="AAN34" i="3" s="1"/>
  <c r="AAE35" i="3"/>
  <c r="AAH36" i="3"/>
  <c r="AAL35" i="3"/>
  <c r="ZV29" i="3"/>
  <c r="ZX29" i="3" s="1"/>
  <c r="ZR30" i="3"/>
  <c r="YZ27" i="3"/>
  <c r="ZS37" i="3"/>
  <c r="AAG38" i="3" s="1"/>
  <c r="AAF36" i="3"/>
  <c r="AAO36" i="3"/>
  <c r="AAP35" i="3"/>
  <c r="AAD34" i="3"/>
  <c r="AAF34" i="3" s="1"/>
  <c r="AAG35" i="3"/>
  <c r="AAI35" i="3" s="1"/>
  <c r="AAG36" i="3"/>
  <c r="ZR32" i="3"/>
  <c r="ZS32" i="3" s="1"/>
  <c r="AAM32" i="3" s="1"/>
  <c r="ZN29" i="3"/>
  <c r="ZP29" i="3" s="1"/>
  <c r="ZY32" i="3"/>
  <c r="AAA32" i="3" s="1"/>
  <c r="AAD35" i="3"/>
  <c r="AAF35" i="3" s="1"/>
  <c r="ABF40" i="3"/>
  <c r="ZZ30" i="3"/>
  <c r="AAA30" i="3" s="1"/>
  <c r="ZH27" i="3"/>
  <c r="ABE40" i="3"/>
  <c r="ZH29" i="3"/>
  <c r="AAU39" i="3"/>
  <c r="ABC39" i="3"/>
  <c r="AAT39" i="3"/>
  <c r="ZQ30" i="3"/>
  <c r="YY24" i="3"/>
  <c r="ABB39" i="3"/>
  <c r="AAM41" i="3"/>
  <c r="AAN41" i="3" s="1"/>
  <c r="AAA37" i="3"/>
  <c r="AAE37" i="3" s="1"/>
  <c r="ABE38" i="3"/>
  <c r="ABG38" i="3" s="1"/>
  <c r="ZK30" i="3"/>
  <c r="ZR31" i="3" s="1"/>
  <c r="ZX36" i="3"/>
  <c r="AAW38" i="3"/>
  <c r="AAY38" i="3" s="1"/>
  <c r="ABJ38" i="3" s="1"/>
  <c r="YZ29" i="3"/>
  <c r="AAE33" i="3"/>
  <c r="AAH34" i="3"/>
  <c r="ZF24" i="3"/>
  <c r="ZC28" i="3"/>
  <c r="ZW28" i="3" s="1"/>
  <c r="YJ42" i="3"/>
  <c r="YM24" i="3" s="1"/>
  <c r="ZG24" i="3" s="1"/>
  <c r="AAL33" i="3"/>
  <c r="AAY40" i="3"/>
  <c r="ABJ40" i="3" s="1"/>
  <c r="ZZ31" i="3"/>
  <c r="ZW30" i="3"/>
  <c r="ZN30" i="3"/>
  <c r="ZQ31" i="3"/>
  <c r="ZX31" i="3"/>
  <c r="ZR29" i="3"/>
  <c r="ZV28" i="3"/>
  <c r="ZY29" i="3"/>
  <c r="ZO28" i="3"/>
  <c r="ZG25" i="3"/>
  <c r="ZA26" i="3"/>
  <c r="YX25" i="3"/>
  <c r="ZJ26" i="3"/>
  <c r="AAF41" i="3"/>
  <c r="ZB26" i="3"/>
  <c r="ZF25" i="3"/>
  <c r="ZI26" i="3"/>
  <c r="YY25" i="3"/>
  <c r="AAN39" i="3"/>
  <c r="AAI40" i="3"/>
  <c r="ZB27" i="3"/>
  <c r="ZF26" i="3"/>
  <c r="YY26" i="3"/>
  <c r="ZI27" i="3"/>
  <c r="AAF39" i="3"/>
  <c r="AAM33" i="3"/>
  <c r="AAP34" i="3"/>
  <c r="AAQ34" i="3" s="1"/>
  <c r="AAD33" i="3"/>
  <c r="AAG34" i="3"/>
  <c r="AAQ40" i="3"/>
  <c r="ZG26" i="3"/>
  <c r="ZJ27" i="3"/>
  <c r="ZA27" i="3"/>
  <c r="YX26" i="3"/>
  <c r="ZP31" i="3"/>
  <c r="AAD37" i="3" l="1"/>
  <c r="ZI25" i="3"/>
  <c r="AAT37" i="3"/>
  <c r="ZS30" i="3"/>
  <c r="AAG31" i="3" s="1"/>
  <c r="AAQ35" i="3"/>
  <c r="ABE36" i="3" s="1"/>
  <c r="ABG36" i="3" s="1"/>
  <c r="ABN37" i="3" s="1"/>
  <c r="AAM37" i="3"/>
  <c r="AAU37" i="3"/>
  <c r="AAV37" i="3" s="1"/>
  <c r="ABC37" i="3"/>
  <c r="ABB37" i="3"/>
  <c r="ABD37" i="3" s="1"/>
  <c r="AAP36" i="3"/>
  <c r="AAQ36" i="3" s="1"/>
  <c r="AAU36" i="3" s="1"/>
  <c r="AAI36" i="3"/>
  <c r="AAT36" i="3" s="1"/>
  <c r="AAN35" i="3"/>
  <c r="ABF36" i="3"/>
  <c r="AAW36" i="3"/>
  <c r="ABC35" i="3"/>
  <c r="AAT35" i="3"/>
  <c r="ZY31" i="3"/>
  <c r="AAP38" i="3"/>
  <c r="AAI34" i="3"/>
  <c r="ABF35" i="3" s="1"/>
  <c r="AAV39" i="3"/>
  <c r="AAL37" i="3"/>
  <c r="AAN37" i="3" s="1"/>
  <c r="ZO30" i="3"/>
  <c r="ZP30" i="3" s="1"/>
  <c r="ABD39" i="3"/>
  <c r="ABG40" i="3"/>
  <c r="ABR40" i="3" s="1"/>
  <c r="ZH24" i="3"/>
  <c r="ABB35" i="3"/>
  <c r="AAU35" i="3"/>
  <c r="AAH38" i="3"/>
  <c r="AAI38" i="3" s="1"/>
  <c r="ZQ29" i="3"/>
  <c r="ZS29" i="3" s="1"/>
  <c r="AAM30" i="3"/>
  <c r="AAD30" i="3"/>
  <c r="ABV39" i="3"/>
  <c r="ZV30" i="3"/>
  <c r="ZX30" i="3" s="1"/>
  <c r="AAG33" i="3"/>
  <c r="ABM41" i="3"/>
  <c r="ABM39" i="3"/>
  <c r="ABN39" i="3"/>
  <c r="ABK38" i="3"/>
  <c r="ABL38" i="3" s="1"/>
  <c r="ABU39" i="3"/>
  <c r="ABR38" i="3"/>
  <c r="AAO38" i="3"/>
  <c r="AAP33" i="3"/>
  <c r="AAP31" i="3"/>
  <c r="ZK27" i="3"/>
  <c r="ZO27" i="3" s="1"/>
  <c r="AAD32" i="3"/>
  <c r="AAA31" i="3"/>
  <c r="AAE31" i="3" s="1"/>
  <c r="AAN33" i="3"/>
  <c r="ZN28" i="3"/>
  <c r="ZP28" i="3" s="1"/>
  <c r="ABS38" i="3"/>
  <c r="ZZ29" i="3"/>
  <c r="AAA29" i="3" s="1"/>
  <c r="ZA25" i="3"/>
  <c r="ZC25" i="3" s="1"/>
  <c r="ZQ26" i="3" s="1"/>
  <c r="ZJ25" i="3"/>
  <c r="ZK25" i="3" s="1"/>
  <c r="ZR26" i="3" s="1"/>
  <c r="ZH25" i="3"/>
  <c r="ZK26" i="3"/>
  <c r="ZO26" i="3" s="1"/>
  <c r="YZ26" i="3"/>
  <c r="AAF33" i="3"/>
  <c r="YZ25" i="3"/>
  <c r="YX24" i="3"/>
  <c r="YZ24" i="3" s="1"/>
  <c r="ABS40" i="3"/>
  <c r="ABV41" i="3"/>
  <c r="ABF37" i="3"/>
  <c r="ZS31" i="3"/>
  <c r="AAH31" i="3"/>
  <c r="AAL30" i="3"/>
  <c r="AAE30" i="3"/>
  <c r="AAO31" i="3"/>
  <c r="AAO33" i="3"/>
  <c r="AAE32" i="3"/>
  <c r="AAL32" i="3"/>
  <c r="AAN32" i="3" s="1"/>
  <c r="AAH33" i="3"/>
  <c r="ZC26" i="3"/>
  <c r="AAF37" i="3"/>
  <c r="ZC27" i="3"/>
  <c r="AAX41" i="3"/>
  <c r="ABB40" i="3"/>
  <c r="AAU40" i="3"/>
  <c r="ABE41" i="3"/>
  <c r="AAU34" i="3"/>
  <c r="ABE35" i="3"/>
  <c r="AAX35" i="3"/>
  <c r="ABB34" i="3"/>
  <c r="ZH26" i="3"/>
  <c r="ABF41" i="3"/>
  <c r="AAW41" i="3"/>
  <c r="AAT40" i="3"/>
  <c r="ABC40" i="3"/>
  <c r="ZX28" i="3"/>
  <c r="AAX36" i="3" l="1"/>
  <c r="ABC34" i="3"/>
  <c r="AAQ33" i="3"/>
  <c r="AAU33" i="3" s="1"/>
  <c r="ABC36" i="3"/>
  <c r="AAQ38" i="3"/>
  <c r="AAX39" i="3" s="1"/>
  <c r="AAW37" i="3"/>
  <c r="AAY36" i="3"/>
  <c r="ABJ36" i="3" s="1"/>
  <c r="AAV36" i="3"/>
  <c r="AAI33" i="3"/>
  <c r="AAW34" i="3" s="1"/>
  <c r="ABE37" i="3"/>
  <c r="ABG37" i="3" s="1"/>
  <c r="ABN41" i="3"/>
  <c r="ABO41" i="3" s="1"/>
  <c r="ABZ41" i="3" s="1"/>
  <c r="ABD35" i="3"/>
  <c r="AAX37" i="3"/>
  <c r="AAW35" i="3"/>
  <c r="AAY35" i="3" s="1"/>
  <c r="ABB36" i="3"/>
  <c r="ABU37" i="3"/>
  <c r="AAT34" i="3"/>
  <c r="ZN25" i="3"/>
  <c r="AAV35" i="3"/>
  <c r="ABR36" i="3"/>
  <c r="AAF30" i="3"/>
  <c r="ZV25" i="3"/>
  <c r="ABK36" i="3"/>
  <c r="ABL36" i="3" s="1"/>
  <c r="ZV27" i="3"/>
  <c r="ABT40" i="3"/>
  <c r="ZR28" i="3"/>
  <c r="ZY28" i="3"/>
  <c r="ABW39" i="3"/>
  <c r="ACK40" i="3" s="1"/>
  <c r="ABU41" i="3"/>
  <c r="ABW41" i="3" s="1"/>
  <c r="ABK40" i="3"/>
  <c r="ABL40" i="3" s="1"/>
  <c r="AAN30" i="3"/>
  <c r="AAL31" i="3"/>
  <c r="ABO39" i="3"/>
  <c r="ABZ39" i="3" s="1"/>
  <c r="ZV26" i="3"/>
  <c r="ABG41" i="3"/>
  <c r="ABK41" i="3" s="1"/>
  <c r="ABD40" i="3"/>
  <c r="AAF32" i="3"/>
  <c r="AAI31" i="3"/>
  <c r="ABC31" i="3" s="1"/>
  <c r="ABT38" i="3"/>
  <c r="AAH32" i="3"/>
  <c r="ZW25" i="3"/>
  <c r="ZX25" i="3" s="1"/>
  <c r="AAO32" i="3"/>
  <c r="AAQ31" i="3"/>
  <c r="AAX32" i="3" s="1"/>
  <c r="ZZ26" i="3"/>
  <c r="ZY26" i="3"/>
  <c r="YZ42" i="3"/>
  <c r="ZC24" i="3" s="1"/>
  <c r="ZQ25" i="3" s="1"/>
  <c r="ZH42" i="3"/>
  <c r="ZK24" i="3" s="1"/>
  <c r="ZO24" i="3" s="1"/>
  <c r="ZO25" i="3"/>
  <c r="ZS26" i="3"/>
  <c r="AAP27" i="3" s="1"/>
  <c r="ZR27" i="3"/>
  <c r="AAY37" i="3"/>
  <c r="ABS37" i="3" s="1"/>
  <c r="ZY27" i="3"/>
  <c r="ABD34" i="3"/>
  <c r="AAY41" i="3"/>
  <c r="ABJ41" i="3" s="1"/>
  <c r="AAV34" i="3"/>
  <c r="ABE34" i="3"/>
  <c r="AAX34" i="3"/>
  <c r="ABB33" i="3"/>
  <c r="AAM26" i="3"/>
  <c r="AAT33" i="3"/>
  <c r="ABF34" i="3"/>
  <c r="ABC33" i="3"/>
  <c r="AAM29" i="3"/>
  <c r="AAG30" i="3"/>
  <c r="AAD29" i="3"/>
  <c r="AAP30" i="3"/>
  <c r="ABB38" i="3"/>
  <c r="ABE39" i="3"/>
  <c r="AAU38" i="3"/>
  <c r="ZZ27" i="3"/>
  <c r="ZW26" i="3"/>
  <c r="ZN26" i="3"/>
  <c r="ZP26" i="3" s="1"/>
  <c r="ZQ27" i="3"/>
  <c r="ABG35" i="3"/>
  <c r="AAH30" i="3"/>
  <c r="AAL29" i="3"/>
  <c r="AAO30" i="3"/>
  <c r="AAE29" i="3"/>
  <c r="ABC38" i="3"/>
  <c r="AAW39" i="3"/>
  <c r="AAT38" i="3"/>
  <c r="ABF39" i="3"/>
  <c r="AAV40" i="3"/>
  <c r="ZN27" i="3"/>
  <c r="ZP27" i="3" s="1"/>
  <c r="ZQ28" i="3"/>
  <c r="ZW27" i="3"/>
  <c r="ZZ28" i="3"/>
  <c r="AAP32" i="3"/>
  <c r="AAG32" i="3"/>
  <c r="AAD31" i="3"/>
  <c r="AAF31" i="3" s="1"/>
  <c r="AAM31" i="3"/>
  <c r="ABD36" i="3" l="1"/>
  <c r="ACC40" i="3"/>
  <c r="ZP25" i="3"/>
  <c r="ABV37" i="3"/>
  <c r="ABW37" i="3" s="1"/>
  <c r="ACH37" i="3" s="1"/>
  <c r="ACJ37" i="3" s="1"/>
  <c r="ABM37" i="3"/>
  <c r="ABO37" i="3" s="1"/>
  <c r="ACI37" i="3" s="1"/>
  <c r="ABS36" i="3"/>
  <c r="ABT36" i="3" s="1"/>
  <c r="ABR37" i="3"/>
  <c r="ABT37" i="3" s="1"/>
  <c r="ABN38" i="3"/>
  <c r="AAN31" i="3"/>
  <c r="ACA39" i="3"/>
  <c r="ACB39" i="3" s="1"/>
  <c r="ABE32" i="3"/>
  <c r="ZX27" i="3"/>
  <c r="ACD40" i="3"/>
  <c r="AAY39" i="3"/>
  <c r="ABM40" i="3" s="1"/>
  <c r="AAA28" i="3"/>
  <c r="AAL28" i="3" s="1"/>
  <c r="ABR41" i="3"/>
  <c r="ZS28" i="3"/>
  <c r="AAD28" i="3" s="1"/>
  <c r="AAT31" i="3"/>
  <c r="ACA41" i="3"/>
  <c r="ACB41" i="3" s="1"/>
  <c r="ACH41" i="3"/>
  <c r="AAW32" i="3"/>
  <c r="AAY32" i="3" s="1"/>
  <c r="ABM33" i="3" s="1"/>
  <c r="ACI39" i="3"/>
  <c r="ACH39" i="3"/>
  <c r="ABM38" i="3"/>
  <c r="ABO38" i="3" s="1"/>
  <c r="ZR25" i="3"/>
  <c r="ZS25" i="3" s="1"/>
  <c r="ABF32" i="3"/>
  <c r="ZV24" i="3"/>
  <c r="ACI41" i="3"/>
  <c r="ZN24" i="3"/>
  <c r="ZP24" i="3" s="1"/>
  <c r="ACL40" i="3"/>
  <c r="ACM40" i="3" s="1"/>
  <c r="ABU38" i="3"/>
  <c r="ABK37" i="3"/>
  <c r="ZS27" i="3"/>
  <c r="AAP28" i="3" s="1"/>
  <c r="AAI32" i="3"/>
  <c r="ABF33" i="3" s="1"/>
  <c r="ZX26" i="3"/>
  <c r="AAG27" i="3"/>
  <c r="AAA26" i="3"/>
  <c r="ZW24" i="3"/>
  <c r="AAQ32" i="3"/>
  <c r="ABB32" i="3" s="1"/>
  <c r="ZZ25" i="3"/>
  <c r="AAO27" i="3"/>
  <c r="AAQ27" i="3" s="1"/>
  <c r="AAN29" i="3"/>
  <c r="ZY25" i="3"/>
  <c r="ABG34" i="3"/>
  <c r="ABN35" i="3" s="1"/>
  <c r="ABB31" i="3"/>
  <c r="ABD31" i="3" s="1"/>
  <c r="ACL38" i="3"/>
  <c r="AAU31" i="3"/>
  <c r="ABJ37" i="3"/>
  <c r="AAA27" i="3"/>
  <c r="AAE27" i="3" s="1"/>
  <c r="ABS41" i="3"/>
  <c r="AAV38" i="3"/>
  <c r="AAD26" i="3"/>
  <c r="ACC38" i="3"/>
  <c r="ABV38" i="3"/>
  <c r="ABZ37" i="3"/>
  <c r="ABD38" i="3"/>
  <c r="AAV33" i="3"/>
  <c r="ABG39" i="3"/>
  <c r="ABU40" i="3" s="1"/>
  <c r="AAI30" i="3"/>
  <c r="AAT30" i="3" s="1"/>
  <c r="AAE28" i="3"/>
  <c r="AAF29" i="3"/>
  <c r="ABD33" i="3"/>
  <c r="ACD38" i="3"/>
  <c r="ABK35" i="3"/>
  <c r="ABU36" i="3"/>
  <c r="ABR35" i="3"/>
  <c r="ABN36" i="3"/>
  <c r="ABS39" i="3"/>
  <c r="ABR34" i="3"/>
  <c r="ABS35" i="3"/>
  <c r="ABV36" i="3"/>
  <c r="ABJ35" i="3"/>
  <c r="ABM36" i="3"/>
  <c r="AAQ30" i="3"/>
  <c r="AAY34" i="3"/>
  <c r="ABL41" i="3"/>
  <c r="ACK38" i="3" l="1"/>
  <c r="ACA37" i="3"/>
  <c r="ZP42" i="3"/>
  <c r="ZS24" i="3" s="1"/>
  <c r="AAG25" i="3" s="1"/>
  <c r="ACE40" i="3"/>
  <c r="ACS41" i="3" s="1"/>
  <c r="AAH29" i="3"/>
  <c r="ZX24" i="3"/>
  <c r="AAO29" i="3"/>
  <c r="ABJ39" i="3"/>
  <c r="ABV40" i="3"/>
  <c r="ABW40" i="3" s="1"/>
  <c r="ACD41" i="3" s="1"/>
  <c r="AAP29" i="3"/>
  <c r="ACJ41" i="3"/>
  <c r="AAD27" i="3"/>
  <c r="AAF27" i="3" s="1"/>
  <c r="ABC32" i="3"/>
  <c r="AAM27" i="3"/>
  <c r="ABW38" i="3"/>
  <c r="ACH38" i="3" s="1"/>
  <c r="ABG32" i="3"/>
  <c r="ABK32" i="3" s="1"/>
  <c r="ABL37" i="3"/>
  <c r="AAG29" i="3"/>
  <c r="ABT41" i="3"/>
  <c r="AAM28" i="3"/>
  <c r="AAN28" i="3" s="1"/>
  <c r="ACE38" i="3"/>
  <c r="ACY38" i="3" s="1"/>
  <c r="AAV31" i="3"/>
  <c r="AAX33" i="3"/>
  <c r="AAL27" i="3"/>
  <c r="ACJ39" i="3"/>
  <c r="ACX40" i="3"/>
  <c r="ACQ40" i="3"/>
  <c r="ADA41" i="3"/>
  <c r="ACT41" i="3"/>
  <c r="AAH28" i="3"/>
  <c r="ABE33" i="3"/>
  <c r="ABG33" i="3" s="1"/>
  <c r="ABK33" i="3" s="1"/>
  <c r="ZX42" i="3"/>
  <c r="AAA24" i="3" s="1"/>
  <c r="AAO25" i="3" s="1"/>
  <c r="ABW36" i="3"/>
  <c r="ACH36" i="3" s="1"/>
  <c r="AAO28" i="3"/>
  <c r="AAQ28" i="3" s="1"/>
  <c r="AAU32" i="3"/>
  <c r="AAA25" i="3"/>
  <c r="AAL25" i="3" s="1"/>
  <c r="AAE26" i="3"/>
  <c r="AAF26" i="3" s="1"/>
  <c r="AAL26" i="3"/>
  <c r="AAN26" i="3" s="1"/>
  <c r="AAH27" i="3"/>
  <c r="AAI27" i="3" s="1"/>
  <c r="ABC27" i="3" s="1"/>
  <c r="ABV33" i="3"/>
  <c r="AAW33" i="3"/>
  <c r="AAG28" i="3"/>
  <c r="AAT32" i="3"/>
  <c r="ABS32" i="3"/>
  <c r="AAW31" i="3"/>
  <c r="AAU27" i="3"/>
  <c r="AAX28" i="3"/>
  <c r="ABK34" i="3"/>
  <c r="ABJ32" i="3"/>
  <c r="ABR39" i="3"/>
  <c r="ABT39" i="3" s="1"/>
  <c r="ABU35" i="3"/>
  <c r="ACM38" i="3"/>
  <c r="ACT39" i="3" s="1"/>
  <c r="ABB27" i="3"/>
  <c r="ABE28" i="3"/>
  <c r="ABK39" i="3"/>
  <c r="ACB37" i="3"/>
  <c r="ABD32" i="3"/>
  <c r="ABC30" i="3"/>
  <c r="ACY40" i="3"/>
  <c r="ABN40" i="3"/>
  <c r="ABO40" i="3" s="1"/>
  <c r="ABF31" i="3"/>
  <c r="AAX31" i="3"/>
  <c r="ABB30" i="3"/>
  <c r="AAU30" i="3"/>
  <c r="AAV30" i="3" s="1"/>
  <c r="ABE31" i="3"/>
  <c r="ABG31" i="3" s="1"/>
  <c r="ABO36" i="3"/>
  <c r="AAM25" i="3"/>
  <c r="AAP26" i="3"/>
  <c r="AAD25" i="3"/>
  <c r="AAG26" i="3"/>
  <c r="ABT35" i="3"/>
  <c r="AAF28" i="3"/>
  <c r="ACD37" i="3"/>
  <c r="ACC39" i="3"/>
  <c r="ACL39" i="3"/>
  <c r="ABZ38" i="3"/>
  <c r="ACI38" i="3"/>
  <c r="ABM35" i="3"/>
  <c r="ABO35" i="3" s="1"/>
  <c r="ABJ34" i="3"/>
  <c r="ABV35" i="3"/>
  <c r="ABS34" i="3"/>
  <c r="ABT34" i="3" s="1"/>
  <c r="ABL35" i="3"/>
  <c r="ACP38" i="3"/>
  <c r="ADB41" i="3" l="1"/>
  <c r="AAM24" i="3"/>
  <c r="AAD24" i="3"/>
  <c r="ACP40" i="3"/>
  <c r="ACR40" i="3" s="1"/>
  <c r="AAP25" i="3"/>
  <c r="ACU41" i="3"/>
  <c r="AAY33" i="3"/>
  <c r="ABV34" i="3" s="1"/>
  <c r="ACD39" i="3"/>
  <c r="ACE39" i="3" s="1"/>
  <c r="ABL39" i="3"/>
  <c r="AAI29" i="3"/>
  <c r="ABF30" i="3" s="1"/>
  <c r="AAQ29" i="3"/>
  <c r="AAX30" i="3" s="1"/>
  <c r="ABN33" i="3"/>
  <c r="ABO33" i="3" s="1"/>
  <c r="ACC34" i="3" s="1"/>
  <c r="ACK39" i="3"/>
  <c r="ACA38" i="3"/>
  <c r="ACB38" i="3" s="1"/>
  <c r="AAN27" i="3"/>
  <c r="ABR32" i="3"/>
  <c r="ABT32" i="3" s="1"/>
  <c r="ABU33" i="3"/>
  <c r="ABW33" i="3" s="1"/>
  <c r="ACA33" i="3" s="1"/>
  <c r="AAU29" i="3"/>
  <c r="ACZ40" i="3"/>
  <c r="ADB39" i="3"/>
  <c r="ABN34" i="3"/>
  <c r="AAI28" i="3"/>
  <c r="ABC28" i="3" s="1"/>
  <c r="ABD27" i="3"/>
  <c r="AAQ25" i="3"/>
  <c r="AAX26" i="3" s="1"/>
  <c r="AAY31" i="3"/>
  <c r="ABS31" i="3" s="1"/>
  <c r="ABL32" i="3"/>
  <c r="AAO26" i="3"/>
  <c r="AAQ26" i="3" s="1"/>
  <c r="ACS39" i="3"/>
  <c r="ACU39" i="3" s="1"/>
  <c r="ADI40" i="3" s="1"/>
  <c r="ABW35" i="3"/>
  <c r="ACD36" i="3" s="1"/>
  <c r="ABR33" i="3"/>
  <c r="ABU34" i="3"/>
  <c r="AAL24" i="3"/>
  <c r="AAN24" i="3" s="1"/>
  <c r="AAV32" i="3"/>
  <c r="AAH25" i="3"/>
  <c r="AAI25" i="3" s="1"/>
  <c r="ABF26" i="3" s="1"/>
  <c r="ACK37" i="3"/>
  <c r="AAH26" i="3"/>
  <c r="AAI26" i="3" s="1"/>
  <c r="ABC26" i="3" s="1"/>
  <c r="ACX38" i="3"/>
  <c r="ACZ38" i="3" s="1"/>
  <c r="ACA36" i="3"/>
  <c r="AAW28" i="3"/>
  <c r="AAY28" i="3" s="1"/>
  <c r="ABV29" i="3" s="1"/>
  <c r="AAE24" i="3"/>
  <c r="AAF24" i="3" s="1"/>
  <c r="AAE25" i="3"/>
  <c r="AAF25" i="3" s="1"/>
  <c r="AAT27" i="3"/>
  <c r="AAV27" i="3" s="1"/>
  <c r="ADC41" i="3"/>
  <c r="ABL34" i="3"/>
  <c r="ABF28" i="3"/>
  <c r="ABG28" i="3" s="1"/>
  <c r="ACQ38" i="3"/>
  <c r="ACR38" i="3" s="1"/>
  <c r="ADA39" i="3"/>
  <c r="ABZ33" i="3"/>
  <c r="ACA40" i="3"/>
  <c r="AAT29" i="3"/>
  <c r="ACK41" i="3"/>
  <c r="ACH40" i="3"/>
  <c r="ABD30" i="3"/>
  <c r="ABN32" i="3"/>
  <c r="ABR31" i="3"/>
  <c r="ABU32" i="3"/>
  <c r="ABK31" i="3"/>
  <c r="AAU25" i="3"/>
  <c r="ADO41" i="3"/>
  <c r="ADF41" i="3"/>
  <c r="ACL37" i="3"/>
  <c r="ACI36" i="3"/>
  <c r="ACJ36" i="3" s="1"/>
  <c r="ABZ36" i="3"/>
  <c r="ACC37" i="3"/>
  <c r="ACE37" i="3" s="1"/>
  <c r="ACJ38" i="3"/>
  <c r="ACL41" i="3"/>
  <c r="ACI40" i="3"/>
  <c r="ABZ40" i="3"/>
  <c r="ACC41" i="3"/>
  <c r="ACE41" i="3" s="1"/>
  <c r="AAX29" i="3"/>
  <c r="ABB28" i="3"/>
  <c r="AAU28" i="3"/>
  <c r="ABE29" i="3"/>
  <c r="ACL36" i="3"/>
  <c r="ACI35" i="3"/>
  <c r="ACC36" i="3"/>
  <c r="ABZ35" i="3"/>
  <c r="ABJ33" i="3"/>
  <c r="ABL33" i="3" s="1"/>
  <c r="ABS33" i="3"/>
  <c r="AAN25" i="3"/>
  <c r="ACM39" i="3"/>
  <c r="ACL34" i="3" l="1"/>
  <c r="AAT28" i="3"/>
  <c r="ABM34" i="3"/>
  <c r="ACI33" i="3"/>
  <c r="ABE30" i="3"/>
  <c r="ABG30" i="3" s="1"/>
  <c r="ABB29" i="3"/>
  <c r="ABT33" i="3"/>
  <c r="AAW30" i="3"/>
  <c r="AAY30" i="3" s="1"/>
  <c r="ABC29" i="3"/>
  <c r="ABD29" i="3" s="1"/>
  <c r="ACA35" i="3"/>
  <c r="ACB35" i="3" s="1"/>
  <c r="ABO34" i="3"/>
  <c r="ACC35" i="3" s="1"/>
  <c r="ABV32" i="3"/>
  <c r="ABW32" i="3" s="1"/>
  <c r="ACD33" i="3" s="1"/>
  <c r="ABB25" i="3"/>
  <c r="ABM29" i="3"/>
  <c r="ACM37" i="3"/>
  <c r="ACX37" i="3" s="1"/>
  <c r="ABS28" i="3"/>
  <c r="ABF29" i="3"/>
  <c r="ABG29" i="3" s="1"/>
  <c r="ACH35" i="3"/>
  <c r="ACJ35" i="3" s="1"/>
  <c r="AAV29" i="3"/>
  <c r="AAW29" i="3"/>
  <c r="AAY29" i="3" s="1"/>
  <c r="ABV30" i="3" s="1"/>
  <c r="ACK36" i="3"/>
  <c r="ACM36" i="3" s="1"/>
  <c r="ACH33" i="3"/>
  <c r="ACJ33" i="3" s="1"/>
  <c r="ACD34" i="3"/>
  <c r="ACE34" i="3" s="1"/>
  <c r="ACY34" i="3" s="1"/>
  <c r="ABM32" i="3"/>
  <c r="ABO32" i="3" s="1"/>
  <c r="ACL33" i="3" s="1"/>
  <c r="ACK34" i="3"/>
  <c r="ACM34" i="3" s="1"/>
  <c r="ACT35" i="3" s="1"/>
  <c r="ABE26" i="3"/>
  <c r="ABG26" i="3" s="1"/>
  <c r="ABJ31" i="3"/>
  <c r="ABL31" i="3" s="1"/>
  <c r="ADC39" i="3"/>
  <c r="ADJ40" i="3" s="1"/>
  <c r="ADK40" i="3" s="1"/>
  <c r="AAT25" i="3"/>
  <c r="AAV25" i="3" s="1"/>
  <c r="ABW34" i="3"/>
  <c r="ACD35" i="3" s="1"/>
  <c r="AAW26" i="3"/>
  <c r="AAY26" i="3" s="1"/>
  <c r="ABC25" i="3"/>
  <c r="ABJ28" i="3"/>
  <c r="ABN29" i="3"/>
  <c r="ABO29" i="3" s="1"/>
  <c r="ABZ29" i="3" s="1"/>
  <c r="ABR28" i="3"/>
  <c r="ABK28" i="3"/>
  <c r="ABU29" i="3"/>
  <c r="ABW29" i="3" s="1"/>
  <c r="ACB36" i="3"/>
  <c r="ADN41" i="3"/>
  <c r="ADP41" i="3" s="1"/>
  <c r="ADG41" i="3"/>
  <c r="ADH41" i="3" s="1"/>
  <c r="ACB40" i="3"/>
  <c r="AAF42" i="3"/>
  <c r="AAI24" i="3" s="1"/>
  <c r="ABF25" i="3" s="1"/>
  <c r="ACB33" i="3"/>
  <c r="AAN42" i="3"/>
  <c r="AAQ24" i="3" s="1"/>
  <c r="AAX25" i="3" s="1"/>
  <c r="ADO39" i="3"/>
  <c r="AAW27" i="3"/>
  <c r="ACE36" i="3"/>
  <c r="ADB37" i="3" s="1"/>
  <c r="AAT26" i="3"/>
  <c r="ACM41" i="3"/>
  <c r="ACX41" i="3" s="1"/>
  <c r="ABF27" i="3"/>
  <c r="ACJ40" i="3"/>
  <c r="ADF39" i="3"/>
  <c r="ABT31" i="3"/>
  <c r="ADR40" i="3"/>
  <c r="ACP41" i="3"/>
  <c r="ACY41" i="3"/>
  <c r="ADB38" i="3"/>
  <c r="ACS38" i="3"/>
  <c r="ACP37" i="3"/>
  <c r="ACY37" i="3"/>
  <c r="ACQ39" i="3"/>
  <c r="ADA40" i="3"/>
  <c r="ACT40" i="3"/>
  <c r="ACX39" i="3"/>
  <c r="ABZ34" i="3"/>
  <c r="ABD28" i="3"/>
  <c r="ACY39" i="3"/>
  <c r="ADB40" i="3"/>
  <c r="ACP39" i="3"/>
  <c r="ACS40" i="3"/>
  <c r="AAU26" i="3"/>
  <c r="ABE27" i="3"/>
  <c r="AAX27" i="3"/>
  <c r="ABB26" i="3"/>
  <c r="ABD26" i="3" s="1"/>
  <c r="AAV28" i="3"/>
  <c r="ABU31" i="3"/>
  <c r="ABN31" i="3"/>
  <c r="ABR30" i="3"/>
  <c r="ABK30" i="3"/>
  <c r="ABS30" i="3" l="1"/>
  <c r="ABJ30" i="3"/>
  <c r="ADA38" i="3"/>
  <c r="ADC38" i="3" s="1"/>
  <c r="ACK35" i="3"/>
  <c r="ACM35" i="3" s="1"/>
  <c r="ACQ35" i="3" s="1"/>
  <c r="ACS35" i="3"/>
  <c r="ACT38" i="3"/>
  <c r="ACP34" i="3"/>
  <c r="ACL35" i="3"/>
  <c r="ABT28" i="3"/>
  <c r="ABV31" i="3"/>
  <c r="ACQ41" i="3"/>
  <c r="ACR41" i="3" s="1"/>
  <c r="ABM31" i="3"/>
  <c r="ABO31" i="3" s="1"/>
  <c r="ADB35" i="3"/>
  <c r="ADG39" i="3"/>
  <c r="ACI34" i="3"/>
  <c r="ACQ37" i="3"/>
  <c r="ACR37" i="3" s="1"/>
  <c r="ABD25" i="3"/>
  <c r="ADQ40" i="3"/>
  <c r="ADS40" i="3" s="1"/>
  <c r="ADW40" i="3" s="1"/>
  <c r="ADA37" i="3"/>
  <c r="ADC37" i="3" s="1"/>
  <c r="ACQ36" i="3"/>
  <c r="ADN39" i="3"/>
  <c r="ADP39" i="3" s="1"/>
  <c r="ACH34" i="3"/>
  <c r="ACA34" i="3"/>
  <c r="ACB34" i="3" s="1"/>
  <c r="ACA29" i="3"/>
  <c r="ACB29" i="3" s="1"/>
  <c r="ACH29" i="3"/>
  <c r="ACT37" i="3"/>
  <c r="ABL28" i="3"/>
  <c r="ACX36" i="3"/>
  <c r="ABC24" i="3"/>
  <c r="ADC40" i="3"/>
  <c r="ADN40" i="3" s="1"/>
  <c r="ACI29" i="3"/>
  <c r="ACP36" i="3"/>
  <c r="ACR36" i="3" s="1"/>
  <c r="ACL30" i="3"/>
  <c r="ACY36" i="3"/>
  <c r="AAV26" i="3"/>
  <c r="ACK30" i="3"/>
  <c r="ACC30" i="3"/>
  <c r="ACD30" i="3"/>
  <c r="ABG27" i="3"/>
  <c r="ABN28" i="3" s="1"/>
  <c r="AAT24" i="3"/>
  <c r="ADA35" i="3"/>
  <c r="ADC35" i="3" s="1"/>
  <c r="ADQ36" i="3" s="1"/>
  <c r="ABB24" i="3"/>
  <c r="AAW25" i="3"/>
  <c r="ACK33" i="3"/>
  <c r="ACM33" i="3" s="1"/>
  <c r="AAU24" i="3"/>
  <c r="ACQ34" i="3"/>
  <c r="ACA32" i="3"/>
  <c r="ACX34" i="3"/>
  <c r="ACZ34" i="3" s="1"/>
  <c r="ACH32" i="3"/>
  <c r="ABE25" i="3"/>
  <c r="ABG25" i="3" s="1"/>
  <c r="AAY25" i="3"/>
  <c r="ABV26" i="3" s="1"/>
  <c r="AAY27" i="3"/>
  <c r="ABS27" i="3" s="1"/>
  <c r="ACZ39" i="3"/>
  <c r="ACS37" i="3"/>
  <c r="ABZ32" i="3"/>
  <c r="ACC33" i="3"/>
  <c r="ACE33" i="3" s="1"/>
  <c r="ABS29" i="3"/>
  <c r="ACR39" i="3"/>
  <c r="ACI32" i="3"/>
  <c r="ACU38" i="3"/>
  <c r="ADR39" i="3" s="1"/>
  <c r="ADH39" i="3"/>
  <c r="ABM30" i="3"/>
  <c r="ABJ29" i="3"/>
  <c r="ACE35" i="3"/>
  <c r="ACP35" i="3" s="1"/>
  <c r="ACU35" i="3"/>
  <c r="ADR36" i="3" s="1"/>
  <c r="ABT30" i="3"/>
  <c r="ABN30" i="3"/>
  <c r="ABR29" i="3"/>
  <c r="ABK29" i="3"/>
  <c r="ABU30" i="3"/>
  <c r="ABW30" i="3" s="1"/>
  <c r="ACZ37" i="3"/>
  <c r="AEH41" i="3"/>
  <c r="AEE40" i="3"/>
  <c r="ADY41" i="3"/>
  <c r="ADV40" i="3"/>
  <c r="ABM27" i="3"/>
  <c r="ABJ26" i="3"/>
  <c r="ABV27" i="3"/>
  <c r="ABS26" i="3"/>
  <c r="ABL30" i="3"/>
  <c r="ABU27" i="3"/>
  <c r="ABK26" i="3"/>
  <c r="ABN27" i="3"/>
  <c r="ABR26" i="3"/>
  <c r="ABW31" i="3"/>
  <c r="ACU40" i="3"/>
  <c r="ACZ41" i="3"/>
  <c r="ACR34" i="3" l="1"/>
  <c r="ACJ34" i="3"/>
  <c r="ABR27" i="3"/>
  <c r="ABT27" i="3" s="1"/>
  <c r="ABM28" i="3"/>
  <c r="ABO28" i="3" s="1"/>
  <c r="ABJ25" i="3"/>
  <c r="ABT29" i="3"/>
  <c r="ABD24" i="3"/>
  <c r="ABD42" i="3" s="1"/>
  <c r="ABG24" i="3" s="1"/>
  <c r="ABN25" i="3" s="1"/>
  <c r="ACJ29" i="3"/>
  <c r="ACB32" i="3"/>
  <c r="ACZ36" i="3"/>
  <c r="ADJ41" i="3"/>
  <c r="ACJ32" i="3"/>
  <c r="ACU37" i="3"/>
  <c r="ADR38" i="3" s="1"/>
  <c r="ACE30" i="3"/>
  <c r="ACS31" i="3" s="1"/>
  <c r="ADQ41" i="3"/>
  <c r="ADO38" i="3"/>
  <c r="ADG35" i="3"/>
  <c r="ADG40" i="3"/>
  <c r="AAV24" i="3"/>
  <c r="AAV42" i="3" s="1"/>
  <c r="AAY24" i="3" s="1"/>
  <c r="ABJ24" i="3" s="1"/>
  <c r="ABL29" i="3"/>
  <c r="ABU28" i="3"/>
  <c r="ACM30" i="3"/>
  <c r="ACQ30" i="3" s="1"/>
  <c r="ABS25" i="3"/>
  <c r="ADA36" i="3"/>
  <c r="ABM26" i="3"/>
  <c r="ACX35" i="3"/>
  <c r="ABK27" i="3"/>
  <c r="ADF38" i="3"/>
  <c r="ADO35" i="3"/>
  <c r="ADI38" i="3"/>
  <c r="ABJ27" i="3"/>
  <c r="ACT36" i="3"/>
  <c r="ABV28" i="3"/>
  <c r="ABW28" i="3" s="1"/>
  <c r="ADZ41" i="3"/>
  <c r="AEA41" i="3" s="1"/>
  <c r="ADN35" i="3"/>
  <c r="ABO30" i="3"/>
  <c r="ACI30" i="3" s="1"/>
  <c r="ADJ36" i="3"/>
  <c r="AEG41" i="3"/>
  <c r="AEI41" i="3" s="1"/>
  <c r="AED40" i="3"/>
  <c r="AEF40" i="3" s="1"/>
  <c r="ACS36" i="3"/>
  <c r="ADX40" i="3"/>
  <c r="ADI39" i="3"/>
  <c r="ADI36" i="3"/>
  <c r="ABO27" i="3"/>
  <c r="ABZ27" i="3" s="1"/>
  <c r="ADF35" i="3"/>
  <c r="ACY35" i="3"/>
  <c r="ADB36" i="3"/>
  <c r="ADS36" i="3"/>
  <c r="AED36" i="3" s="1"/>
  <c r="ACA30" i="3"/>
  <c r="ACK31" i="3"/>
  <c r="ACD31" i="3"/>
  <c r="ACH30" i="3"/>
  <c r="ACA31" i="3"/>
  <c r="ACK32" i="3"/>
  <c r="ACH31" i="3"/>
  <c r="ACD32" i="3"/>
  <c r="ACT34" i="3"/>
  <c r="ACX33" i="3"/>
  <c r="ACQ33" i="3"/>
  <c r="ADA34" i="3"/>
  <c r="ADJ39" i="3"/>
  <c r="ADN38" i="3"/>
  <c r="ADG38" i="3"/>
  <c r="ADQ39" i="3"/>
  <c r="ADS39" i="3" s="1"/>
  <c r="ABT26" i="3"/>
  <c r="ADB34" i="3"/>
  <c r="ACS34" i="3"/>
  <c r="ACP33" i="3"/>
  <c r="ACY33" i="3"/>
  <c r="ABW27" i="3"/>
  <c r="ADJ38" i="3"/>
  <c r="ADN37" i="3"/>
  <c r="ADG37" i="3"/>
  <c r="ADQ38" i="3"/>
  <c r="ABN26" i="3"/>
  <c r="ABR25" i="3"/>
  <c r="ABK25" i="3"/>
  <c r="ABL25" i="3" s="1"/>
  <c r="ABU26" i="3"/>
  <c r="ABW26" i="3" s="1"/>
  <c r="ADO40" i="3"/>
  <c r="ADP40" i="3" s="1"/>
  <c r="ADR41" i="3"/>
  <c r="ADF40" i="3"/>
  <c r="ADI41" i="3"/>
  <c r="ACR35" i="3"/>
  <c r="ABL26" i="3"/>
  <c r="ACL32" i="3"/>
  <c r="ACI31" i="3"/>
  <c r="ABZ31" i="3"/>
  <c r="ACC32" i="3"/>
  <c r="ABR24" i="3" l="1"/>
  <c r="ABZ30" i="3"/>
  <c r="ADP38" i="3"/>
  <c r="ADO37" i="3"/>
  <c r="ADP37" i="3" s="1"/>
  <c r="ACY30" i="3"/>
  <c r="ADS41" i="3"/>
  <c r="ADW41" i="3" s="1"/>
  <c r="ABU25" i="3"/>
  <c r="ABK24" i="3"/>
  <c r="ABL24" i="3" s="1"/>
  <c r="ABT25" i="3"/>
  <c r="ADK41" i="3"/>
  <c r="AEE41" i="3" s="1"/>
  <c r="ABM25" i="3"/>
  <c r="ADB31" i="3"/>
  <c r="ABO26" i="3"/>
  <c r="ABZ26" i="3" s="1"/>
  <c r="ACP30" i="3"/>
  <c r="ACR30" i="3" s="1"/>
  <c r="ACX30" i="3"/>
  <c r="ACZ30" i="3" s="1"/>
  <c r="ADH35" i="3"/>
  <c r="ADP35" i="3"/>
  <c r="ADA31" i="3"/>
  <c r="ADF37" i="3"/>
  <c r="ADH37" i="3" s="1"/>
  <c r="ABS24" i="3"/>
  <c r="ABT24" i="3" s="1"/>
  <c r="ACT31" i="3"/>
  <c r="ACU31" i="3" s="1"/>
  <c r="ABV25" i="3"/>
  <c r="ADH40" i="3"/>
  <c r="ADC36" i="3"/>
  <c r="ADJ37" i="3" s="1"/>
  <c r="ADH38" i="3"/>
  <c r="ACZ35" i="3"/>
  <c r="ABO25" i="3"/>
  <c r="ABZ25" i="3" s="1"/>
  <c r="AEG37" i="3"/>
  <c r="ACC28" i="3"/>
  <c r="ADK38" i="3"/>
  <c r="ADY39" i="3" s="1"/>
  <c r="ABL27" i="3"/>
  <c r="ACB31" i="3"/>
  <c r="ADS38" i="3"/>
  <c r="AEG39" i="3" s="1"/>
  <c r="ACU34" i="3"/>
  <c r="ADF34" i="3" s="1"/>
  <c r="ADW36" i="3"/>
  <c r="ACC31" i="3"/>
  <c r="ACE31" i="3" s="1"/>
  <c r="ACY31" i="3" s="1"/>
  <c r="ACU36" i="3"/>
  <c r="ACL31" i="3"/>
  <c r="ACM31" i="3" s="1"/>
  <c r="ACX31" i="3" s="1"/>
  <c r="ACJ30" i="3"/>
  <c r="ADK36" i="3"/>
  <c r="AEE36" i="3" s="1"/>
  <c r="AEF36" i="3" s="1"/>
  <c r="ACL28" i="3"/>
  <c r="ADC34" i="3"/>
  <c r="ADG34" i="3" s="1"/>
  <c r="ADK39" i="3"/>
  <c r="ADV39" i="3" s="1"/>
  <c r="ACI27" i="3"/>
  <c r="ADZ37" i="3"/>
  <c r="ACJ31" i="3"/>
  <c r="ACB30" i="3"/>
  <c r="ACD27" i="3"/>
  <c r="ACH26" i="3"/>
  <c r="ACK27" i="3"/>
  <c r="ACA26" i="3"/>
  <c r="ADZ40" i="3"/>
  <c r="AED39" i="3"/>
  <c r="AEG40" i="3"/>
  <c r="ADW39" i="3"/>
  <c r="ACE32" i="3"/>
  <c r="ACI26" i="3"/>
  <c r="ACA28" i="3"/>
  <c r="ACK29" i="3"/>
  <c r="ACD29" i="3"/>
  <c r="ACH28" i="3"/>
  <c r="ACL29" i="3"/>
  <c r="ACI28" i="3"/>
  <c r="ABZ28" i="3"/>
  <c r="ACC29" i="3"/>
  <c r="ACZ33" i="3"/>
  <c r="AEU41" i="3"/>
  <c r="AEL41" i="3"/>
  <c r="ACR33" i="3"/>
  <c r="ACM32" i="3"/>
  <c r="AET41" i="3"/>
  <c r="AEM41" i="3"/>
  <c r="ACA27" i="3"/>
  <c r="ACB27" i="3" s="1"/>
  <c r="ACD28" i="3"/>
  <c r="ACH27" i="3"/>
  <c r="ACK28" i="3"/>
  <c r="ADV41" i="3" l="1"/>
  <c r="ADI35" i="3"/>
  <c r="AED41" i="3"/>
  <c r="ABL42" i="3"/>
  <c r="ABO24" i="3" s="1"/>
  <c r="ACC25" i="3" s="1"/>
  <c r="ACL26" i="3"/>
  <c r="ACI25" i="3"/>
  <c r="ADQ37" i="3"/>
  <c r="ABW25" i="3"/>
  <c r="ACK26" i="3" s="1"/>
  <c r="ADG36" i="3"/>
  <c r="ACB26" i="3"/>
  <c r="ABT42" i="3"/>
  <c r="ABW24" i="3" s="1"/>
  <c r="ACD25" i="3" s="1"/>
  <c r="ACC27" i="3"/>
  <c r="ACE27" i="3" s="1"/>
  <c r="ACC26" i="3"/>
  <c r="ADN36" i="3"/>
  <c r="ACL27" i="3"/>
  <c r="ACM27" i="3" s="1"/>
  <c r="ACX27" i="3" s="1"/>
  <c r="AEE39" i="3"/>
  <c r="AEF39" i="3" s="1"/>
  <c r="ADC31" i="3"/>
  <c r="ADQ32" i="3" s="1"/>
  <c r="AEV41" i="3"/>
  <c r="AED38" i="3"/>
  <c r="AEH37" i="3"/>
  <c r="AEI37" i="3" s="1"/>
  <c r="ADV38" i="3"/>
  <c r="AEH39" i="3"/>
  <c r="AEI39" i="3" s="1"/>
  <c r="AEE38" i="3"/>
  <c r="AEF38" i="3" s="1"/>
  <c r="ADW38" i="3"/>
  <c r="ACE28" i="3"/>
  <c r="ADB29" i="3" s="1"/>
  <c r="ACM28" i="3"/>
  <c r="ACX28" i="3" s="1"/>
  <c r="ADR35" i="3"/>
  <c r="ADO34" i="3"/>
  <c r="ADZ39" i="3"/>
  <c r="AEA39" i="3" s="1"/>
  <c r="ACT32" i="3"/>
  <c r="ACJ27" i="3"/>
  <c r="ACS32" i="3"/>
  <c r="ADY40" i="3"/>
  <c r="AEA40" i="3" s="1"/>
  <c r="ADF36" i="3"/>
  <c r="ADR37" i="3"/>
  <c r="ADS37" i="3" s="1"/>
  <c r="ACQ31" i="3"/>
  <c r="ADV36" i="3"/>
  <c r="ADX36" i="3" s="1"/>
  <c r="ACP31" i="3"/>
  <c r="AEH40" i="3"/>
  <c r="AEI40" i="3" s="1"/>
  <c r="ADN34" i="3"/>
  <c r="ADP34" i="3" s="1"/>
  <c r="ADI37" i="3"/>
  <c r="ADK37" i="3" s="1"/>
  <c r="ADO36" i="3"/>
  <c r="ADP36" i="3" s="1"/>
  <c r="ADA32" i="3"/>
  <c r="ADY37" i="3"/>
  <c r="AEA37" i="3" s="1"/>
  <c r="AEO38" i="3" s="1"/>
  <c r="ADJ32" i="3"/>
  <c r="ADQ35" i="3"/>
  <c r="ADJ35" i="3"/>
  <c r="ADK35" i="3" s="1"/>
  <c r="ADX41" i="3"/>
  <c r="ACZ31" i="3"/>
  <c r="ADB32" i="3"/>
  <c r="AEF41" i="3"/>
  <c r="ACM29" i="3"/>
  <c r="ADX39" i="3"/>
  <c r="ACB28" i="3"/>
  <c r="ACJ28" i="3"/>
  <c r="ACJ26" i="3"/>
  <c r="ACT33" i="3"/>
  <c r="ACX32" i="3"/>
  <c r="ACQ32" i="3"/>
  <c r="ADA33" i="3"/>
  <c r="ADI32" i="3"/>
  <c r="ADF31" i="3"/>
  <c r="ADR32" i="3"/>
  <c r="ADO31" i="3"/>
  <c r="ADH34" i="3"/>
  <c r="AEN41" i="3"/>
  <c r="ACE29" i="3"/>
  <c r="ACY32" i="3"/>
  <c r="ADB33" i="3"/>
  <c r="ACP32" i="3"/>
  <c r="ACS33" i="3"/>
  <c r="ACI24" i="3" l="1"/>
  <c r="ACA24" i="3"/>
  <c r="ACH24" i="3"/>
  <c r="ACJ24" i="3" s="1"/>
  <c r="ACL25" i="3"/>
  <c r="ACK25" i="3"/>
  <c r="ABZ24" i="3"/>
  <c r="ACB24" i="3" s="1"/>
  <c r="ACA25" i="3"/>
  <c r="ACB25" i="3" s="1"/>
  <c r="ADG31" i="3"/>
  <c r="ACM26" i="3"/>
  <c r="ACQ26" i="3" s="1"/>
  <c r="ADA29" i="3"/>
  <c r="ADC29" i="3" s="1"/>
  <c r="ACH25" i="3"/>
  <c r="ACJ25" i="3" s="1"/>
  <c r="ADH31" i="3"/>
  <c r="ACD26" i="3"/>
  <c r="ACE26" i="3" s="1"/>
  <c r="ACY26" i="3" s="1"/>
  <c r="ADH36" i="3"/>
  <c r="ACT29" i="3"/>
  <c r="ACY28" i="3"/>
  <c r="ADS32" i="3"/>
  <c r="AED32" i="3" s="1"/>
  <c r="ADN31" i="3"/>
  <c r="ADP31" i="3" s="1"/>
  <c r="AEM37" i="3"/>
  <c r="AET37" i="3"/>
  <c r="AEW38" i="3"/>
  <c r="AEP38" i="3"/>
  <c r="AEQ38" i="3" s="1"/>
  <c r="AFN39" i="3" s="1"/>
  <c r="ADX38" i="3"/>
  <c r="ACS29" i="3"/>
  <c r="AEL37" i="3"/>
  <c r="ADS35" i="3"/>
  <c r="ADW35" i="3" s="1"/>
  <c r="ACR31" i="3"/>
  <c r="ACU32" i="3"/>
  <c r="ADF32" i="3" s="1"/>
  <c r="ACP28" i="3"/>
  <c r="AEX38" i="3"/>
  <c r="ACQ28" i="3"/>
  <c r="ACT28" i="3"/>
  <c r="ADA28" i="3"/>
  <c r="ADC32" i="3"/>
  <c r="ADQ33" i="3" s="1"/>
  <c r="AEO40" i="3"/>
  <c r="AEX40" i="3"/>
  <c r="ADW37" i="3"/>
  <c r="ADZ38" i="3"/>
  <c r="AED37" i="3"/>
  <c r="AEG38" i="3"/>
  <c r="AEE37" i="3"/>
  <c r="ADY38" i="3"/>
  <c r="AEA38" i="3" s="1"/>
  <c r="AEH38" i="3"/>
  <c r="ADK32" i="3"/>
  <c r="AEE32" i="3" s="1"/>
  <c r="AEL39" i="3"/>
  <c r="AEU37" i="3"/>
  <c r="AEU39" i="3"/>
  <c r="ACZ32" i="3"/>
  <c r="AEH36" i="3"/>
  <c r="AEE35" i="3"/>
  <c r="ADY36" i="3"/>
  <c r="ADV35" i="3"/>
  <c r="ADV37" i="3"/>
  <c r="ACU33" i="3"/>
  <c r="ADI34" i="3" s="1"/>
  <c r="ACQ27" i="3"/>
  <c r="ACZ28" i="3"/>
  <c r="ACY27" i="3"/>
  <c r="ACZ27" i="3" s="1"/>
  <c r="ACS28" i="3"/>
  <c r="ADB28" i="3"/>
  <c r="ACP27" i="3"/>
  <c r="ADC33" i="3"/>
  <c r="ACS27" i="3"/>
  <c r="ACP26" i="3"/>
  <c r="ACE25" i="3"/>
  <c r="ADB30" i="3"/>
  <c r="ACS30" i="3"/>
  <c r="ACP29" i="3"/>
  <c r="ACY29" i="3"/>
  <c r="AEW40" i="3"/>
  <c r="AEP40" i="3"/>
  <c r="AET39" i="3"/>
  <c r="AEM39" i="3"/>
  <c r="ACR32" i="3"/>
  <c r="AEP41" i="3"/>
  <c r="AET40" i="3"/>
  <c r="AEM40" i="3"/>
  <c r="AEW41" i="3"/>
  <c r="AEU40" i="3"/>
  <c r="AEO41" i="3"/>
  <c r="AEX41" i="3"/>
  <c r="AEL40" i="3"/>
  <c r="ADW32" i="3"/>
  <c r="ACT27" i="3"/>
  <c r="ACX26" i="3"/>
  <c r="ACT30" i="3"/>
  <c r="ACX29" i="3"/>
  <c r="ACQ29" i="3"/>
  <c r="ADA30" i="3"/>
  <c r="AEV37" i="3" l="1"/>
  <c r="ACB42" i="3"/>
  <c r="ACE24" i="3" s="1"/>
  <c r="ACM25" i="3"/>
  <c r="ACQ25" i="3" s="1"/>
  <c r="ADG32" i="3"/>
  <c r="ADH32" i="3" s="1"/>
  <c r="ADA27" i="3"/>
  <c r="ADN32" i="3"/>
  <c r="ADZ33" i="3"/>
  <c r="ADB27" i="3"/>
  <c r="AEI38" i="3"/>
  <c r="ADG29" i="3"/>
  <c r="ADJ30" i="3"/>
  <c r="ADN29" i="3"/>
  <c r="ADQ30" i="3"/>
  <c r="ACJ42" i="3"/>
  <c r="ACM24" i="3" s="1"/>
  <c r="ACQ24" i="3" s="1"/>
  <c r="AEN37" i="3"/>
  <c r="ACZ29" i="3"/>
  <c r="ADZ36" i="3"/>
  <c r="AEA36" i="3" s="1"/>
  <c r="AEX37" i="3" s="1"/>
  <c r="ACU29" i="3"/>
  <c r="AFK38" i="3"/>
  <c r="AEG33" i="3"/>
  <c r="ADR33" i="3"/>
  <c r="ADS33" i="3" s="1"/>
  <c r="ADW33" i="3" s="1"/>
  <c r="ADR30" i="3"/>
  <c r="ADO32" i="3"/>
  <c r="ADP32" i="3" s="1"/>
  <c r="ADI33" i="3"/>
  <c r="AEY40" i="3"/>
  <c r="AFF41" i="3" s="1"/>
  <c r="ADO29" i="3"/>
  <c r="ACU28" i="3"/>
  <c r="ADO28" i="3" s="1"/>
  <c r="AEF37" i="3"/>
  <c r="AEY38" i="3"/>
  <c r="AFJ38" i="3" s="1"/>
  <c r="AED35" i="3"/>
  <c r="AEF35" i="3" s="1"/>
  <c r="ACR28" i="3"/>
  <c r="AEG36" i="3"/>
  <c r="AEI36" i="3" s="1"/>
  <c r="AEW37" i="3" s="1"/>
  <c r="AEQ40" i="3"/>
  <c r="AFE41" i="3" s="1"/>
  <c r="AEN39" i="3"/>
  <c r="AFE39" i="3"/>
  <c r="AEH33" i="3"/>
  <c r="ADO33" i="3"/>
  <c r="ADJ33" i="3"/>
  <c r="AFB38" i="3"/>
  <c r="ADC28" i="3"/>
  <c r="ADJ29" i="3" s="1"/>
  <c r="ACZ26" i="3"/>
  <c r="ADX37" i="3"/>
  <c r="ADY33" i="3"/>
  <c r="ADF33" i="3"/>
  <c r="ADV32" i="3"/>
  <c r="ADX32" i="3" s="1"/>
  <c r="AEV39" i="3"/>
  <c r="ADR34" i="3"/>
  <c r="ACU30" i="3"/>
  <c r="ADO30" i="3" s="1"/>
  <c r="ADX35" i="3"/>
  <c r="ACR27" i="3"/>
  <c r="AEY41" i="3"/>
  <c r="AFC41" i="3" s="1"/>
  <c r="AEQ41" i="3"/>
  <c r="AFB41" i="3" s="1"/>
  <c r="AEV40" i="3"/>
  <c r="ACR29" i="3"/>
  <c r="ACR26" i="3"/>
  <c r="AEN40" i="3"/>
  <c r="AFM41" i="3"/>
  <c r="ADJ34" i="3"/>
  <c r="ADK34" i="3" s="1"/>
  <c r="ADN33" i="3"/>
  <c r="ADG33" i="3"/>
  <c r="ADQ34" i="3"/>
  <c r="ACT26" i="3"/>
  <c r="ACX25" i="3"/>
  <c r="ADB26" i="3"/>
  <c r="ACS26" i="3"/>
  <c r="ACP25" i="3"/>
  <c r="ACY25" i="3"/>
  <c r="ADC30" i="3"/>
  <c r="ADC27" i="3"/>
  <c r="ADB25" i="3"/>
  <c r="ACY24" i="3"/>
  <c r="ACP24" i="3"/>
  <c r="ACS25" i="3"/>
  <c r="ACT25" i="3"/>
  <c r="ADA25" i="3"/>
  <c r="ACU27" i="3"/>
  <c r="AEX39" i="3"/>
  <c r="AEO39" i="3"/>
  <c r="AEL38" i="3"/>
  <c r="AEU38" i="3"/>
  <c r="AEF32" i="3"/>
  <c r="AEP39" i="3"/>
  <c r="AET38" i="3"/>
  <c r="AEM38" i="3"/>
  <c r="AEW39" i="3"/>
  <c r="AFF39" i="3"/>
  <c r="ADA26" i="3" l="1"/>
  <c r="ACX24" i="3"/>
  <c r="AEA33" i="3"/>
  <c r="AEL33" i="3" s="1"/>
  <c r="AFM39" i="3"/>
  <c r="AFO39" i="3" s="1"/>
  <c r="AFS39" i="3" s="1"/>
  <c r="AFN41" i="3"/>
  <c r="AFO41" i="3" s="1"/>
  <c r="AFS41" i="3" s="1"/>
  <c r="AFC38" i="3"/>
  <c r="AFD38" i="3" s="1"/>
  <c r="AFJ40" i="3"/>
  <c r="AFC40" i="3"/>
  <c r="ADP29" i="3"/>
  <c r="ADS30" i="3"/>
  <c r="AEG31" i="3" s="1"/>
  <c r="ADK33" i="3"/>
  <c r="ADY34" i="3" s="1"/>
  <c r="ADF29" i="3"/>
  <c r="ADH29" i="3" s="1"/>
  <c r="ADI30" i="3"/>
  <c r="ADK30" i="3" s="1"/>
  <c r="ADY31" i="3" s="1"/>
  <c r="AFL38" i="3"/>
  <c r="AEI33" i="3"/>
  <c r="AEP34" i="3" s="1"/>
  <c r="ADR29" i="3"/>
  <c r="AED33" i="3"/>
  <c r="ADI29" i="3"/>
  <c r="ADK29" i="3" s="1"/>
  <c r="ADF28" i="3"/>
  <c r="AFK40" i="3"/>
  <c r="AFG39" i="3"/>
  <c r="AGD40" i="3" s="1"/>
  <c r="AFK41" i="3"/>
  <c r="AFB40" i="3"/>
  <c r="AEM36" i="3"/>
  <c r="AEN36" i="3" s="1"/>
  <c r="ADZ34" i="3"/>
  <c r="AEG34" i="3"/>
  <c r="ADG28" i="3"/>
  <c r="AET36" i="3"/>
  <c r="AEX34" i="3"/>
  <c r="ADQ29" i="3"/>
  <c r="ADS29" i="3" s="1"/>
  <c r="AEU36" i="3"/>
  <c r="ADP33" i="3"/>
  <c r="ADH28" i="3"/>
  <c r="ADF30" i="3"/>
  <c r="ADN28" i="3"/>
  <c r="ADP28" i="3" s="1"/>
  <c r="ACR25" i="3"/>
  <c r="AFJ41" i="3"/>
  <c r="ADI31" i="3"/>
  <c r="AEO37" i="3"/>
  <c r="ADR31" i="3"/>
  <c r="AEL36" i="3"/>
  <c r="AEU33" i="3"/>
  <c r="ADS34" i="3"/>
  <c r="ADW34" i="3" s="1"/>
  <c r="ADH33" i="3"/>
  <c r="AEP37" i="3"/>
  <c r="ACU26" i="3"/>
  <c r="ADF26" i="3" s="1"/>
  <c r="ADV30" i="3"/>
  <c r="ACZ25" i="3"/>
  <c r="ADC26" i="3"/>
  <c r="ADQ27" i="3" s="1"/>
  <c r="AEN38" i="3"/>
  <c r="ACZ24" i="3"/>
  <c r="ACU25" i="3"/>
  <c r="ADF25" i="3" s="1"/>
  <c r="AFG41" i="3"/>
  <c r="AGA41" i="3" s="1"/>
  <c r="ADC25" i="3"/>
  <c r="ADQ26" i="3" s="1"/>
  <c r="AEQ39" i="3"/>
  <c r="AFK39" i="3" s="1"/>
  <c r="AFD41" i="3"/>
  <c r="AEV38" i="3"/>
  <c r="AEY39" i="3"/>
  <c r="AEY37" i="3"/>
  <c r="ADV34" i="3"/>
  <c r="ADY35" i="3"/>
  <c r="AEH35" i="3"/>
  <c r="AEE34" i="3"/>
  <c r="ADQ28" i="3"/>
  <c r="ADJ28" i="3"/>
  <c r="ADN27" i="3"/>
  <c r="ADG27" i="3"/>
  <c r="ACR24" i="3"/>
  <c r="ADJ31" i="3"/>
  <c r="ADN30" i="3"/>
  <c r="ADP30" i="3" s="1"/>
  <c r="ADG30" i="3"/>
  <c r="ADQ31" i="3"/>
  <c r="ADI28" i="3"/>
  <c r="ADF27" i="3"/>
  <c r="ADO27" i="3"/>
  <c r="ADR28" i="3"/>
  <c r="AEM33" i="3"/>
  <c r="AEW34" i="3"/>
  <c r="AET33" i="3" l="1"/>
  <c r="AFZ39" i="3"/>
  <c r="AEO34" i="3"/>
  <c r="AFV40" i="3"/>
  <c r="AGC40" i="3"/>
  <c r="AFD40" i="3"/>
  <c r="ADW30" i="3"/>
  <c r="ADV33" i="3"/>
  <c r="ADX33" i="3" s="1"/>
  <c r="AED30" i="3"/>
  <c r="AEQ37" i="3"/>
  <c r="AFB37" i="3" s="1"/>
  <c r="AFZ41" i="3"/>
  <c r="AGB41" i="3" s="1"/>
  <c r="ADZ31" i="3"/>
  <c r="AEA31" i="3" s="1"/>
  <c r="AEE33" i="3"/>
  <c r="AFL40" i="3"/>
  <c r="AEH34" i="3"/>
  <c r="AEI34" i="3" s="1"/>
  <c r="AEM34" i="3" s="1"/>
  <c r="AFR39" i="3"/>
  <c r="AFT39" i="3" s="1"/>
  <c r="AEV36" i="3"/>
  <c r="ADZ35" i="3"/>
  <c r="AEE30" i="3"/>
  <c r="AFL41" i="3"/>
  <c r="AED34" i="3"/>
  <c r="AEH31" i="3"/>
  <c r="AEI31" i="3" s="1"/>
  <c r="AEP32" i="3" s="1"/>
  <c r="AEF33" i="3"/>
  <c r="AGA39" i="3"/>
  <c r="AGB39" i="3" s="1"/>
  <c r="AFU40" i="3"/>
  <c r="ADS31" i="3"/>
  <c r="AED31" i="3" s="1"/>
  <c r="AEQ34" i="3"/>
  <c r="AFB34" i="3" s="1"/>
  <c r="ADK31" i="3"/>
  <c r="AEE31" i="3" s="1"/>
  <c r="AEN33" i="3"/>
  <c r="AEA34" i="3"/>
  <c r="AEX35" i="3" s="1"/>
  <c r="AEY34" i="3"/>
  <c r="AFJ34" i="3" s="1"/>
  <c r="AFB39" i="3"/>
  <c r="ADI27" i="3"/>
  <c r="ADX30" i="3"/>
  <c r="ADW29" i="3"/>
  <c r="AED29" i="3"/>
  <c r="ADS28" i="3"/>
  <c r="AED28" i="3" s="1"/>
  <c r="ACR42" i="3"/>
  <c r="ACU24" i="3" s="1"/>
  <c r="ADF24" i="3" s="1"/>
  <c r="ADG26" i="3"/>
  <c r="ADH26" i="3" s="1"/>
  <c r="AEV33" i="3"/>
  <c r="AEA35" i="3"/>
  <c r="AEO36" i="3" s="1"/>
  <c r="ADH30" i="3"/>
  <c r="AFR41" i="3"/>
  <c r="AFT41" i="3" s="1"/>
  <c r="AEG35" i="3"/>
  <c r="AEI35" i="3" s="1"/>
  <c r="ADZ30" i="3"/>
  <c r="AFE40" i="3"/>
  <c r="ADN26" i="3"/>
  <c r="ADR27" i="3"/>
  <c r="ADS27" i="3" s="1"/>
  <c r="ADG25" i="3"/>
  <c r="ADH25" i="3" s="1"/>
  <c r="ADO26" i="3"/>
  <c r="AEG30" i="3"/>
  <c r="ADR26" i="3"/>
  <c r="ADS26" i="3" s="1"/>
  <c r="AFN40" i="3"/>
  <c r="ADK28" i="3"/>
  <c r="AEH29" i="3" s="1"/>
  <c r="ADO25" i="3"/>
  <c r="ADH27" i="3"/>
  <c r="ADJ27" i="3"/>
  <c r="AEF34" i="3"/>
  <c r="ACZ42" i="3"/>
  <c r="ADC24" i="3" s="1"/>
  <c r="ADI26" i="3"/>
  <c r="AGE40" i="3"/>
  <c r="AGS41" i="3" s="1"/>
  <c r="ADN25" i="3"/>
  <c r="ADJ26" i="3"/>
  <c r="ADP27" i="3"/>
  <c r="ADZ32" i="3"/>
  <c r="AFC37" i="3"/>
  <c r="AFM38" i="3"/>
  <c r="AFJ37" i="3"/>
  <c r="AFF38" i="3"/>
  <c r="AEH30" i="3"/>
  <c r="AEE29" i="3"/>
  <c r="ADV29" i="3"/>
  <c r="ADY30" i="3"/>
  <c r="AFF40" i="3"/>
  <c r="AFJ39" i="3"/>
  <c r="AFL39" i="3" s="1"/>
  <c r="AFC39" i="3"/>
  <c r="AFM40" i="3"/>
  <c r="AFW40" i="3"/>
  <c r="AEW32" i="3"/>
  <c r="AEM31" i="3"/>
  <c r="ADX34" i="3"/>
  <c r="AEL31" i="3" l="1"/>
  <c r="AEX32" i="3"/>
  <c r="ADZ29" i="3"/>
  <c r="AEN31" i="3"/>
  <c r="AET31" i="3"/>
  <c r="AEG32" i="3"/>
  <c r="AFD39" i="3"/>
  <c r="AFK37" i="3"/>
  <c r="AFL37" i="3" s="1"/>
  <c r="AEF30" i="3"/>
  <c r="AFD37" i="3"/>
  <c r="AFE38" i="3"/>
  <c r="AFG38" i="3" s="1"/>
  <c r="AGA38" i="3" s="1"/>
  <c r="AFN38" i="3"/>
  <c r="AET34" i="3"/>
  <c r="AEW35" i="3"/>
  <c r="AEY35" i="3" s="1"/>
  <c r="AFM36" i="3" s="1"/>
  <c r="ADV31" i="3"/>
  <c r="AEP35" i="3"/>
  <c r="ADY32" i="3"/>
  <c r="AEA32" i="3" s="1"/>
  <c r="AFF35" i="3"/>
  <c r="AEO32" i="3"/>
  <c r="AEQ32" i="3" s="1"/>
  <c r="AFN33" i="3" s="1"/>
  <c r="AFE35" i="3"/>
  <c r="AEU31" i="3"/>
  <c r="AFM35" i="3"/>
  <c r="AFN35" i="3"/>
  <c r="AEU35" i="3"/>
  <c r="AFC34" i="3"/>
  <c r="AFD34" i="3" s="1"/>
  <c r="ADW31" i="3"/>
  <c r="AFK34" i="3"/>
  <c r="AFL34" i="3" s="1"/>
  <c r="AEL34" i="3"/>
  <c r="AEN34" i="3" s="1"/>
  <c r="AEH32" i="3"/>
  <c r="AFO40" i="3"/>
  <c r="AFZ40" i="3" s="1"/>
  <c r="ADO24" i="3"/>
  <c r="AEF31" i="3"/>
  <c r="AEX36" i="3"/>
  <c r="ADI25" i="3"/>
  <c r="AEO35" i="3"/>
  <c r="AEU34" i="3"/>
  <c r="AEL35" i="3"/>
  <c r="ADR25" i="3"/>
  <c r="ADX29" i="3"/>
  <c r="ADP26" i="3"/>
  <c r="AEA30" i="3"/>
  <c r="AEX31" i="3" s="1"/>
  <c r="AEF29" i="3"/>
  <c r="AEG29" i="3"/>
  <c r="AEI29" i="3" s="1"/>
  <c r="ADK27" i="3"/>
  <c r="ADY28" i="3" s="1"/>
  <c r="ADW28" i="3"/>
  <c r="ADY29" i="3"/>
  <c r="AFG40" i="3"/>
  <c r="AFR40" i="3" s="1"/>
  <c r="ADP25" i="3"/>
  <c r="AED26" i="3"/>
  <c r="AEG27" i="3"/>
  <c r="AEI30" i="3"/>
  <c r="AET30" i="3" s="1"/>
  <c r="AEY32" i="3"/>
  <c r="AFM33" i="3" s="1"/>
  <c r="AGI40" i="3"/>
  <c r="AEE28" i="3"/>
  <c r="ADV28" i="3"/>
  <c r="AEV31" i="3"/>
  <c r="AGP40" i="3"/>
  <c r="ADZ27" i="3"/>
  <c r="AFO38" i="3"/>
  <c r="AFV39" i="3" s="1"/>
  <c r="AGL41" i="3"/>
  <c r="ADW26" i="3"/>
  <c r="AEF28" i="3"/>
  <c r="ADJ25" i="3"/>
  <c r="ADQ25" i="3"/>
  <c r="ADG24" i="3"/>
  <c r="ADH24" i="3" s="1"/>
  <c r="ADH42" i="3" s="1"/>
  <c r="ADK24" i="3" s="1"/>
  <c r="ADY25" i="3" s="1"/>
  <c r="ADN24" i="3"/>
  <c r="ADK26" i="3"/>
  <c r="AEH27" i="3" s="1"/>
  <c r="AGT41" i="3"/>
  <c r="AGU41" i="3" s="1"/>
  <c r="AGH40" i="3"/>
  <c r="AGQ40" i="3"/>
  <c r="AGK41" i="3"/>
  <c r="ADW27" i="3"/>
  <c r="AEG28" i="3"/>
  <c r="ADZ28" i="3"/>
  <c r="AED27" i="3"/>
  <c r="AEW36" i="3"/>
  <c r="AEM35" i="3"/>
  <c r="AET35" i="3"/>
  <c r="AEP36" i="3"/>
  <c r="AEQ36" i="3" s="1"/>
  <c r="AEA29" i="3" l="1"/>
  <c r="ADK25" i="3"/>
  <c r="AEE25" i="3" s="1"/>
  <c r="ADX31" i="3"/>
  <c r="AEE27" i="3"/>
  <c r="AEF27" i="3" s="1"/>
  <c r="AGC41" i="3"/>
  <c r="AEI32" i="3"/>
  <c r="AEW33" i="3" s="1"/>
  <c r="AEU30" i="3"/>
  <c r="AEV30" i="3" s="1"/>
  <c r="ADX28" i="3"/>
  <c r="AFV41" i="3"/>
  <c r="ADP24" i="3"/>
  <c r="AEV34" i="3"/>
  <c r="AFG35" i="3"/>
  <c r="AFU36" i="3" s="1"/>
  <c r="AEQ35" i="3"/>
  <c r="AFS40" i="3"/>
  <c r="AFO35" i="3"/>
  <c r="AFZ35" i="3" s="1"/>
  <c r="AEO33" i="3"/>
  <c r="AEX33" i="3"/>
  <c r="AEU32" i="3"/>
  <c r="AEL32" i="3"/>
  <c r="AFN36" i="3"/>
  <c r="AFO36" i="3" s="1"/>
  <c r="AFK35" i="3"/>
  <c r="AGA40" i="3"/>
  <c r="AGB40" i="3" s="1"/>
  <c r="AEV35" i="3"/>
  <c r="AGD39" i="3"/>
  <c r="AEN35" i="3"/>
  <c r="AEP31" i="3"/>
  <c r="AEL30" i="3"/>
  <c r="AEY36" i="3"/>
  <c r="AFC36" i="3" s="1"/>
  <c r="AFC35" i="3"/>
  <c r="ADY27" i="3"/>
  <c r="AEA27" i="3" s="1"/>
  <c r="AEU27" i="3" s="1"/>
  <c r="AFU39" i="3"/>
  <c r="AFW39" i="3" s="1"/>
  <c r="AFJ35" i="3"/>
  <c r="AFL35" i="3" s="1"/>
  <c r="AFZ38" i="3"/>
  <c r="AEH26" i="3"/>
  <c r="ADP42" i="3"/>
  <c r="ADS24" i="3" s="1"/>
  <c r="ADZ25" i="3" s="1"/>
  <c r="AEA25" i="3" s="1"/>
  <c r="AEW31" i="3"/>
  <c r="AEY31" i="3" s="1"/>
  <c r="AFB35" i="3"/>
  <c r="AFD35" i="3" s="1"/>
  <c r="AFE36" i="3"/>
  <c r="AEO31" i="3"/>
  <c r="AEQ31" i="3" s="1"/>
  <c r="AGD41" i="3"/>
  <c r="AGE41" i="3" s="1"/>
  <c r="AEI27" i="3"/>
  <c r="ADS25" i="3"/>
  <c r="ADZ26" i="3" s="1"/>
  <c r="AFU41" i="3"/>
  <c r="AFW41" i="3" s="1"/>
  <c r="ADV27" i="3"/>
  <c r="ADX27" i="3" s="1"/>
  <c r="AEH28" i="3"/>
  <c r="AFF36" i="3"/>
  <c r="AFG36" i="3" s="1"/>
  <c r="AFK32" i="3"/>
  <c r="AFB32" i="3"/>
  <c r="AEE26" i="3"/>
  <c r="AEF26" i="3" s="1"/>
  <c r="AFE33" i="3"/>
  <c r="ADV26" i="3"/>
  <c r="ADX26" i="3" s="1"/>
  <c r="AGR40" i="3"/>
  <c r="AFC32" i="3"/>
  <c r="AFR38" i="3"/>
  <c r="AGJ40" i="3"/>
  <c r="ADV24" i="3"/>
  <c r="AFF33" i="3"/>
  <c r="AEM30" i="3"/>
  <c r="AFJ32" i="3"/>
  <c r="AGC39" i="3"/>
  <c r="AGM41" i="3"/>
  <c r="AHG41" i="3" s="1"/>
  <c r="AET32" i="3"/>
  <c r="AFS38" i="3"/>
  <c r="ADY26" i="3"/>
  <c r="AEP33" i="3"/>
  <c r="ADV25" i="3"/>
  <c r="AEM32" i="3"/>
  <c r="AEE24" i="3"/>
  <c r="AEH25" i="3"/>
  <c r="AFO33" i="3"/>
  <c r="AGC34" i="3" s="1"/>
  <c r="AFE37" i="3"/>
  <c r="AFB36" i="3"/>
  <c r="AFN37" i="3"/>
  <c r="AFK36" i="3"/>
  <c r="AGY41" i="3"/>
  <c r="AHF41" i="3"/>
  <c r="AEW28" i="3"/>
  <c r="AEM27" i="3"/>
  <c r="AEP28" i="3"/>
  <c r="AET27" i="3"/>
  <c r="AEP30" i="3"/>
  <c r="AET29" i="3"/>
  <c r="AEM29" i="3"/>
  <c r="AEW30" i="3"/>
  <c r="AEA28" i="3"/>
  <c r="AEU29" i="3"/>
  <c r="AEX30" i="3"/>
  <c r="AEL29" i="3"/>
  <c r="AEO30" i="3"/>
  <c r="AGC36" i="3"/>
  <c r="AEY33" i="3"/>
  <c r="AEI28" i="3"/>
  <c r="AFT40" i="3"/>
  <c r="AGB38" i="3"/>
  <c r="AEQ33" i="3" l="1"/>
  <c r="AGD36" i="3"/>
  <c r="AFM37" i="3"/>
  <c r="AFJ36" i="3"/>
  <c r="AFL36" i="3" s="1"/>
  <c r="AGA35" i="3"/>
  <c r="AGB35" i="3" s="1"/>
  <c r="AFR35" i="3"/>
  <c r="AEN32" i="3"/>
  <c r="AFV36" i="3"/>
  <c r="AFW36" i="3" s="1"/>
  <c r="AGQ36" i="3" s="1"/>
  <c r="AFS35" i="3"/>
  <c r="ADW25" i="3"/>
  <c r="ADX25" i="3" s="1"/>
  <c r="AEV32" i="3"/>
  <c r="AFF37" i="3"/>
  <c r="AFG37" i="3" s="1"/>
  <c r="AGE39" i="3"/>
  <c r="AGL40" i="3" s="1"/>
  <c r="AEN30" i="3"/>
  <c r="AEG26" i="3"/>
  <c r="AEI26" i="3" s="1"/>
  <c r="AEM26" i="3" s="1"/>
  <c r="AFD32" i="3"/>
  <c r="AED25" i="3"/>
  <c r="AEF25" i="3" s="1"/>
  <c r="AEA26" i="3"/>
  <c r="AEU26" i="3" s="1"/>
  <c r="ADW24" i="3"/>
  <c r="ADX24" i="3" s="1"/>
  <c r="AFT38" i="3"/>
  <c r="AGI41" i="3"/>
  <c r="AGP41" i="3"/>
  <c r="AEG25" i="3"/>
  <c r="AEI25" i="3" s="1"/>
  <c r="AEM25" i="3" s="1"/>
  <c r="AED24" i="3"/>
  <c r="AEF24" i="3" s="1"/>
  <c r="AFV34" i="3"/>
  <c r="AEX28" i="3"/>
  <c r="AEY28" i="3" s="1"/>
  <c r="AEL27" i="3"/>
  <c r="AEN27" i="3" s="1"/>
  <c r="AFS33" i="3"/>
  <c r="AEO28" i="3"/>
  <c r="AEQ28" i="3" s="1"/>
  <c r="AGX41" i="3"/>
  <c r="AGZ41" i="3" s="1"/>
  <c r="AGE36" i="3"/>
  <c r="AGI36" i="3" s="1"/>
  <c r="AFL32" i="3"/>
  <c r="AFG33" i="3"/>
  <c r="AGA33" i="3" s="1"/>
  <c r="AEQ30" i="3"/>
  <c r="AFN31" i="3" s="1"/>
  <c r="AFK33" i="3"/>
  <c r="AFN34" i="3"/>
  <c r="AFB33" i="3"/>
  <c r="AFE34" i="3"/>
  <c r="AFZ33" i="3"/>
  <c r="AEY30" i="3"/>
  <c r="AFF31" i="3" s="1"/>
  <c r="AFO37" i="3"/>
  <c r="AFV38" i="3" s="1"/>
  <c r="AFZ36" i="3"/>
  <c r="AFV37" i="3"/>
  <c r="AFS36" i="3"/>
  <c r="AGC37" i="3"/>
  <c r="AGH41" i="3"/>
  <c r="AGQ41" i="3"/>
  <c r="AEU25" i="3"/>
  <c r="AEX26" i="3"/>
  <c r="AEO26" i="3"/>
  <c r="AEL25" i="3"/>
  <c r="AEV29" i="3"/>
  <c r="AGC38" i="3"/>
  <c r="AFF32" i="3"/>
  <c r="AFJ31" i="3"/>
  <c r="AFC31" i="3"/>
  <c r="AFM32" i="3"/>
  <c r="AEL26" i="3"/>
  <c r="AGQ39" i="3"/>
  <c r="AGT40" i="3"/>
  <c r="AGH39" i="3"/>
  <c r="AGK40" i="3"/>
  <c r="AFR36" i="3"/>
  <c r="AGD37" i="3"/>
  <c r="AFU37" i="3"/>
  <c r="AGA36" i="3"/>
  <c r="AEU28" i="3"/>
  <c r="AEX29" i="3"/>
  <c r="AEL28" i="3"/>
  <c r="AEO29" i="3"/>
  <c r="AEV27" i="3"/>
  <c r="AHH41" i="3"/>
  <c r="AFD36" i="3"/>
  <c r="AFF34" i="3"/>
  <c r="AFJ33" i="3"/>
  <c r="AFC33" i="3"/>
  <c r="AFM34" i="3"/>
  <c r="AEM28" i="3"/>
  <c r="AEW29" i="3"/>
  <c r="AEP29" i="3"/>
  <c r="AET28" i="3"/>
  <c r="AGH36" i="3"/>
  <c r="AFN32" i="3"/>
  <c r="AFE32" i="3"/>
  <c r="AFB31" i="3"/>
  <c r="AFK31" i="3"/>
  <c r="AEN29" i="3"/>
  <c r="AEW27" i="3" l="1"/>
  <c r="AGK37" i="3"/>
  <c r="AET26" i="3"/>
  <c r="AFT35" i="3"/>
  <c r="AEF42" i="3"/>
  <c r="AEI24" i="3" s="1"/>
  <c r="AGT37" i="3"/>
  <c r="AGS40" i="3"/>
  <c r="AGU40" i="3" s="1"/>
  <c r="AHF40" i="3" s="1"/>
  <c r="AEO27" i="3"/>
  <c r="AEX27" i="3"/>
  <c r="AGJ41" i="3"/>
  <c r="AGI39" i="3"/>
  <c r="AGJ39" i="3" s="1"/>
  <c r="AGP39" i="3"/>
  <c r="AGP36" i="3"/>
  <c r="AFU34" i="3"/>
  <c r="AFW34" i="3" s="1"/>
  <c r="AGQ34" i="3" s="1"/>
  <c r="AEP27" i="3"/>
  <c r="AFO34" i="3"/>
  <c r="AFV35" i="3" s="1"/>
  <c r="ADX42" i="3"/>
  <c r="AEA24" i="3" s="1"/>
  <c r="AEO25" i="3" s="1"/>
  <c r="AGR41" i="3"/>
  <c r="AET25" i="3"/>
  <c r="AEV25" i="3" s="1"/>
  <c r="AEY27" i="3"/>
  <c r="AFM28" i="3" s="1"/>
  <c r="AGL37" i="3"/>
  <c r="AGM37" i="3" s="1"/>
  <c r="AEW26" i="3"/>
  <c r="AEY26" i="3" s="1"/>
  <c r="AGS37" i="3"/>
  <c r="AGU37" i="3" s="1"/>
  <c r="AFD33" i="3"/>
  <c r="AEP26" i="3"/>
  <c r="AGD34" i="3"/>
  <c r="AGE34" i="3" s="1"/>
  <c r="AGS35" i="3" s="1"/>
  <c r="AFR33" i="3"/>
  <c r="AFT33" i="3" s="1"/>
  <c r="AEX25" i="3"/>
  <c r="AFM31" i="3"/>
  <c r="AFO31" i="3" s="1"/>
  <c r="AFK30" i="3"/>
  <c r="AEV26" i="3"/>
  <c r="AFZ37" i="3"/>
  <c r="AFE31" i="3"/>
  <c r="AFG31" i="3" s="1"/>
  <c r="AFR31" i="3" s="1"/>
  <c r="AFJ30" i="3"/>
  <c r="AFL30" i="3" s="1"/>
  <c r="AFB30" i="3"/>
  <c r="AEN26" i="3"/>
  <c r="AGE37" i="3"/>
  <c r="AGS38" i="3" s="1"/>
  <c r="AFC30" i="3"/>
  <c r="AEQ26" i="3"/>
  <c r="AFK26" i="3" s="1"/>
  <c r="AFL33" i="3"/>
  <c r="AFO32" i="3"/>
  <c r="AFS32" i="3" s="1"/>
  <c r="AGB33" i="3"/>
  <c r="AFG34" i="3"/>
  <c r="AFR34" i="3" s="1"/>
  <c r="AFS37" i="3"/>
  <c r="AEN25" i="3"/>
  <c r="AFG32" i="3"/>
  <c r="AGA32" i="3" s="1"/>
  <c r="AFL31" i="3"/>
  <c r="AFT36" i="3"/>
  <c r="AEQ29" i="3"/>
  <c r="AFK29" i="3" s="1"/>
  <c r="AGM40" i="3"/>
  <c r="AHJ41" i="3" s="1"/>
  <c r="AEV28" i="3"/>
  <c r="AFM29" i="3"/>
  <c r="AFC28" i="3"/>
  <c r="AFJ28" i="3"/>
  <c r="AFF29" i="3"/>
  <c r="AFR37" i="3"/>
  <c r="AGD38" i="3"/>
  <c r="AGE38" i="3" s="1"/>
  <c r="AFU38" i="3"/>
  <c r="AFW38" i="3" s="1"/>
  <c r="AGA37" i="3"/>
  <c r="AGJ36" i="3"/>
  <c r="AEN28" i="3"/>
  <c r="AFW37" i="3"/>
  <c r="AET24" i="3"/>
  <c r="AEP25" i="3"/>
  <c r="AEM24" i="3"/>
  <c r="AEW25" i="3"/>
  <c r="AGR39" i="3"/>
  <c r="AFE29" i="3"/>
  <c r="AFB28" i="3"/>
  <c r="AFN29" i="3"/>
  <c r="AFK28" i="3"/>
  <c r="AFD31" i="3"/>
  <c r="AGR36" i="3"/>
  <c r="AEY29" i="3"/>
  <c r="AGB36" i="3"/>
  <c r="AFF28" i="3" l="1"/>
  <c r="AEQ27" i="3"/>
  <c r="AFC27" i="3"/>
  <c r="AFS34" i="3"/>
  <c r="AFT34" i="3" s="1"/>
  <c r="AGC35" i="3"/>
  <c r="AFJ27" i="3"/>
  <c r="AFZ34" i="3"/>
  <c r="AFE28" i="3"/>
  <c r="AFG28" i="3" s="1"/>
  <c r="AFR28" i="3" s="1"/>
  <c r="AFN28" i="3"/>
  <c r="AFO28" i="3" s="1"/>
  <c r="AGK35" i="3"/>
  <c r="AGT35" i="3"/>
  <c r="AGU35" i="3" s="1"/>
  <c r="AGH34" i="3"/>
  <c r="AGB37" i="3"/>
  <c r="AFB26" i="3"/>
  <c r="AEU24" i="3"/>
  <c r="AEV24" i="3" s="1"/>
  <c r="AEV42" i="3" s="1"/>
  <c r="AEY24" i="3" s="1"/>
  <c r="AFC24" i="3" s="1"/>
  <c r="AFK27" i="3"/>
  <c r="AFL27" i="3" s="1"/>
  <c r="AEL24" i="3"/>
  <c r="AEN24" i="3" s="1"/>
  <c r="AEN42" i="3" s="1"/>
  <c r="AEQ24" i="3" s="1"/>
  <c r="AFB24" i="3" s="1"/>
  <c r="AGP34" i="3"/>
  <c r="AGI34" i="3"/>
  <c r="AFE27" i="3"/>
  <c r="AGL35" i="3"/>
  <c r="AGM35" i="3" s="1"/>
  <c r="AFC26" i="3"/>
  <c r="AFM27" i="3"/>
  <c r="AFF27" i="3"/>
  <c r="AFJ26" i="3"/>
  <c r="AFL26" i="3" s="1"/>
  <c r="AFB27" i="3"/>
  <c r="AFD27" i="3" s="1"/>
  <c r="AFV33" i="3"/>
  <c r="AHI41" i="3"/>
  <c r="AHK41" i="3" s="1"/>
  <c r="AHB41" i="3"/>
  <c r="AFD30" i="3"/>
  <c r="AGY40" i="3"/>
  <c r="AEY25" i="3"/>
  <c r="AFM26" i="3" s="1"/>
  <c r="AFE30" i="3"/>
  <c r="AFU33" i="3"/>
  <c r="AGD33" i="3"/>
  <c r="AEQ25" i="3"/>
  <c r="AFE26" i="3" s="1"/>
  <c r="AFZ32" i="3"/>
  <c r="AGB32" i="3" s="1"/>
  <c r="AGX40" i="3"/>
  <c r="AGC33" i="3"/>
  <c r="AGE33" i="3" s="1"/>
  <c r="AGP37" i="3"/>
  <c r="AFG29" i="3"/>
  <c r="AFR29" i="3" s="1"/>
  <c r="AFN27" i="3"/>
  <c r="AGL38" i="3"/>
  <c r="AGA34" i="3"/>
  <c r="AGB34" i="3" s="1"/>
  <c r="AGI37" i="3"/>
  <c r="AFU35" i="3"/>
  <c r="AFW35" i="3" s="1"/>
  <c r="AGA31" i="3"/>
  <c r="AFT37" i="3"/>
  <c r="AHA41" i="3"/>
  <c r="AGD35" i="3"/>
  <c r="AHG40" i="3"/>
  <c r="AHH40" i="3" s="1"/>
  <c r="AFU32" i="3"/>
  <c r="AFD28" i="3"/>
  <c r="AGD32" i="3"/>
  <c r="AFR32" i="3"/>
  <c r="AFT32" i="3" s="1"/>
  <c r="AFB29" i="3"/>
  <c r="AFO29" i="3"/>
  <c r="AFZ29" i="3" s="1"/>
  <c r="AFN30" i="3"/>
  <c r="AFL28" i="3"/>
  <c r="AGR34" i="3"/>
  <c r="AFU30" i="3"/>
  <c r="AFZ31" i="3"/>
  <c r="AFV32" i="3"/>
  <c r="AFS31" i="3"/>
  <c r="AFT31" i="3" s="1"/>
  <c r="AGC32" i="3"/>
  <c r="AGK39" i="3"/>
  <c r="AGQ38" i="3"/>
  <c r="AGT39" i="3"/>
  <c r="AGH38" i="3"/>
  <c r="AGH37" i="3"/>
  <c r="AGK38" i="3"/>
  <c r="AGT38" i="3"/>
  <c r="AGU38" i="3" s="1"/>
  <c r="AGQ37" i="3"/>
  <c r="AGY37" i="3"/>
  <c r="AHI38" i="3"/>
  <c r="AHB38" i="3"/>
  <c r="AHF37" i="3"/>
  <c r="AHJ38" i="3"/>
  <c r="AHG37" i="3"/>
  <c r="AGX37" i="3"/>
  <c r="AHA38" i="3"/>
  <c r="AGI38" i="3"/>
  <c r="AGS39" i="3"/>
  <c r="AGL39" i="3"/>
  <c r="AGP38" i="3"/>
  <c r="AFC29" i="3"/>
  <c r="AFM30" i="3"/>
  <c r="AFJ29" i="3"/>
  <c r="AFL29" i="3" s="1"/>
  <c r="AFF30" i="3"/>
  <c r="AFO27" i="3" l="1"/>
  <c r="AFW33" i="3"/>
  <c r="AGE35" i="3"/>
  <c r="AGP35" i="3" s="1"/>
  <c r="AGJ34" i="3"/>
  <c r="AGJ37" i="3"/>
  <c r="AFG27" i="3"/>
  <c r="AFR27" i="3" s="1"/>
  <c r="AFD26" i="3"/>
  <c r="AGD30" i="3"/>
  <c r="AGA29" i="3"/>
  <c r="AGB29" i="3" s="1"/>
  <c r="AGZ40" i="3"/>
  <c r="AGD29" i="3"/>
  <c r="AGA28" i="3"/>
  <c r="AGX35" i="3"/>
  <c r="AHG35" i="3"/>
  <c r="AHA36" i="3"/>
  <c r="AHJ36" i="3"/>
  <c r="AFV30" i="3"/>
  <c r="AFW30" i="3" s="1"/>
  <c r="AGQ30" i="3" s="1"/>
  <c r="AFU29" i="3"/>
  <c r="AGB31" i="3"/>
  <c r="AGR38" i="3"/>
  <c r="AHO41" i="3"/>
  <c r="AHV41" i="3"/>
  <c r="AFD29" i="3"/>
  <c r="AGM38" i="3"/>
  <c r="AHG38" i="3" s="1"/>
  <c r="AFG30" i="3"/>
  <c r="AFU31" i="3" s="1"/>
  <c r="AFJ25" i="3"/>
  <c r="AHC41" i="3"/>
  <c r="AHW41" i="3" s="1"/>
  <c r="AGR37" i="3"/>
  <c r="AFK25" i="3"/>
  <c r="AFF26" i="3"/>
  <c r="AFG26" i="3" s="1"/>
  <c r="AGA26" i="3" s="1"/>
  <c r="AFC25" i="3"/>
  <c r="AFN26" i="3"/>
  <c r="AFO26" i="3" s="1"/>
  <c r="AFB25" i="3"/>
  <c r="AFE25" i="3"/>
  <c r="AGI33" i="3"/>
  <c r="AGP33" i="3"/>
  <c r="AFZ27" i="3"/>
  <c r="AGC28" i="3"/>
  <c r="AFV28" i="3"/>
  <c r="AFW32" i="3"/>
  <c r="AGT33" i="3" s="1"/>
  <c r="AGL34" i="3"/>
  <c r="AGC30" i="3"/>
  <c r="AGJ38" i="3"/>
  <c r="AGS34" i="3"/>
  <c r="AFS29" i="3"/>
  <c r="AFT29" i="3" s="1"/>
  <c r="AGE32" i="3"/>
  <c r="AGP32" i="3" s="1"/>
  <c r="AFM25" i="3"/>
  <c r="AGI35" i="3"/>
  <c r="AFK24" i="3"/>
  <c r="AHK38" i="3"/>
  <c r="AHV38" i="3" s="1"/>
  <c r="AFN25" i="3"/>
  <c r="AFO30" i="3"/>
  <c r="AFV31" i="3" s="1"/>
  <c r="AFS27" i="3"/>
  <c r="AGM39" i="3"/>
  <c r="AHG39" i="3" s="1"/>
  <c r="AFJ24" i="3"/>
  <c r="AFD24" i="3"/>
  <c r="AFF25" i="3"/>
  <c r="AGU39" i="3"/>
  <c r="AHB40" i="3" s="1"/>
  <c r="AGZ37" i="3"/>
  <c r="AHC38" i="3"/>
  <c r="AHZ39" i="3" s="1"/>
  <c r="AHI39" i="3"/>
  <c r="AHB39" i="3"/>
  <c r="AHF38" i="3"/>
  <c r="AGY38" i="3"/>
  <c r="AGQ35" i="3"/>
  <c r="AGT36" i="3"/>
  <c r="AGK36" i="3"/>
  <c r="AGH35" i="3"/>
  <c r="AGH33" i="3"/>
  <c r="AGK34" i="3"/>
  <c r="AGQ33" i="3"/>
  <c r="AGT34" i="3"/>
  <c r="AHB36" i="3"/>
  <c r="AHF35" i="3"/>
  <c r="AGY35" i="3"/>
  <c r="AHI36" i="3"/>
  <c r="AFV29" i="3"/>
  <c r="AFZ28" i="3"/>
  <c r="AFS28" i="3"/>
  <c r="AFT28" i="3" s="1"/>
  <c r="AGC29" i="3"/>
  <c r="AHH37" i="3"/>
  <c r="AGS36" i="3" l="1"/>
  <c r="AGB28" i="3"/>
  <c r="AGL36" i="3"/>
  <c r="AGM36" i="3" s="1"/>
  <c r="AHG36" i="3" s="1"/>
  <c r="AGA27" i="3"/>
  <c r="AGB27" i="3" s="1"/>
  <c r="AFT27" i="3"/>
  <c r="AHH35" i="3"/>
  <c r="AFW29" i="3"/>
  <c r="AGH29" i="3" s="1"/>
  <c r="AFU28" i="3"/>
  <c r="AFW28" i="3" s="1"/>
  <c r="AGK29" i="3" s="1"/>
  <c r="AGD28" i="3"/>
  <c r="AGK33" i="3"/>
  <c r="AFS30" i="3"/>
  <c r="AGE30" i="3"/>
  <c r="AGS31" i="3" s="1"/>
  <c r="AHC36" i="3"/>
  <c r="AHN36" i="3" s="1"/>
  <c r="AGE29" i="3"/>
  <c r="AGI29" i="3" s="1"/>
  <c r="AGZ35" i="3"/>
  <c r="AHJ39" i="3"/>
  <c r="AHK39" i="3" s="1"/>
  <c r="AHX41" i="3"/>
  <c r="AFR30" i="3"/>
  <c r="AHK36" i="3"/>
  <c r="AHV36" i="3" s="1"/>
  <c r="AHN41" i="3"/>
  <c r="AHP41" i="3" s="1"/>
  <c r="AHA39" i="3"/>
  <c r="AHC39" i="3" s="1"/>
  <c r="AHQ40" i="3" s="1"/>
  <c r="AGH30" i="3"/>
  <c r="AFD25" i="3"/>
  <c r="AFD42" i="3" s="1"/>
  <c r="AFG24" i="3" s="1"/>
  <c r="AGA24" i="3" s="1"/>
  <c r="AFL25" i="3"/>
  <c r="AHH38" i="3"/>
  <c r="AGD31" i="3"/>
  <c r="AGU34" i="3"/>
  <c r="AHF34" i="3" s="1"/>
  <c r="AGJ35" i="3"/>
  <c r="AGX38" i="3"/>
  <c r="AGA30" i="3"/>
  <c r="AGQ32" i="3"/>
  <c r="AGR32" i="3" s="1"/>
  <c r="AGX39" i="3"/>
  <c r="AGH32" i="3"/>
  <c r="AGR33" i="3"/>
  <c r="AFO25" i="3"/>
  <c r="AFZ25" i="3" s="1"/>
  <c r="AGL33" i="3"/>
  <c r="AGJ33" i="3"/>
  <c r="AFG25" i="3"/>
  <c r="AGD26" i="3" s="1"/>
  <c r="AGI30" i="3"/>
  <c r="AGS33" i="3"/>
  <c r="AGU33" i="3" s="1"/>
  <c r="AHY39" i="3"/>
  <c r="AIA39" i="3" s="1"/>
  <c r="AIE39" i="3" s="1"/>
  <c r="AHW38" i="3"/>
  <c r="AHX38" i="3" s="1"/>
  <c r="AGI32" i="3"/>
  <c r="AGJ32" i="3" s="1"/>
  <c r="AGM34" i="3"/>
  <c r="AHA35" i="3" s="1"/>
  <c r="AGU36" i="3"/>
  <c r="AHB37" i="3" s="1"/>
  <c r="AGD27" i="3"/>
  <c r="AGK31" i="3"/>
  <c r="AHN38" i="3"/>
  <c r="AHR39" i="3"/>
  <c r="AGR35" i="3"/>
  <c r="AFL24" i="3"/>
  <c r="AGE28" i="3"/>
  <c r="AGP28" i="3" s="1"/>
  <c r="AGL31" i="3"/>
  <c r="AHF39" i="3"/>
  <c r="AHH39" i="3" s="1"/>
  <c r="AFU27" i="3"/>
  <c r="AGC31" i="3"/>
  <c r="AGT31" i="3"/>
  <c r="AHO38" i="3"/>
  <c r="AHQ39" i="3"/>
  <c r="AFR26" i="3"/>
  <c r="AFZ30" i="3"/>
  <c r="AGY39" i="3"/>
  <c r="AHA40" i="3"/>
  <c r="AHC40" i="3" s="1"/>
  <c r="AHI40" i="3"/>
  <c r="AHJ40" i="3"/>
  <c r="AGQ29" i="3"/>
  <c r="AGL30" i="3"/>
  <c r="AFW31" i="3"/>
  <c r="AFS26" i="3"/>
  <c r="AGC27" i="3"/>
  <c r="AFV27" i="3"/>
  <c r="AFZ26" i="3"/>
  <c r="AGB26" i="3" s="1"/>
  <c r="AGZ38" i="3"/>
  <c r="AHI35" i="3" l="1"/>
  <c r="AGP30" i="3"/>
  <c r="AGR30" i="3" s="1"/>
  <c r="AGT30" i="3"/>
  <c r="AGT29" i="3"/>
  <c r="AHR37" i="3"/>
  <c r="AGK30" i="3"/>
  <c r="AGM30" i="3" s="1"/>
  <c r="AHA31" i="3" s="1"/>
  <c r="AGC26" i="3"/>
  <c r="AGE26" i="3" s="1"/>
  <c r="AGP26" i="3" s="1"/>
  <c r="AHI37" i="3"/>
  <c r="AFT30" i="3"/>
  <c r="AHY37" i="3"/>
  <c r="AGE31" i="3"/>
  <c r="AGL32" i="3" s="1"/>
  <c r="AGM33" i="3"/>
  <c r="AHG33" i="3" s="1"/>
  <c r="AHZ37" i="3"/>
  <c r="AGL29" i="3"/>
  <c r="AGM29" i="3" s="1"/>
  <c r="AHJ30" i="3" s="1"/>
  <c r="AHQ37" i="3"/>
  <c r="AGP29" i="3"/>
  <c r="AGR29" i="3" s="1"/>
  <c r="AHW36" i="3"/>
  <c r="AHX36" i="3" s="1"/>
  <c r="AGS30" i="3"/>
  <c r="AHO36" i="3"/>
  <c r="AHP36" i="3" s="1"/>
  <c r="AGY34" i="3"/>
  <c r="AGZ34" i="3" s="1"/>
  <c r="AGH28" i="3"/>
  <c r="AGS29" i="3"/>
  <c r="AFL42" i="3"/>
  <c r="AFO24" i="3" s="1"/>
  <c r="AFZ24" i="3" s="1"/>
  <c r="AGB24" i="3" s="1"/>
  <c r="AHB35" i="3"/>
  <c r="AHC35" i="3" s="1"/>
  <c r="AGQ28" i="3"/>
  <c r="AGR28" i="3" s="1"/>
  <c r="AFS25" i="3"/>
  <c r="AFW27" i="3"/>
  <c r="AGT28" i="3" s="1"/>
  <c r="AGB30" i="3"/>
  <c r="AGJ30" i="3"/>
  <c r="AHJ35" i="3"/>
  <c r="AHK35" i="3" s="1"/>
  <c r="AGX36" i="3"/>
  <c r="AGY36" i="3"/>
  <c r="AGZ39" i="3"/>
  <c r="AFV26" i="3"/>
  <c r="AGM31" i="3"/>
  <c r="AHA32" i="3" s="1"/>
  <c r="AFU26" i="3"/>
  <c r="AFR25" i="3"/>
  <c r="AHW39" i="3"/>
  <c r="AHA37" i="3"/>
  <c r="AHC37" i="3" s="1"/>
  <c r="AGA25" i="3"/>
  <c r="AGB25" i="3" s="1"/>
  <c r="AGX34" i="3"/>
  <c r="AHN39" i="3"/>
  <c r="AHS39" i="3"/>
  <c r="AIG40" i="3" s="1"/>
  <c r="AHG34" i="3"/>
  <c r="AHH34" i="3" s="1"/>
  <c r="AHJ37" i="3"/>
  <c r="AHZ40" i="3"/>
  <c r="AGU31" i="3"/>
  <c r="AHI32" i="3" s="1"/>
  <c r="AGD25" i="3"/>
  <c r="AGI28" i="3"/>
  <c r="AHF36" i="3"/>
  <c r="AHH36" i="3" s="1"/>
  <c r="AGE27" i="3"/>
  <c r="AGP27" i="3" s="1"/>
  <c r="AFU25" i="3"/>
  <c r="AHP38" i="3"/>
  <c r="AGJ29" i="3"/>
  <c r="AFR24" i="3"/>
  <c r="AIO40" i="3"/>
  <c r="AGI31" i="3"/>
  <c r="AFT26" i="3"/>
  <c r="AGP31" i="3"/>
  <c r="AHK40" i="3"/>
  <c r="AHV40" i="3" s="1"/>
  <c r="AHZ41" i="3"/>
  <c r="AHQ41" i="3"/>
  <c r="AHW40" i="3"/>
  <c r="AHN40" i="3"/>
  <c r="AIH40" i="3"/>
  <c r="AIL39" i="3"/>
  <c r="AGY33" i="3"/>
  <c r="AHI34" i="3"/>
  <c r="AHB34" i="3"/>
  <c r="AHF33" i="3"/>
  <c r="AGQ31" i="3"/>
  <c r="AGT32" i="3"/>
  <c r="AGH31" i="3"/>
  <c r="AGK32" i="3"/>
  <c r="AHR40" i="3"/>
  <c r="AHS40" i="3" s="1"/>
  <c r="AHV39" i="3"/>
  <c r="AHO39" i="3"/>
  <c r="AHY40" i="3"/>
  <c r="AHJ34" i="3"/>
  <c r="AGQ27" i="3"/>
  <c r="AHA34" i="3" l="1"/>
  <c r="AGX33" i="3"/>
  <c r="AGS32" i="3"/>
  <c r="AGU32" i="3" s="1"/>
  <c r="AGU29" i="3"/>
  <c r="AGY29" i="3" s="1"/>
  <c r="AGU30" i="3"/>
  <c r="AHB31" i="3" s="1"/>
  <c r="AIA37" i="3"/>
  <c r="AIE37" i="3" s="1"/>
  <c r="AHK37" i="3"/>
  <c r="AHV37" i="3" s="1"/>
  <c r="AFV25" i="3"/>
  <c r="AFW25" i="3" s="1"/>
  <c r="AGH25" i="3" s="1"/>
  <c r="AHS37" i="3"/>
  <c r="AGJ28" i="3"/>
  <c r="AGZ36" i="3"/>
  <c r="AHX39" i="3"/>
  <c r="AGH27" i="3"/>
  <c r="AGK28" i="3"/>
  <c r="AFS24" i="3"/>
  <c r="AFT24" i="3" s="1"/>
  <c r="AGC25" i="3"/>
  <c r="AGE25" i="3" s="1"/>
  <c r="AGS26" i="3" s="1"/>
  <c r="AGI26" i="3"/>
  <c r="AGX29" i="3"/>
  <c r="AHA30" i="3"/>
  <c r="AFT25" i="3"/>
  <c r="AHJ32" i="3"/>
  <c r="AHK32" i="3" s="1"/>
  <c r="AHR33" i="3" s="1"/>
  <c r="AHG31" i="3"/>
  <c r="AGM32" i="3"/>
  <c r="AHJ33" i="3" s="1"/>
  <c r="AID39" i="3"/>
  <c r="AIF39" i="3" s="1"/>
  <c r="AGX31" i="3"/>
  <c r="AFW26" i="3"/>
  <c r="AGS28" i="3"/>
  <c r="AGU28" i="3" s="1"/>
  <c r="AIA40" i="3"/>
  <c r="AIE40" i="3" s="1"/>
  <c r="AGL28" i="3"/>
  <c r="AGM28" i="3" s="1"/>
  <c r="AHP39" i="3"/>
  <c r="AIP40" i="3"/>
  <c r="AIQ40" i="3" s="1"/>
  <c r="AJE41" i="3" s="1"/>
  <c r="AGS27" i="3"/>
  <c r="AGB42" i="3"/>
  <c r="AGE24" i="3" s="1"/>
  <c r="AGS25" i="3" s="1"/>
  <c r="AGR31" i="3"/>
  <c r="AIM39" i="3"/>
  <c r="AIN39" i="3" s="1"/>
  <c r="AIL37" i="3"/>
  <c r="AHG30" i="3"/>
  <c r="AGI27" i="3"/>
  <c r="AGL27" i="3"/>
  <c r="AHF31" i="3"/>
  <c r="AHI31" i="3"/>
  <c r="AHX40" i="3"/>
  <c r="AHB32" i="3"/>
  <c r="AHC32" i="3" s="1"/>
  <c r="AHN32" i="3" s="1"/>
  <c r="AGY31" i="3"/>
  <c r="AGY30" i="3"/>
  <c r="AHF30" i="3"/>
  <c r="AGJ31" i="3"/>
  <c r="AHR41" i="3"/>
  <c r="AHS41" i="3" s="1"/>
  <c r="AIM41" i="3" s="1"/>
  <c r="AIO38" i="3"/>
  <c r="AGX30" i="3"/>
  <c r="AHG29" i="3"/>
  <c r="AIH38" i="3"/>
  <c r="AHJ31" i="3"/>
  <c r="AHY38" i="3"/>
  <c r="AHR38" i="3"/>
  <c r="AII40" i="3"/>
  <c r="AIW41" i="3" s="1"/>
  <c r="AHO40" i="3"/>
  <c r="AHP40" i="3" s="1"/>
  <c r="AHY41" i="3"/>
  <c r="AIA41" i="3" s="1"/>
  <c r="AIL41" i="3" s="1"/>
  <c r="AHC31" i="3"/>
  <c r="AHW31" i="3" s="1"/>
  <c r="AIP41" i="3"/>
  <c r="AIM40" i="3"/>
  <c r="AIG41" i="3"/>
  <c r="AID40" i="3"/>
  <c r="AHW37" i="3"/>
  <c r="AHQ38" i="3"/>
  <c r="AHZ38" i="3"/>
  <c r="AHN37" i="3"/>
  <c r="AHZ36" i="3"/>
  <c r="AHQ36" i="3"/>
  <c r="AHN35" i="3"/>
  <c r="AHW35" i="3"/>
  <c r="AHC34" i="3"/>
  <c r="AIP38" i="3"/>
  <c r="AIM37" i="3"/>
  <c r="AID37" i="3"/>
  <c r="AIF37" i="3" s="1"/>
  <c r="AIG38" i="3"/>
  <c r="AHH33" i="3"/>
  <c r="AHR36" i="3"/>
  <c r="AHV35" i="3"/>
  <c r="AHO35" i="3"/>
  <c r="AHY36" i="3"/>
  <c r="AGZ33" i="3"/>
  <c r="AHK34" i="3"/>
  <c r="AGR27" i="3"/>
  <c r="AHI33" i="3" l="1"/>
  <c r="AGY32" i="3"/>
  <c r="AHX37" i="3"/>
  <c r="AHI30" i="3"/>
  <c r="AHK30" i="3" s="1"/>
  <c r="AHR31" i="3" s="1"/>
  <c r="AGZ29" i="3"/>
  <c r="AHB30" i="3"/>
  <c r="AHO37" i="3"/>
  <c r="AHF29" i="3"/>
  <c r="AHH29" i="3" s="1"/>
  <c r="AGJ27" i="3"/>
  <c r="AHB33" i="3"/>
  <c r="AIU40" i="3"/>
  <c r="AFT42" i="3"/>
  <c r="AFW24" i="3" s="1"/>
  <c r="AGT25" i="3" s="1"/>
  <c r="AGU25" i="3" s="1"/>
  <c r="AHF32" i="3"/>
  <c r="AIO41" i="3"/>
  <c r="AHH31" i="3"/>
  <c r="AHC30" i="3"/>
  <c r="AHW30" i="3" s="1"/>
  <c r="AIL40" i="3"/>
  <c r="AIN40" i="3" s="1"/>
  <c r="AHV32" i="3"/>
  <c r="AIH41" i="3"/>
  <c r="AII41" i="3" s="1"/>
  <c r="AJC41" i="3" s="1"/>
  <c r="AHY33" i="3"/>
  <c r="AHO32" i="3"/>
  <c r="AHP32" i="3" s="1"/>
  <c r="AGL26" i="3"/>
  <c r="AJC40" i="3"/>
  <c r="AGZ31" i="3"/>
  <c r="AGT26" i="3"/>
  <c r="AGQ25" i="3"/>
  <c r="AHA33" i="3"/>
  <c r="AHC33" i="3" s="1"/>
  <c r="AHQ34" i="3" s="1"/>
  <c r="AGK26" i="3"/>
  <c r="AIA38" i="3"/>
  <c r="AIO39" i="3" s="1"/>
  <c r="AGX32" i="3"/>
  <c r="AGZ32" i="3" s="1"/>
  <c r="AHG32" i="3"/>
  <c r="AHH32" i="3" s="1"/>
  <c r="AGY28" i="3"/>
  <c r="AHF28" i="3"/>
  <c r="AGI24" i="3"/>
  <c r="AJB40" i="3"/>
  <c r="AGK27" i="3"/>
  <c r="AGM27" i="3" s="1"/>
  <c r="AHG27" i="3" s="1"/>
  <c r="AGQ26" i="3"/>
  <c r="AGR26" i="3" s="1"/>
  <c r="AGT27" i="3"/>
  <c r="AGU27" i="3" s="1"/>
  <c r="AGH26" i="3"/>
  <c r="AGJ26" i="3" s="1"/>
  <c r="AGP24" i="3"/>
  <c r="AHK33" i="3"/>
  <c r="AHR34" i="3" s="1"/>
  <c r="AIX41" i="3"/>
  <c r="AIY41" i="3" s="1"/>
  <c r="AGL25" i="3"/>
  <c r="AHY31" i="3"/>
  <c r="AGP25" i="3"/>
  <c r="AGR25" i="3" s="1"/>
  <c r="AGI25" i="3"/>
  <c r="AGJ25" i="3" s="1"/>
  <c r="AGU26" i="3"/>
  <c r="AHB27" i="3" s="1"/>
  <c r="AHH30" i="3"/>
  <c r="AHB29" i="3"/>
  <c r="AGZ30" i="3"/>
  <c r="AIN37" i="3"/>
  <c r="AIT40" i="3"/>
  <c r="AHI29" i="3"/>
  <c r="AIQ41" i="3"/>
  <c r="AIU41" i="3" s="1"/>
  <c r="AHP37" i="3"/>
  <c r="AJF41" i="3"/>
  <c r="AJG41" i="3" s="1"/>
  <c r="AID41" i="3"/>
  <c r="AIN41" i="3"/>
  <c r="AIQ38" i="3"/>
  <c r="AJE39" i="3" s="1"/>
  <c r="AHK31" i="3"/>
  <c r="AHV31" i="3" s="1"/>
  <c r="AHX31" i="3" s="1"/>
  <c r="AHQ33" i="3"/>
  <c r="AHS33" i="3" s="1"/>
  <c r="AIP34" i="3" s="1"/>
  <c r="AHZ33" i="3"/>
  <c r="AHW32" i="3"/>
  <c r="AII38" i="3"/>
  <c r="AIT38" i="3" s="1"/>
  <c r="AGH24" i="3"/>
  <c r="AHN31" i="3"/>
  <c r="AIE41" i="3"/>
  <c r="AIF41" i="3" s="1"/>
  <c r="AHS38" i="3"/>
  <c r="AIG39" i="3" s="1"/>
  <c r="AHZ32" i="3"/>
  <c r="AHQ32" i="3"/>
  <c r="AIF40" i="3"/>
  <c r="AHW34" i="3"/>
  <c r="AHZ35" i="3"/>
  <c r="AHN34" i="3"/>
  <c r="AHQ35" i="3"/>
  <c r="AHJ29" i="3"/>
  <c r="AHK29" i="3" s="1"/>
  <c r="AHG28" i="3"/>
  <c r="AHA29" i="3"/>
  <c r="AGX28" i="3"/>
  <c r="AHX35" i="3"/>
  <c r="AHP35" i="3"/>
  <c r="AHS36" i="3"/>
  <c r="AHR35" i="3"/>
  <c r="AHV34" i="3"/>
  <c r="AHO34" i="3"/>
  <c r="AHY35" i="3"/>
  <c r="AIA36" i="3"/>
  <c r="AIL38" i="3"/>
  <c r="AIE38" i="3"/>
  <c r="AHO30" i="3" l="1"/>
  <c r="AHV30" i="3"/>
  <c r="AGQ24" i="3"/>
  <c r="AGR24" i="3" s="1"/>
  <c r="AGR42" i="3" s="1"/>
  <c r="AGU24" i="3" s="1"/>
  <c r="AHB25" i="3" s="1"/>
  <c r="AIV40" i="3"/>
  <c r="AGK25" i="3"/>
  <c r="AHX32" i="3"/>
  <c r="AGM26" i="3"/>
  <c r="AHA27" i="3" s="1"/>
  <c r="AHC27" i="3" s="1"/>
  <c r="AHX30" i="3"/>
  <c r="AHQ31" i="3"/>
  <c r="AHS31" i="3" s="1"/>
  <c r="AIP32" i="3" s="1"/>
  <c r="AHN30" i="3"/>
  <c r="AHP30" i="3" s="1"/>
  <c r="AHZ31" i="3"/>
  <c r="AIA31" i="3" s="1"/>
  <c r="AIL31" i="3" s="1"/>
  <c r="AGM25" i="3"/>
  <c r="AHJ26" i="3" s="1"/>
  <c r="AJB41" i="3"/>
  <c r="AHY34" i="3"/>
  <c r="AIA33" i="3"/>
  <c r="AIO34" i="3" s="1"/>
  <c r="AIQ34" i="3" s="1"/>
  <c r="AJB34" i="3" s="1"/>
  <c r="AJD40" i="3"/>
  <c r="AJB38" i="3"/>
  <c r="AHO33" i="3"/>
  <c r="AHH28" i="3"/>
  <c r="AHV33" i="3"/>
  <c r="AIX39" i="3"/>
  <c r="AIH39" i="3"/>
  <c r="AII39" i="3" s="1"/>
  <c r="AIT39" i="3" s="1"/>
  <c r="AHR32" i="3"/>
  <c r="AHS32" i="3" s="1"/>
  <c r="AIG33" i="3" s="1"/>
  <c r="AGZ28" i="3"/>
  <c r="AGX27" i="3"/>
  <c r="AHA28" i="3"/>
  <c r="AGY27" i="3"/>
  <c r="AHF27" i="3"/>
  <c r="AHH27" i="3" s="1"/>
  <c r="AHI28" i="3"/>
  <c r="AHC29" i="3"/>
  <c r="AHN29" i="3" s="1"/>
  <c r="AHJ28" i="3"/>
  <c r="AHB28" i="3"/>
  <c r="AHI27" i="3"/>
  <c r="AGJ24" i="3"/>
  <c r="AGJ42" i="3" s="1"/>
  <c r="AGM24" i="3" s="1"/>
  <c r="AHG24" i="3" s="1"/>
  <c r="AGY26" i="3"/>
  <c r="AHO31" i="3"/>
  <c r="AHF26" i="3"/>
  <c r="AHY32" i="3"/>
  <c r="AIA32" i="3"/>
  <c r="AIL32" i="3" s="1"/>
  <c r="AJC38" i="3"/>
  <c r="AJD38" i="3" s="1"/>
  <c r="AID38" i="3"/>
  <c r="AIF38" i="3" s="1"/>
  <c r="AIU38" i="3"/>
  <c r="AIV38" i="3" s="1"/>
  <c r="AID33" i="3"/>
  <c r="AHN33" i="3"/>
  <c r="AJF39" i="3"/>
  <c r="AJG39" i="3" s="1"/>
  <c r="AHZ34" i="3"/>
  <c r="AHP31" i="3"/>
  <c r="AHW33" i="3"/>
  <c r="AIW39" i="3"/>
  <c r="AIG34" i="3"/>
  <c r="AIM33" i="3"/>
  <c r="AIM38" i="3"/>
  <c r="AIN38" i="3" s="1"/>
  <c r="AIP39" i="3"/>
  <c r="AIQ39" i="3" s="1"/>
  <c r="AIX40" i="3" s="1"/>
  <c r="AID31" i="3"/>
  <c r="AIT41" i="3"/>
  <c r="AIV41" i="3" s="1"/>
  <c r="AHP34" i="3"/>
  <c r="AHX34" i="3"/>
  <c r="AHS34" i="3"/>
  <c r="AIM34" i="3" s="1"/>
  <c r="AIA35" i="3"/>
  <c r="AIL35" i="3" s="1"/>
  <c r="AJD41" i="3"/>
  <c r="AIP37" i="3"/>
  <c r="AIM36" i="3"/>
  <c r="AID36" i="3"/>
  <c r="AIG37" i="3"/>
  <c r="AHJ25" i="3"/>
  <c r="AJJ41" i="3"/>
  <c r="AJS41" i="3"/>
  <c r="AHR30" i="3"/>
  <c r="AHV29" i="3"/>
  <c r="AHY30" i="3"/>
  <c r="AHO29" i="3"/>
  <c r="AIE36" i="3"/>
  <c r="AIO37" i="3"/>
  <c r="AIL36" i="3"/>
  <c r="AIH37" i="3"/>
  <c r="AJK41" i="3"/>
  <c r="AJR41" i="3"/>
  <c r="AGY25" i="3"/>
  <c r="AHI26" i="3"/>
  <c r="AHB26" i="3"/>
  <c r="AHF25" i="3"/>
  <c r="AHS35" i="3"/>
  <c r="AHZ30" i="3" l="1"/>
  <c r="AHJ27" i="3"/>
  <c r="AHG26" i="3"/>
  <c r="AGX24" i="3"/>
  <c r="AGZ24" i="3" s="1"/>
  <c r="AHQ30" i="3"/>
  <c r="AIM31" i="3"/>
  <c r="AIG32" i="3"/>
  <c r="AHA26" i="3"/>
  <c r="AHC26" i="3" s="1"/>
  <c r="AGX25" i="3"/>
  <c r="AHG25" i="3"/>
  <c r="AIL33" i="3"/>
  <c r="AGX26" i="3"/>
  <c r="AGZ26" i="3" s="1"/>
  <c r="AHA25" i="3"/>
  <c r="AHW29" i="3"/>
  <c r="AHX29" i="3" s="1"/>
  <c r="AIA34" i="3"/>
  <c r="AIO35" i="3" s="1"/>
  <c r="AHP33" i="3"/>
  <c r="AIE33" i="3"/>
  <c r="AHC28" i="3"/>
  <c r="AHW28" i="3" s="1"/>
  <c r="AIN31" i="3"/>
  <c r="AIE31" i="3"/>
  <c r="AIF31" i="3" s="1"/>
  <c r="AIH32" i="3"/>
  <c r="AIH34" i="3"/>
  <c r="AII34" i="3" s="1"/>
  <c r="AIT34" i="3" s="1"/>
  <c r="AIO32" i="3"/>
  <c r="AIQ32" i="3" s="1"/>
  <c r="AIX33" i="3" s="1"/>
  <c r="AHX33" i="3"/>
  <c r="AHK27" i="3"/>
  <c r="AHO27" i="3" s="1"/>
  <c r="AIY39" i="3"/>
  <c r="AJM40" i="3" s="1"/>
  <c r="AIH33" i="3"/>
  <c r="AII33" i="3" s="1"/>
  <c r="AJF34" i="3" s="1"/>
  <c r="AJE35" i="3"/>
  <c r="AHK28" i="3"/>
  <c r="AGZ27" i="3"/>
  <c r="AHH26" i="3"/>
  <c r="AHZ29" i="3"/>
  <c r="AHQ29" i="3"/>
  <c r="AIU34" i="3"/>
  <c r="AII32" i="3"/>
  <c r="AIW33" i="3" s="1"/>
  <c r="AIN33" i="3"/>
  <c r="AIP35" i="3"/>
  <c r="AHF24" i="3"/>
  <c r="AHH24" i="3" s="1"/>
  <c r="AIF33" i="3"/>
  <c r="AIG35" i="3"/>
  <c r="AIO33" i="3"/>
  <c r="AGY24" i="3"/>
  <c r="AIE32" i="3"/>
  <c r="AHI25" i="3"/>
  <c r="AHK25" i="3" s="1"/>
  <c r="AIE35" i="3"/>
  <c r="AIX35" i="3"/>
  <c r="AHH25" i="3"/>
  <c r="AIM32" i="3"/>
  <c r="AIN32" i="3" s="1"/>
  <c r="AID32" i="3"/>
  <c r="AJC39" i="3"/>
  <c r="AIP33" i="3"/>
  <c r="AHP29" i="3"/>
  <c r="AJF40" i="3"/>
  <c r="AID34" i="3"/>
  <c r="AII37" i="3"/>
  <c r="AJF38" i="3" s="1"/>
  <c r="AIU39" i="3"/>
  <c r="AIV39" i="3" s="1"/>
  <c r="AIW40" i="3"/>
  <c r="AIY40" i="3" s="1"/>
  <c r="AJE40" i="3"/>
  <c r="AIO36" i="3"/>
  <c r="AHK26" i="3"/>
  <c r="AHV26" i="3" s="1"/>
  <c r="AJB39" i="3"/>
  <c r="AIH36" i="3"/>
  <c r="AIA30" i="3"/>
  <c r="AIH31" i="3" s="1"/>
  <c r="AIN36" i="3"/>
  <c r="AJL41" i="3"/>
  <c r="AIG36" i="3"/>
  <c r="AIP36" i="3"/>
  <c r="AID35" i="3"/>
  <c r="AIM35" i="3"/>
  <c r="AIN35" i="3" s="1"/>
  <c r="AJT41" i="3"/>
  <c r="AGZ25" i="3"/>
  <c r="AHZ28" i="3"/>
  <c r="AHQ28" i="3"/>
  <c r="AHN27" i="3"/>
  <c r="AHW27" i="3"/>
  <c r="AIF36" i="3"/>
  <c r="AHS30" i="3"/>
  <c r="AHR28" i="3"/>
  <c r="AHV27" i="3"/>
  <c r="AJU40" i="3"/>
  <c r="AJN40" i="3"/>
  <c r="AJR39" i="3"/>
  <c r="AJK39" i="3"/>
  <c r="AJS39" i="3"/>
  <c r="AHC25" i="3"/>
  <c r="AIQ37" i="3"/>
  <c r="AIT32" i="3" l="1"/>
  <c r="AIL34" i="3"/>
  <c r="AIN34" i="3" s="1"/>
  <c r="AHN28" i="3"/>
  <c r="AIE34" i="3"/>
  <c r="AIF34" i="3" s="1"/>
  <c r="AIH35" i="3"/>
  <c r="AII35" i="3" s="1"/>
  <c r="AJJ39" i="3"/>
  <c r="AJL39" i="3" s="1"/>
  <c r="AJE33" i="3"/>
  <c r="AJC32" i="3"/>
  <c r="AJV40" i="3"/>
  <c r="AJW40" i="3" s="1"/>
  <c r="AKK41" i="3" s="1"/>
  <c r="AHY28" i="3"/>
  <c r="AIA28" i="3" s="1"/>
  <c r="AJF33" i="3"/>
  <c r="AIU32" i="3"/>
  <c r="AIV32" i="3" s="1"/>
  <c r="AJB32" i="3"/>
  <c r="AIF35" i="3"/>
  <c r="AHR29" i="3"/>
  <c r="AHS29" i="3" s="1"/>
  <c r="AHY29" i="3"/>
  <c r="AHO28" i="3"/>
  <c r="AIV34" i="3"/>
  <c r="AHV28" i="3"/>
  <c r="AHX28" i="3" s="1"/>
  <c r="AIA29" i="3"/>
  <c r="AIE29" i="3" s="1"/>
  <c r="AIQ35" i="3"/>
  <c r="AIU35" i="3" s="1"/>
  <c r="AHR27" i="3"/>
  <c r="AIQ33" i="3"/>
  <c r="AIU33" i="3" s="1"/>
  <c r="AIW35" i="3"/>
  <c r="AIY35" i="3" s="1"/>
  <c r="AJJ35" i="3" s="1"/>
  <c r="AJC34" i="3"/>
  <c r="AJD34" i="3" s="1"/>
  <c r="AIE30" i="3"/>
  <c r="AIF32" i="3"/>
  <c r="AJF35" i="3"/>
  <c r="AJG35" i="3" s="1"/>
  <c r="AJU36" i="3" s="1"/>
  <c r="AHH42" i="3"/>
  <c r="AHK24" i="3" s="1"/>
  <c r="AHV24" i="3" s="1"/>
  <c r="AIT33" i="3"/>
  <c r="AJC37" i="3"/>
  <c r="AII36" i="3"/>
  <c r="AJC36" i="3" s="1"/>
  <c r="AJC33" i="3"/>
  <c r="AIW34" i="3"/>
  <c r="AHY27" i="3"/>
  <c r="AHO26" i="3"/>
  <c r="AJD39" i="3"/>
  <c r="AIY33" i="3"/>
  <c r="AJM34" i="3" s="1"/>
  <c r="AJG40" i="3"/>
  <c r="AJN41" i="3" s="1"/>
  <c r="AJV41" i="3"/>
  <c r="AJS40" i="3"/>
  <c r="AJJ40" i="3"/>
  <c r="AJM41" i="3"/>
  <c r="AIQ36" i="3"/>
  <c r="AJB36" i="3" s="1"/>
  <c r="AIO31" i="3"/>
  <c r="AIW38" i="3"/>
  <c r="AIT37" i="3"/>
  <c r="AIL30" i="3"/>
  <c r="AJT39" i="3"/>
  <c r="AHO25" i="3"/>
  <c r="AHY26" i="3"/>
  <c r="AHR26" i="3"/>
  <c r="AHV25" i="3"/>
  <c r="AGZ42" i="3"/>
  <c r="AHC24" i="3" s="1"/>
  <c r="AJO40" i="3"/>
  <c r="AHX27" i="3"/>
  <c r="AHP27" i="3"/>
  <c r="AJE38" i="3"/>
  <c r="AJG38" i="3" s="1"/>
  <c r="AIX38" i="3"/>
  <c r="AIU37" i="3"/>
  <c r="AJB37" i="3"/>
  <c r="AHW25" i="3"/>
  <c r="AHZ26" i="3"/>
  <c r="AIA26" i="3" s="1"/>
  <c r="AHN25" i="3"/>
  <c r="AHQ26" i="3"/>
  <c r="AHS28" i="3"/>
  <c r="AHW26" i="3"/>
  <c r="AHX26" i="3" s="1"/>
  <c r="AHZ27" i="3"/>
  <c r="AHN26" i="3"/>
  <c r="AHQ27" i="3"/>
  <c r="AID30" i="3"/>
  <c r="AIG31" i="3"/>
  <c r="AII31" i="3" s="1"/>
  <c r="AIM30" i="3"/>
  <c r="AIP31" i="3"/>
  <c r="AHP28" i="3" l="1"/>
  <c r="AJC35" i="3"/>
  <c r="AJF36" i="3"/>
  <c r="AJE37" i="3"/>
  <c r="AJF37" i="3"/>
  <c r="AIO30" i="3"/>
  <c r="AJD32" i="3"/>
  <c r="AIT35" i="3"/>
  <c r="AIV35" i="3" s="1"/>
  <c r="AJK35" i="3"/>
  <c r="AIX34" i="3"/>
  <c r="AJG33" i="3"/>
  <c r="AHO24" i="3"/>
  <c r="AIW36" i="3"/>
  <c r="AJR35" i="3"/>
  <c r="AIL29" i="3"/>
  <c r="AIG30" i="3"/>
  <c r="AID29" i="3"/>
  <c r="AIF29" i="3" s="1"/>
  <c r="AIM29" i="3"/>
  <c r="AJB35" i="3"/>
  <c r="AIH30" i="3"/>
  <c r="AIX36" i="3"/>
  <c r="AJE34" i="3"/>
  <c r="AJG34" i="3" s="1"/>
  <c r="AJK34" i="3" s="1"/>
  <c r="AJB33" i="3"/>
  <c r="AJD33" i="3" s="1"/>
  <c r="AIP30" i="3"/>
  <c r="AKA40" i="3"/>
  <c r="AHS27" i="3"/>
  <c r="AIG28" i="3" s="1"/>
  <c r="AJE36" i="3"/>
  <c r="AJG36" i="3" s="1"/>
  <c r="AJN37" i="3" s="1"/>
  <c r="AIF30" i="3"/>
  <c r="AKD41" i="3"/>
  <c r="AIV33" i="3"/>
  <c r="AHY25" i="3"/>
  <c r="AHR25" i="3"/>
  <c r="AJN36" i="3"/>
  <c r="AIY34" i="3"/>
  <c r="AJV35" i="3" s="1"/>
  <c r="AIX37" i="3"/>
  <c r="AJV36" i="3"/>
  <c r="AJW36" i="3" s="1"/>
  <c r="AJM36" i="3"/>
  <c r="AJS35" i="3"/>
  <c r="AJT35" i="3" s="1"/>
  <c r="AIW37" i="3"/>
  <c r="AIY37" i="3" s="1"/>
  <c r="AJV38" i="3" s="1"/>
  <c r="AIA27" i="3"/>
  <c r="AIH28" i="3" s="1"/>
  <c r="AJR40" i="3"/>
  <c r="AJT40" i="3" s="1"/>
  <c r="AJD37" i="3"/>
  <c r="AJV34" i="3"/>
  <c r="AJU41" i="3"/>
  <c r="AJW41" i="3" s="1"/>
  <c r="AKH41" i="3" s="1"/>
  <c r="AJJ33" i="3"/>
  <c r="AJK40" i="3"/>
  <c r="AJL40" i="3" s="1"/>
  <c r="AKH40" i="3"/>
  <c r="AIT36" i="3"/>
  <c r="AJL35" i="3"/>
  <c r="AJS33" i="3"/>
  <c r="AJD36" i="3"/>
  <c r="AIQ31" i="3"/>
  <c r="AIU31" i="3" s="1"/>
  <c r="AIN30" i="3"/>
  <c r="AIU36" i="3"/>
  <c r="AHX25" i="3"/>
  <c r="AHP26" i="3"/>
  <c r="AHP25" i="3"/>
  <c r="AJO41" i="3"/>
  <c r="AJZ41" i="3" s="1"/>
  <c r="AIY38" i="3"/>
  <c r="AJV39" i="3" s="1"/>
  <c r="AIV37" i="3"/>
  <c r="AJF32" i="3"/>
  <c r="AJC31" i="3"/>
  <c r="AIT31" i="3"/>
  <c r="AIW32" i="3"/>
  <c r="AJR34" i="3"/>
  <c r="AIP29" i="3"/>
  <c r="AIM28" i="3"/>
  <c r="AID28" i="3"/>
  <c r="AIG29" i="3"/>
  <c r="AIO27" i="3"/>
  <c r="AIH27" i="3"/>
  <c r="AIL26" i="3"/>
  <c r="AIE26" i="3"/>
  <c r="AIE28" i="3"/>
  <c r="AIO29" i="3"/>
  <c r="AIH29" i="3"/>
  <c r="AIL28" i="3"/>
  <c r="AJK38" i="3"/>
  <c r="AJN39" i="3"/>
  <c r="AJU39" i="3"/>
  <c r="AJR38" i="3"/>
  <c r="AKL41" i="3"/>
  <c r="AKM41" i="3" s="1"/>
  <c r="AKC41" i="3"/>
  <c r="AKI40" i="3"/>
  <c r="AJZ40" i="3"/>
  <c r="AHS26" i="3"/>
  <c r="AHQ25" i="3"/>
  <c r="AHW24" i="3"/>
  <c r="AHX24" i="3" s="1"/>
  <c r="AHN24" i="3"/>
  <c r="AHZ25" i="3"/>
  <c r="AHP24" i="3" l="1"/>
  <c r="AJG37" i="3"/>
  <c r="AJD35" i="3"/>
  <c r="AIN29" i="3"/>
  <c r="AIY36" i="3"/>
  <c r="AJV37" i="3" s="1"/>
  <c r="AKB40" i="3"/>
  <c r="AIM27" i="3"/>
  <c r="AIQ30" i="3"/>
  <c r="AIX31" i="3" s="1"/>
  <c r="AJR33" i="3"/>
  <c r="AJT33" i="3" s="1"/>
  <c r="AJK33" i="3"/>
  <c r="AJL33" i="3" s="1"/>
  <c r="AJN34" i="3"/>
  <c r="AJO34" i="3" s="1"/>
  <c r="AKL35" i="3" s="1"/>
  <c r="AJU34" i="3"/>
  <c r="AJW34" i="3" s="1"/>
  <c r="AJS34" i="3"/>
  <c r="AJT34" i="3" s="1"/>
  <c r="AJU35" i="3"/>
  <c r="AJW35" i="3" s="1"/>
  <c r="AKK36" i="3" s="1"/>
  <c r="AIU30" i="3"/>
  <c r="AJM39" i="3"/>
  <c r="AKJ40" i="3"/>
  <c r="AJE31" i="3"/>
  <c r="AII30" i="3"/>
  <c r="AJJ34" i="3"/>
  <c r="AJL34" i="3" s="1"/>
  <c r="AIP28" i="3"/>
  <c r="AJN35" i="3"/>
  <c r="AID27" i="3"/>
  <c r="AKE41" i="3"/>
  <c r="AKY41" i="3" s="1"/>
  <c r="AJM35" i="3"/>
  <c r="AII29" i="3"/>
  <c r="AJC29" i="3" s="1"/>
  <c r="AJJ38" i="3"/>
  <c r="AJL38" i="3" s="1"/>
  <c r="AIA25" i="3"/>
  <c r="AIO26" i="3" s="1"/>
  <c r="AIO28" i="3"/>
  <c r="AKA36" i="3"/>
  <c r="AKK37" i="3"/>
  <c r="AKD37" i="3"/>
  <c r="AKH36" i="3"/>
  <c r="AIL27" i="3"/>
  <c r="AIN27" i="3" s="1"/>
  <c r="AIE27" i="3"/>
  <c r="AJJ37" i="3"/>
  <c r="AIV36" i="3"/>
  <c r="AHS25" i="3"/>
  <c r="AIG26" i="3" s="1"/>
  <c r="AJB31" i="3"/>
  <c r="AJD31" i="3" s="1"/>
  <c r="AJO36" i="3"/>
  <c r="AJS37" i="3"/>
  <c r="AIX32" i="3"/>
  <c r="AIY32" i="3" s="1"/>
  <c r="AHX42" i="3"/>
  <c r="AIA24" i="3" s="1"/>
  <c r="AIE24" i="3" s="1"/>
  <c r="AKI41" i="3"/>
  <c r="AKJ41" i="3" s="1"/>
  <c r="AJM38" i="3"/>
  <c r="AKA41" i="3"/>
  <c r="AKB41" i="3" s="1"/>
  <c r="AJE32" i="3"/>
  <c r="AJG32" i="3" s="1"/>
  <c r="AHP42" i="3"/>
  <c r="AHS24" i="3" s="1"/>
  <c r="AID24" i="3" s="1"/>
  <c r="AJR36" i="3"/>
  <c r="AIN28" i="3"/>
  <c r="AJU37" i="3"/>
  <c r="AJK36" i="3"/>
  <c r="AJS38" i="3"/>
  <c r="AJT38" i="3" s="1"/>
  <c r="AJW39" i="3"/>
  <c r="AKH39" i="3" s="1"/>
  <c r="AID26" i="3"/>
  <c r="AIF26" i="3" s="1"/>
  <c r="AIG27" i="3"/>
  <c r="AII27" i="3" s="1"/>
  <c r="AIP27" i="3"/>
  <c r="AIQ27" i="3" s="1"/>
  <c r="AIM26" i="3"/>
  <c r="AIN26" i="3" s="1"/>
  <c r="AJM37" i="3"/>
  <c r="AJO37" i="3" s="1"/>
  <c r="AJS36" i="3"/>
  <c r="AJJ36" i="3"/>
  <c r="AIQ29" i="3"/>
  <c r="AKQ41" i="3"/>
  <c r="AKX41" i="3"/>
  <c r="AJO39" i="3"/>
  <c r="AIF28" i="3"/>
  <c r="AIV31" i="3"/>
  <c r="AII28" i="3"/>
  <c r="AJN38" i="3"/>
  <c r="AJK37" i="3"/>
  <c r="AJU38" i="3"/>
  <c r="AJW38" i="3" s="1"/>
  <c r="AJR37" i="3"/>
  <c r="AKH34" i="3" l="1"/>
  <c r="AKD35" i="3"/>
  <c r="AKK35" i="3"/>
  <c r="AKM35" i="3" s="1"/>
  <c r="ALA36" i="3" s="1"/>
  <c r="AJB30" i="3"/>
  <c r="AJT37" i="3"/>
  <c r="AKC35" i="3"/>
  <c r="AKI34" i="3"/>
  <c r="AKJ34" i="3" s="1"/>
  <c r="AKA34" i="3"/>
  <c r="AKB34" i="3" s="1"/>
  <c r="AIM25" i="3"/>
  <c r="AIT29" i="3"/>
  <c r="AID25" i="3"/>
  <c r="AJO35" i="3"/>
  <c r="AKI35" i="3" s="1"/>
  <c r="AIW30" i="3"/>
  <c r="AJZ34" i="3"/>
  <c r="AIP26" i="3"/>
  <c r="AIQ26" i="3" s="1"/>
  <c r="AKP41" i="3"/>
  <c r="AKR41" i="3" s="1"/>
  <c r="AIG25" i="3"/>
  <c r="AIQ28" i="3"/>
  <c r="AIX29" i="3" s="1"/>
  <c r="AJF31" i="3"/>
  <c r="AJG31" i="3" s="1"/>
  <c r="AIT30" i="3"/>
  <c r="AIV30" i="3" s="1"/>
  <c r="AIW31" i="3"/>
  <c r="AIY31" i="3" s="1"/>
  <c r="AJC30" i="3"/>
  <c r="AIP25" i="3"/>
  <c r="AJF30" i="3"/>
  <c r="AIM24" i="3"/>
  <c r="AIF27" i="3"/>
  <c r="AIE25" i="3"/>
  <c r="AIL25" i="3"/>
  <c r="AIN25" i="3" s="1"/>
  <c r="AIH26" i="3"/>
  <c r="AII26" i="3" s="1"/>
  <c r="AJL37" i="3"/>
  <c r="AKA35" i="3"/>
  <c r="AJT36" i="3"/>
  <c r="AIO25" i="3"/>
  <c r="AIL24" i="3"/>
  <c r="AJW37" i="3"/>
  <c r="AKA37" i="3" s="1"/>
  <c r="AJO38" i="3"/>
  <c r="AJZ38" i="3" s="1"/>
  <c r="AJL36" i="3"/>
  <c r="AKI36" i="3"/>
  <c r="AKJ36" i="3" s="1"/>
  <c r="AKC37" i="3"/>
  <c r="AKE37" i="3" s="1"/>
  <c r="AKY37" i="3" s="1"/>
  <c r="AKL37" i="3"/>
  <c r="AKM37" i="3" s="1"/>
  <c r="AKT38" i="3" s="1"/>
  <c r="AJZ36" i="3"/>
  <c r="AKB36" i="3" s="1"/>
  <c r="AIH25" i="3"/>
  <c r="AKK40" i="3"/>
  <c r="AKE35" i="3"/>
  <c r="AKS36" i="3" s="1"/>
  <c r="AKD40" i="3"/>
  <c r="AKA39" i="3"/>
  <c r="AKD36" i="3"/>
  <c r="AKH35" i="3"/>
  <c r="AKZ41" i="3"/>
  <c r="AKD39" i="3"/>
  <c r="AKK39" i="3"/>
  <c r="AKH38" i="3"/>
  <c r="AKA38" i="3"/>
  <c r="AKL38" i="3"/>
  <c r="AKC38" i="3"/>
  <c r="AKI37" i="3"/>
  <c r="AJZ37" i="3"/>
  <c r="AJE30" i="3"/>
  <c r="AJB29" i="3"/>
  <c r="AJD29" i="3" s="1"/>
  <c r="AIU29" i="3"/>
  <c r="AIX30" i="3"/>
  <c r="AIY30" i="3" s="1"/>
  <c r="AIU27" i="3"/>
  <c r="AJE28" i="3"/>
  <c r="AIX28" i="3"/>
  <c r="AJB27" i="3"/>
  <c r="AJM33" i="3"/>
  <c r="AJJ32" i="3"/>
  <c r="AJV33" i="3"/>
  <c r="AJS32" i="3"/>
  <c r="AJF28" i="3"/>
  <c r="AJC27" i="3"/>
  <c r="AIT27" i="3"/>
  <c r="AIW28" i="3"/>
  <c r="AJR32" i="3"/>
  <c r="AJN33" i="3"/>
  <c r="AJK32" i="3"/>
  <c r="AJU33" i="3"/>
  <c r="AIT28" i="3"/>
  <c r="AIW29" i="3"/>
  <c r="AJF29" i="3"/>
  <c r="AJC28" i="3"/>
  <c r="AJZ35" i="3"/>
  <c r="AKL40" i="3"/>
  <c r="AKC40" i="3"/>
  <c r="AKI39" i="3"/>
  <c r="AKJ39" i="3" s="1"/>
  <c r="AJZ39" i="3"/>
  <c r="AIF24" i="3"/>
  <c r="AKL36" i="3" l="1"/>
  <c r="AKM36" i="3" s="1"/>
  <c r="AKC36" i="3"/>
  <c r="AJD30" i="3"/>
  <c r="AKX35" i="3"/>
  <c r="AKQ35" i="3"/>
  <c r="ALB36" i="3"/>
  <c r="AKT36" i="3"/>
  <c r="AKU36" i="3" s="1"/>
  <c r="ALF36" i="3" s="1"/>
  <c r="AIU28" i="3"/>
  <c r="AIV28" i="3" s="1"/>
  <c r="AIV29" i="3"/>
  <c r="AIF25" i="3"/>
  <c r="AIF42" i="3" s="1"/>
  <c r="AII24" i="3" s="1"/>
  <c r="AJC24" i="3" s="1"/>
  <c r="AKB35" i="3"/>
  <c r="AKK38" i="3"/>
  <c r="AKM38" i="3" s="1"/>
  <c r="AKT39" i="3" s="1"/>
  <c r="AIQ25" i="3"/>
  <c r="AIU25" i="3" s="1"/>
  <c r="AJG30" i="3"/>
  <c r="AJN31" i="3" s="1"/>
  <c r="AKS38" i="3"/>
  <c r="AKU38" i="3" s="1"/>
  <c r="ALR39" i="3" s="1"/>
  <c r="AJE29" i="3"/>
  <c r="AJG29" i="3" s="1"/>
  <c r="ALB38" i="3"/>
  <c r="AKE36" i="3"/>
  <c r="AKP36" i="3" s="1"/>
  <c r="ALA38" i="3"/>
  <c r="AJB28" i="3"/>
  <c r="AJD28" i="3" s="1"/>
  <c r="AII25" i="3"/>
  <c r="AJC25" i="3" s="1"/>
  <c r="AIN24" i="3"/>
  <c r="AIN42" i="3" s="1"/>
  <c r="AIQ24" i="3" s="1"/>
  <c r="AJS31" i="3"/>
  <c r="AJJ31" i="3"/>
  <c r="AJM32" i="3"/>
  <c r="AJV32" i="3"/>
  <c r="AIY29" i="3"/>
  <c r="AJM30" i="3" s="1"/>
  <c r="AKH37" i="3"/>
  <c r="AJK31" i="3"/>
  <c r="AJU32" i="3"/>
  <c r="AJW32" i="3" s="1"/>
  <c r="AJN32" i="3"/>
  <c r="AJR31" i="3"/>
  <c r="AIW26" i="3"/>
  <c r="AKP35" i="3"/>
  <c r="AKR35" i="3" s="1"/>
  <c r="AKM40" i="3"/>
  <c r="AKX40" i="3" s="1"/>
  <c r="AKC39" i="3"/>
  <c r="AKE39" i="3" s="1"/>
  <c r="AKP37" i="3"/>
  <c r="AKI38" i="3"/>
  <c r="AKJ38" i="3" s="1"/>
  <c r="AKQ37" i="3"/>
  <c r="AKD38" i="3"/>
  <c r="AKE38" i="3" s="1"/>
  <c r="AKL39" i="3"/>
  <c r="AKM39" i="3" s="1"/>
  <c r="AKX37" i="3"/>
  <c r="AKZ37" i="3" s="1"/>
  <c r="AKB37" i="3"/>
  <c r="AKB39" i="3"/>
  <c r="AKY35" i="3"/>
  <c r="AKE40" i="3"/>
  <c r="AKS41" i="3" s="1"/>
  <c r="AKJ35" i="3"/>
  <c r="AJO33" i="3"/>
  <c r="AKC34" i="3" s="1"/>
  <c r="AJD27" i="3"/>
  <c r="AJT32" i="3"/>
  <c r="AJW33" i="3"/>
  <c r="AKD34" i="3" s="1"/>
  <c r="ALC36" i="3"/>
  <c r="ALG36" i="3" s="1"/>
  <c r="AKQ36" i="3"/>
  <c r="AKX36" i="3"/>
  <c r="ALA37" i="3"/>
  <c r="AKT37" i="3"/>
  <c r="AJG28" i="3"/>
  <c r="AJV31" i="3"/>
  <c r="AJJ30" i="3"/>
  <c r="AJM31" i="3"/>
  <c r="AJS30" i="3"/>
  <c r="AIU26" i="3"/>
  <c r="AJE27" i="3"/>
  <c r="AIX27" i="3"/>
  <c r="AJB26" i="3"/>
  <c r="AJF27" i="3"/>
  <c r="AJC26" i="3"/>
  <c r="AIW27" i="3"/>
  <c r="AIT26" i="3"/>
  <c r="AKJ37" i="3"/>
  <c r="AJB25" i="3"/>
  <c r="AIV27" i="3"/>
  <c r="AJL32" i="3"/>
  <c r="AKB38" i="3"/>
  <c r="AIY28" i="3"/>
  <c r="AJJ29" i="3" l="1"/>
  <c r="AKZ35" i="3"/>
  <c r="AJR29" i="3"/>
  <c r="AJN30" i="3"/>
  <c r="AJS29" i="3"/>
  <c r="AIX26" i="3"/>
  <c r="AJZ33" i="3"/>
  <c r="AJV30" i="3"/>
  <c r="AJL31" i="3"/>
  <c r="ALC38" i="3"/>
  <c r="ALJ39" i="3" s="1"/>
  <c r="AJU31" i="3"/>
  <c r="AJE26" i="3"/>
  <c r="AKY36" i="3"/>
  <c r="AKZ36" i="3" s="1"/>
  <c r="AJR30" i="3"/>
  <c r="AJT30" i="3" s="1"/>
  <c r="AKQ40" i="3"/>
  <c r="AJK30" i="3"/>
  <c r="AJL30" i="3" s="1"/>
  <c r="AKT41" i="3"/>
  <c r="AKU41" i="3" s="1"/>
  <c r="AKS37" i="3"/>
  <c r="AKU37" i="3" s="1"/>
  <c r="ALO37" i="3" s="1"/>
  <c r="AIT25" i="3"/>
  <c r="AIV25" i="3" s="1"/>
  <c r="AIX25" i="3"/>
  <c r="AJE25" i="3"/>
  <c r="AJU30" i="3"/>
  <c r="AKX38" i="3"/>
  <c r="AJK29" i="3"/>
  <c r="AJL29" i="3" s="1"/>
  <c r="ALA41" i="3"/>
  <c r="ALB37" i="3"/>
  <c r="ALC37" i="3" s="1"/>
  <c r="AJF26" i="3"/>
  <c r="AJG26" i="3" s="1"/>
  <c r="AJT31" i="3"/>
  <c r="AKH32" i="3"/>
  <c r="AKK33" i="3"/>
  <c r="AKD33" i="3"/>
  <c r="AKA32" i="3"/>
  <c r="AIY26" i="3"/>
  <c r="AJS26" i="3" s="1"/>
  <c r="AKR37" i="3"/>
  <c r="AJO32" i="3"/>
  <c r="AIU24" i="3"/>
  <c r="AJB24" i="3"/>
  <c r="AJD24" i="3" s="1"/>
  <c r="AKL34" i="3"/>
  <c r="AKI33" i="3"/>
  <c r="AJD25" i="3"/>
  <c r="ALO38" i="3"/>
  <c r="ALI39" i="3"/>
  <c r="AJF25" i="3"/>
  <c r="ALB41" i="3"/>
  <c r="ALA39" i="3"/>
  <c r="AKQ38" i="3"/>
  <c r="AKA33" i="3"/>
  <c r="AKB33" i="3" s="1"/>
  <c r="AKP40" i="3"/>
  <c r="AKY40" i="3"/>
  <c r="AKZ40" i="3" s="1"/>
  <c r="ALO36" i="3"/>
  <c r="AIW25" i="3"/>
  <c r="AIT24" i="3"/>
  <c r="AIV24" i="3" s="1"/>
  <c r="AJO31" i="3"/>
  <c r="AJZ31" i="3" s="1"/>
  <c r="ALN36" i="3"/>
  <c r="AJO30" i="3"/>
  <c r="AKC31" i="3" s="1"/>
  <c r="ALR37" i="3"/>
  <c r="AKE34" i="3"/>
  <c r="AKP34" i="3" s="1"/>
  <c r="ALQ37" i="3"/>
  <c r="ALI37" i="3"/>
  <c r="ALJ37" i="3"/>
  <c r="ALQ39" i="3"/>
  <c r="ALS39" i="3" s="1"/>
  <c r="AKH33" i="3"/>
  <c r="AKK34" i="3"/>
  <c r="AKM34" i="3" s="1"/>
  <c r="AKT35" i="3" s="1"/>
  <c r="ALF38" i="3"/>
  <c r="ALH36" i="3"/>
  <c r="AIV26" i="3"/>
  <c r="AJW31" i="3"/>
  <c r="AKA31" i="3" s="1"/>
  <c r="AJG27" i="3"/>
  <c r="AJN28" i="3" s="1"/>
  <c r="AKY38" i="3"/>
  <c r="AKP38" i="3"/>
  <c r="AKS39" i="3"/>
  <c r="AKU39" i="3" s="1"/>
  <c r="ALB39" i="3"/>
  <c r="AKQ39" i="3"/>
  <c r="AKX39" i="3"/>
  <c r="ALA40" i="3"/>
  <c r="AKT40" i="3"/>
  <c r="AKR36" i="3"/>
  <c r="AIY27" i="3"/>
  <c r="AKY39" i="3"/>
  <c r="AKP39" i="3"/>
  <c r="ALB40" i="3"/>
  <c r="AKS40" i="3"/>
  <c r="AJV29" i="3"/>
  <c r="AJS28" i="3"/>
  <c r="AJM29" i="3"/>
  <c r="AJJ28" i="3"/>
  <c r="AJD26" i="3"/>
  <c r="AJK28" i="3"/>
  <c r="AJU29" i="3"/>
  <c r="AJN29" i="3"/>
  <c r="AJR28" i="3"/>
  <c r="AJW30" i="3" l="1"/>
  <c r="AKA30" i="3" s="1"/>
  <c r="ALC41" i="3"/>
  <c r="ALG41" i="3" s="1"/>
  <c r="AKR40" i="3"/>
  <c r="AJT29" i="3"/>
  <c r="ALN38" i="3"/>
  <c r="ALP38" i="3" s="1"/>
  <c r="ALR38" i="3"/>
  <c r="ALG38" i="3"/>
  <c r="ALK39" i="3"/>
  <c r="ALY40" i="3" s="1"/>
  <c r="ALF41" i="3"/>
  <c r="ALH41" i="3" s="1"/>
  <c r="ALO41" i="3"/>
  <c r="AJG25" i="3"/>
  <c r="AJR25" i="3" s="1"/>
  <c r="AJM27" i="3"/>
  <c r="AIY25" i="3"/>
  <c r="AJS25" i="3" s="1"/>
  <c r="AJU27" i="3"/>
  <c r="AJR26" i="3"/>
  <c r="AJT26" i="3" s="1"/>
  <c r="AJK26" i="3"/>
  <c r="ALI38" i="3"/>
  <c r="ALF37" i="3"/>
  <c r="ALC39" i="3"/>
  <c r="ALQ40" i="3" s="1"/>
  <c r="ALQ38" i="3"/>
  <c r="ALS38" i="3" s="1"/>
  <c r="ALG37" i="3"/>
  <c r="ALH37" i="3" s="1"/>
  <c r="ALJ38" i="3"/>
  <c r="ALN37" i="3"/>
  <c r="ALP37" i="3" s="1"/>
  <c r="AJJ26" i="3"/>
  <c r="AJL26" i="3" s="1"/>
  <c r="AJV27" i="3"/>
  <c r="AJW27" i="3" s="1"/>
  <c r="AKZ38" i="3"/>
  <c r="AJN27" i="3"/>
  <c r="AKL33" i="3"/>
  <c r="AKM33" i="3" s="1"/>
  <c r="AKC33" i="3"/>
  <c r="AKE33" i="3" s="1"/>
  <c r="AJZ32" i="3"/>
  <c r="AKB32" i="3" s="1"/>
  <c r="AKI32" i="3"/>
  <c r="AKJ32" i="3" s="1"/>
  <c r="ALN41" i="3"/>
  <c r="ALP41" i="3" s="1"/>
  <c r="AKC32" i="3"/>
  <c r="AKJ33" i="3"/>
  <c r="AJO29" i="3"/>
  <c r="AKL30" i="3" s="1"/>
  <c r="ALB35" i="3"/>
  <c r="AKY34" i="3"/>
  <c r="AKI31" i="3"/>
  <c r="AKS35" i="3"/>
  <c r="AKU35" i="3" s="1"/>
  <c r="AJU28" i="3"/>
  <c r="AKL32" i="3"/>
  <c r="AIV42" i="3"/>
  <c r="AIY24" i="3" s="1"/>
  <c r="AJS24" i="3" s="1"/>
  <c r="AKR38" i="3"/>
  <c r="AKH30" i="3"/>
  <c r="AJZ30" i="3"/>
  <c r="AKB30" i="3" s="1"/>
  <c r="AKK32" i="3"/>
  <c r="AJW29" i="3"/>
  <c r="AKH29" i="3" s="1"/>
  <c r="ALK37" i="3"/>
  <c r="AME37" i="3" s="1"/>
  <c r="AKD31" i="3"/>
  <c r="AKE31" i="3" s="1"/>
  <c r="AKY31" i="3" s="1"/>
  <c r="AKU40" i="3"/>
  <c r="ALR41" i="3" s="1"/>
  <c r="ALS37" i="3"/>
  <c r="ALZ38" i="3" s="1"/>
  <c r="ALP36" i="3"/>
  <c r="AJD42" i="3"/>
  <c r="AJG24" i="3" s="1"/>
  <c r="AJK24" i="3" s="1"/>
  <c r="AKR39" i="3"/>
  <c r="AKD32" i="3"/>
  <c r="AJR27" i="3"/>
  <c r="AKL31" i="3"/>
  <c r="AJK27" i="3"/>
  <c r="AKI30" i="3"/>
  <c r="ALA35" i="3"/>
  <c r="AKX34" i="3"/>
  <c r="ALH38" i="3"/>
  <c r="AJJ25" i="3"/>
  <c r="AKQ34" i="3"/>
  <c r="AKR34" i="3" s="1"/>
  <c r="AKK31" i="3"/>
  <c r="AKH31" i="3"/>
  <c r="AMG40" i="3"/>
  <c r="ALW39" i="3"/>
  <c r="ALZ40" i="3"/>
  <c r="AMD39" i="3"/>
  <c r="ALG39" i="3"/>
  <c r="AJL28" i="3"/>
  <c r="AJM28" i="3"/>
  <c r="AJO28" i="3" s="1"/>
  <c r="AJV28" i="3"/>
  <c r="AJS27" i="3"/>
  <c r="AJJ27" i="3"/>
  <c r="ALC40" i="3"/>
  <c r="AKB31" i="3"/>
  <c r="ALO39" i="3"/>
  <c r="ALR40" i="3"/>
  <c r="ALF39" i="3"/>
  <c r="ALI40" i="3"/>
  <c r="AJT28" i="3"/>
  <c r="AJU26" i="3"/>
  <c r="AJN26" i="3"/>
  <c r="AKZ39" i="3"/>
  <c r="AJL27" i="3" l="1"/>
  <c r="AMH40" i="3"/>
  <c r="AJM25" i="3"/>
  <c r="ALN39" i="3"/>
  <c r="ALP39" i="3" s="1"/>
  <c r="ALV39" i="3"/>
  <c r="AME39" i="3"/>
  <c r="AJK25" i="3"/>
  <c r="AJZ29" i="3"/>
  <c r="AKJ31" i="3"/>
  <c r="AJV26" i="3"/>
  <c r="AJM26" i="3"/>
  <c r="AJO26" i="3" s="1"/>
  <c r="AJZ26" i="3" s="1"/>
  <c r="AJO27" i="3"/>
  <c r="AKL28" i="3" s="1"/>
  <c r="AJT25" i="3"/>
  <c r="ALJ40" i="3"/>
  <c r="ALC35" i="3"/>
  <c r="ALQ36" i="3" s="1"/>
  <c r="AJW28" i="3"/>
  <c r="AKA28" i="3" s="1"/>
  <c r="ALK38" i="3"/>
  <c r="AME38" i="3" s="1"/>
  <c r="AKX33" i="3"/>
  <c r="ALA34" i="3"/>
  <c r="AKT34" i="3"/>
  <c r="AKQ33" i="3"/>
  <c r="AMI40" i="3"/>
  <c r="AMT40" i="3" s="1"/>
  <c r="AKZ34" i="3"/>
  <c r="AKE32" i="3"/>
  <c r="ALB33" i="3" s="1"/>
  <c r="AKP33" i="3"/>
  <c r="AKR33" i="3" s="1"/>
  <c r="AKY33" i="3"/>
  <c r="ALB34" i="3"/>
  <c r="AKS34" i="3"/>
  <c r="AKU34" i="3" s="1"/>
  <c r="ALO34" i="3" s="1"/>
  <c r="AJW26" i="3"/>
  <c r="AKH26" i="3" s="1"/>
  <c r="AMA40" i="3"/>
  <c r="AMO41" i="3" s="1"/>
  <c r="AMF39" i="3"/>
  <c r="ALX39" i="3"/>
  <c r="AKC30" i="3"/>
  <c r="AKI29" i="3"/>
  <c r="AKJ29" i="3" s="1"/>
  <c r="ALV37" i="3"/>
  <c r="AJL25" i="3"/>
  <c r="AKJ30" i="3"/>
  <c r="AKK30" i="3"/>
  <c r="AKM30" i="3" s="1"/>
  <c r="AKT31" i="3" s="1"/>
  <c r="AJV25" i="3"/>
  <c r="AJU25" i="3"/>
  <c r="ALY38" i="3"/>
  <c r="AMA38" i="3" s="1"/>
  <c r="AMO39" i="3" s="1"/>
  <c r="AKM32" i="3"/>
  <c r="AKX32" i="3" s="1"/>
  <c r="AJJ24" i="3"/>
  <c r="AJL24" i="3" s="1"/>
  <c r="AMH38" i="3"/>
  <c r="ALF40" i="3"/>
  <c r="AKA29" i="3"/>
  <c r="ALI41" i="3"/>
  <c r="AJR24" i="3"/>
  <c r="AJT24" i="3" s="1"/>
  <c r="AKM31" i="3"/>
  <c r="AKX31" i="3" s="1"/>
  <c r="AKZ31" i="3" s="1"/>
  <c r="AJT27" i="3"/>
  <c r="AKD30" i="3"/>
  <c r="ALO40" i="3"/>
  <c r="AJN25" i="3"/>
  <c r="AMD37" i="3"/>
  <c r="AMF37" i="3" s="1"/>
  <c r="AMG38" i="3"/>
  <c r="AKS32" i="3"/>
  <c r="ALW37" i="3"/>
  <c r="ALB32" i="3"/>
  <c r="ALH39" i="3"/>
  <c r="AKP31" i="3"/>
  <c r="ALS40" i="3"/>
  <c r="ALZ41" i="3" s="1"/>
  <c r="ALJ36" i="3"/>
  <c r="AMU40" i="3"/>
  <c r="AML40" i="3"/>
  <c r="AKL29" i="3"/>
  <c r="AKC29" i="3"/>
  <c r="AKI28" i="3"/>
  <c r="AJZ28" i="3"/>
  <c r="ALG40" i="3"/>
  <c r="ALN40" i="3"/>
  <c r="ALQ41" i="3"/>
  <c r="ALS41" i="3" s="1"/>
  <c r="ALJ41" i="3"/>
  <c r="AKK28" i="3"/>
  <c r="AKA27" i="3"/>
  <c r="AKH27" i="3"/>
  <c r="AKD28" i="3"/>
  <c r="ALZ39" i="3"/>
  <c r="AMD38" i="3"/>
  <c r="ALW38" i="3"/>
  <c r="AMG39" i="3"/>
  <c r="AMP41" i="3"/>
  <c r="AMW41" i="3"/>
  <c r="ALR36" i="3"/>
  <c r="ALO35" i="3"/>
  <c r="ALI36" i="3"/>
  <c r="ALF35" i="3"/>
  <c r="ALK40" i="3"/>
  <c r="AKD29" i="3" l="1"/>
  <c r="AJO25" i="3"/>
  <c r="AMI38" i="3"/>
  <c r="AMM38" i="3" s="1"/>
  <c r="ALS36" i="3"/>
  <c r="AMG37" i="3" s="1"/>
  <c r="AJZ27" i="3"/>
  <c r="AKB29" i="3"/>
  <c r="AKC28" i="3"/>
  <c r="AKE28" i="3" s="1"/>
  <c r="AKY28" i="3" s="1"/>
  <c r="ALG35" i="3"/>
  <c r="ALH35" i="3" s="1"/>
  <c r="ALN35" i="3"/>
  <c r="ALV38" i="3"/>
  <c r="ALX38" i="3" s="1"/>
  <c r="AKI27" i="3"/>
  <c r="AKD27" i="3"/>
  <c r="ALA33" i="3"/>
  <c r="ALC33" i="3" s="1"/>
  <c r="AKH28" i="3"/>
  <c r="ALH40" i="3"/>
  <c r="ALA32" i="3"/>
  <c r="ALC32" i="3" s="1"/>
  <c r="ALG32" i="3" s="1"/>
  <c r="AMH39" i="3"/>
  <c r="AMI39" i="3" s="1"/>
  <c r="AMP40" i="3" s="1"/>
  <c r="ALR35" i="3"/>
  <c r="AKK29" i="3"/>
  <c r="AKY32" i="3"/>
  <c r="ALY39" i="3"/>
  <c r="AMA39" i="3" s="1"/>
  <c r="AMU39" i="3" s="1"/>
  <c r="AKE30" i="3"/>
  <c r="AKY30" i="3" s="1"/>
  <c r="ALI35" i="3"/>
  <c r="AMM40" i="3"/>
  <c r="AMN40" i="3" s="1"/>
  <c r="AMX41" i="3"/>
  <c r="AMY41" i="3" s="1"/>
  <c r="ANC41" i="3" s="1"/>
  <c r="ALX37" i="3"/>
  <c r="AKK27" i="3"/>
  <c r="AJL42" i="3"/>
  <c r="AJO24" i="3" s="1"/>
  <c r="AKI24" i="3" s="1"/>
  <c r="ALF34" i="3"/>
  <c r="AKA26" i="3"/>
  <c r="AKB26" i="3" s="1"/>
  <c r="AKS33" i="3"/>
  <c r="ALC34" i="3"/>
  <c r="AJW25" i="3"/>
  <c r="AKA25" i="3" s="1"/>
  <c r="AKP32" i="3"/>
  <c r="AKZ33" i="3"/>
  <c r="AMX39" i="3"/>
  <c r="AJT42" i="3"/>
  <c r="AJW24" i="3" s="1"/>
  <c r="AKK25" i="3" s="1"/>
  <c r="AKT33" i="3"/>
  <c r="AKQ32" i="3"/>
  <c r="ALK41" i="3"/>
  <c r="AME41" i="3" s="1"/>
  <c r="AML38" i="3"/>
  <c r="AMU38" i="3"/>
  <c r="AKM28" i="3"/>
  <c r="AKT29" i="3" s="1"/>
  <c r="AKZ32" i="3"/>
  <c r="AKD26" i="3"/>
  <c r="AKQ31" i="3"/>
  <c r="AKR31" i="3" s="1"/>
  <c r="AKL27" i="3"/>
  <c r="ALP40" i="3"/>
  <c r="ALA31" i="3"/>
  <c r="AKT32" i="3"/>
  <c r="AKU32" i="3" s="1"/>
  <c r="ALO32" i="3" s="1"/>
  <c r="AKI26" i="3"/>
  <c r="AKJ26" i="3" s="1"/>
  <c r="AKC27" i="3"/>
  <c r="AKX30" i="3"/>
  <c r="AMW39" i="3"/>
  <c r="AKQ30" i="3"/>
  <c r="ALK36" i="3"/>
  <c r="AME36" i="3" s="1"/>
  <c r="ALW40" i="3"/>
  <c r="ALP35" i="3"/>
  <c r="AMG41" i="3"/>
  <c r="AMD40" i="3"/>
  <c r="AKM29" i="3"/>
  <c r="AKX29" i="3" s="1"/>
  <c r="AMV40" i="3"/>
  <c r="AKE29" i="3"/>
  <c r="AKS30" i="3" s="1"/>
  <c r="AKB28" i="3"/>
  <c r="AKJ28" i="3"/>
  <c r="ALZ37" i="3"/>
  <c r="AMF38" i="3"/>
  <c r="AME40" i="3"/>
  <c r="ALV40" i="3"/>
  <c r="AMH41" i="3"/>
  <c r="ALY41" i="3"/>
  <c r="AMA41" i="3" s="1"/>
  <c r="AKJ27" i="3"/>
  <c r="AKB27" i="3"/>
  <c r="AMQ41" i="3"/>
  <c r="AKI25" i="3"/>
  <c r="AKL26" i="3"/>
  <c r="AKC26" i="3"/>
  <c r="AJZ25" i="3"/>
  <c r="AMD41" i="3"/>
  <c r="ALW41" i="3"/>
  <c r="AKC25" i="3" l="1"/>
  <c r="AMD36" i="3"/>
  <c r="AKE27" i="3"/>
  <c r="ALB28" i="3" s="1"/>
  <c r="AMT38" i="3"/>
  <c r="AMV38" i="3" s="1"/>
  <c r="AMP39" i="3"/>
  <c r="AMQ39" i="3" s="1"/>
  <c r="AKU33" i="3"/>
  <c r="ALF33" i="3" s="1"/>
  <c r="ALW36" i="3"/>
  <c r="AKL25" i="3"/>
  <c r="AKM25" i="3" s="1"/>
  <c r="AKQ25" i="3" s="1"/>
  <c r="AMN38" i="3"/>
  <c r="AKS31" i="3"/>
  <c r="AKU31" i="3" s="1"/>
  <c r="ALN33" i="3"/>
  <c r="ALJ34" i="3"/>
  <c r="ALG33" i="3"/>
  <c r="ALH33" i="3" s="1"/>
  <c r="ALQ34" i="3"/>
  <c r="AJZ24" i="3"/>
  <c r="ALA29" i="3"/>
  <c r="AMY39" i="3"/>
  <c r="ANC39" i="3" s="1"/>
  <c r="AKZ30" i="3"/>
  <c r="AKP30" i="3"/>
  <c r="ALB31" i="3"/>
  <c r="ALC31" i="3" s="1"/>
  <c r="ALG31" i="3" s="1"/>
  <c r="AKH24" i="3"/>
  <c r="AKJ24" i="3" s="1"/>
  <c r="AKK26" i="3"/>
  <c r="AKM26" i="3" s="1"/>
  <c r="AKT27" i="3" s="1"/>
  <c r="AKM27" i="3"/>
  <c r="AKQ27" i="3" s="1"/>
  <c r="ALN32" i="3"/>
  <c r="ALP32" i="3" s="1"/>
  <c r="AKD25" i="3"/>
  <c r="AKE25" i="3" s="1"/>
  <c r="ALQ35" i="3"/>
  <c r="ALS35" i="3" s="1"/>
  <c r="ALZ36" i="3" s="1"/>
  <c r="ALG34" i="3"/>
  <c r="ALH34" i="3" s="1"/>
  <c r="ALJ35" i="3"/>
  <c r="ALK35" i="3" s="1"/>
  <c r="AME35" i="3" s="1"/>
  <c r="ALN34" i="3"/>
  <c r="ALP34" i="3" s="1"/>
  <c r="AKA24" i="3"/>
  <c r="ALR33" i="3"/>
  <c r="AKR30" i="3"/>
  <c r="AKH25" i="3"/>
  <c r="AKJ25" i="3" s="1"/>
  <c r="AKR32" i="3"/>
  <c r="AKB25" i="3"/>
  <c r="ALR34" i="3"/>
  <c r="AKP28" i="3"/>
  <c r="ALI34" i="3"/>
  <c r="ALJ33" i="3"/>
  <c r="ALO33" i="3"/>
  <c r="ALP33" i="3" s="1"/>
  <c r="AKE26" i="3"/>
  <c r="AKY26" i="3" s="1"/>
  <c r="ALV41" i="3"/>
  <c r="ALX41" i="3" s="1"/>
  <c r="ALF32" i="3"/>
  <c r="ALH32" i="3" s="1"/>
  <c r="AMH37" i="3"/>
  <c r="AMI37" i="3" s="1"/>
  <c r="ALI33" i="3"/>
  <c r="AMT39" i="3"/>
  <c r="AMV39" i="3" s="1"/>
  <c r="ALQ33" i="3"/>
  <c r="AML39" i="3"/>
  <c r="AMN39" i="3" s="1"/>
  <c r="ALB29" i="3"/>
  <c r="AKX28" i="3"/>
  <c r="AKZ28" i="3" s="1"/>
  <c r="AKQ28" i="3"/>
  <c r="AMW40" i="3"/>
  <c r="AMO40" i="3"/>
  <c r="AMQ40" i="3" s="1"/>
  <c r="ANN40" i="3"/>
  <c r="ANB39" i="3"/>
  <c r="AMX40" i="3"/>
  <c r="AMF40" i="3"/>
  <c r="AMM39" i="3"/>
  <c r="AMF41" i="3"/>
  <c r="AKY29" i="3"/>
  <c r="AKZ29" i="3" s="1"/>
  <c r="ALV36" i="3"/>
  <c r="ANE40" i="3"/>
  <c r="ANJ41" i="3"/>
  <c r="ANK39" i="3"/>
  <c r="AMI41" i="3"/>
  <c r="AMT41" i="3" s="1"/>
  <c r="AKQ29" i="3"/>
  <c r="ALX40" i="3"/>
  <c r="AKS29" i="3"/>
  <c r="AKU29" i="3" s="1"/>
  <c r="ALY37" i="3"/>
  <c r="AMA37" i="3" s="1"/>
  <c r="ALB30" i="3"/>
  <c r="ALA30" i="3"/>
  <c r="AMF36" i="3"/>
  <c r="AKP29" i="3"/>
  <c r="AKT30" i="3"/>
  <c r="AKU30" i="3" s="1"/>
  <c r="AMU41" i="3"/>
  <c r="AML41" i="3"/>
  <c r="AKS28" i="3"/>
  <c r="AKY27" i="3"/>
  <c r="AKT28" i="3"/>
  <c r="AKX27" i="3"/>
  <c r="ANK41" i="3"/>
  <c r="ANB41" i="3"/>
  <c r="AND41" i="3" s="1"/>
  <c r="AMG36" i="3"/>
  <c r="ALR32" i="3"/>
  <c r="ALO31" i="3"/>
  <c r="ALF31" i="3"/>
  <c r="ALI32" i="3"/>
  <c r="ALA28" i="3" l="1"/>
  <c r="AKP27" i="3"/>
  <c r="AKB24" i="3"/>
  <c r="AKB42" i="3" s="1"/>
  <c r="AKE24" i="3" s="1"/>
  <c r="AKP24" i="3" s="1"/>
  <c r="ALX36" i="3"/>
  <c r="ALC29" i="3"/>
  <c r="ANF40" i="3"/>
  <c r="ANJ39" i="3"/>
  <c r="ALK34" i="3"/>
  <c r="AME34" i="3" s="1"/>
  <c r="ALW35" i="3"/>
  <c r="ANM40" i="3"/>
  <c r="ALS34" i="3"/>
  <c r="AMG35" i="3" s="1"/>
  <c r="AMD35" i="3"/>
  <c r="AMF35" i="3" s="1"/>
  <c r="AKJ42" i="3"/>
  <c r="AKM24" i="3" s="1"/>
  <c r="AKX24" i="3" s="1"/>
  <c r="ALJ32" i="3"/>
  <c r="ALN31" i="3"/>
  <c r="ALP31" i="3" s="1"/>
  <c r="AKQ26" i="3"/>
  <c r="AMH36" i="3"/>
  <c r="ALY36" i="3"/>
  <c r="ALV35" i="3"/>
  <c r="AMY40" i="3"/>
  <c r="ANC40" i="3" s="1"/>
  <c r="ALK33" i="3"/>
  <c r="AMH34" i="3" s="1"/>
  <c r="ALA27" i="3"/>
  <c r="AKR28" i="3"/>
  <c r="ALB27" i="3"/>
  <c r="ALC27" i="3" s="1"/>
  <c r="ALS33" i="3"/>
  <c r="AMD33" i="3" s="1"/>
  <c r="AKS27" i="3"/>
  <c r="ALZ35" i="3"/>
  <c r="AKP26" i="3"/>
  <c r="AKR26" i="3" s="1"/>
  <c r="ANG40" i="3"/>
  <c r="ALQ32" i="3"/>
  <c r="ALS32" i="3" s="1"/>
  <c r="AMG33" i="3" s="1"/>
  <c r="AKX26" i="3"/>
  <c r="AKZ26" i="3" s="1"/>
  <c r="ANO40" i="3"/>
  <c r="AOC41" i="3" s="1"/>
  <c r="ANL41" i="3"/>
  <c r="AKR29" i="3"/>
  <c r="ANL39" i="3"/>
  <c r="AND39" i="3"/>
  <c r="AMA36" i="3"/>
  <c r="AML36" i="3" s="1"/>
  <c r="AMM41" i="3"/>
  <c r="AMN41" i="3" s="1"/>
  <c r="ALC30" i="3"/>
  <c r="ALN30" i="3" s="1"/>
  <c r="ALH31" i="3"/>
  <c r="AMI36" i="3"/>
  <c r="AMM36" i="3" s="1"/>
  <c r="AKZ27" i="3"/>
  <c r="AKX25" i="3"/>
  <c r="ALC28" i="3"/>
  <c r="ALJ29" i="3" s="1"/>
  <c r="AMV41" i="3"/>
  <c r="ALA26" i="3"/>
  <c r="AKR27" i="3"/>
  <c r="AKT26" i="3"/>
  <c r="AKU28" i="3"/>
  <c r="ALO28" i="3" s="1"/>
  <c r="ANK40" i="3"/>
  <c r="ANB40" i="3"/>
  <c r="ANN41" i="3"/>
  <c r="ANE41" i="3"/>
  <c r="AMP38" i="3"/>
  <c r="AMT37" i="3"/>
  <c r="AMM37" i="3"/>
  <c r="AMW38" i="3"/>
  <c r="ALQ30" i="3"/>
  <c r="ALJ30" i="3"/>
  <c r="ALN29" i="3"/>
  <c r="ALG29" i="3"/>
  <c r="AOA40" i="3"/>
  <c r="ANU41" i="3"/>
  <c r="AOD41" i="3"/>
  <c r="ANR40" i="3"/>
  <c r="AMU37" i="3"/>
  <c r="AMX38" i="3"/>
  <c r="AML37" i="3"/>
  <c r="AMO38" i="3"/>
  <c r="AKU27" i="3"/>
  <c r="AME33" i="3"/>
  <c r="AKT25" i="3"/>
  <c r="ALF29" i="3"/>
  <c r="ALI30" i="3"/>
  <c r="ALR30" i="3"/>
  <c r="ALO29" i="3"/>
  <c r="AKS25" i="3"/>
  <c r="AKY24" i="3"/>
  <c r="ALB26" i="3"/>
  <c r="ALC26" i="3" s="1"/>
  <c r="AKY25" i="3"/>
  <c r="AKP25" i="3"/>
  <c r="AKR25" i="3" s="1"/>
  <c r="AKS26" i="3"/>
  <c r="ALK32" i="3"/>
  <c r="ALI31" i="3"/>
  <c r="ALR31" i="3"/>
  <c r="ALF30" i="3"/>
  <c r="ALO30" i="3"/>
  <c r="ANS40" i="3"/>
  <c r="ALB25" i="3" l="1"/>
  <c r="ANF41" i="3"/>
  <c r="ALI29" i="3"/>
  <c r="ALK29" i="3" s="1"/>
  <c r="AME29" i="3" s="1"/>
  <c r="ALV33" i="3"/>
  <c r="ALR29" i="3"/>
  <c r="AKQ24" i="3"/>
  <c r="AKR24" i="3" s="1"/>
  <c r="AKR42" i="3" s="1"/>
  <c r="AKU24" i="3" s="1"/>
  <c r="ALY34" i="3"/>
  <c r="ALV34" i="3"/>
  <c r="AMH35" i="3"/>
  <c r="AMI35" i="3" s="1"/>
  <c r="AMT35" i="3" s="1"/>
  <c r="ALX35" i="3"/>
  <c r="ALA25" i="3"/>
  <c r="AMG34" i="3"/>
  <c r="AMI34" i="3" s="1"/>
  <c r="ALY35" i="3"/>
  <c r="ALW34" i="3"/>
  <c r="AMD34" i="3"/>
  <c r="AMF34" i="3" s="1"/>
  <c r="AMW37" i="3"/>
  <c r="ALZ34" i="3"/>
  <c r="AMX37" i="3"/>
  <c r="ANJ40" i="3"/>
  <c r="ANL40" i="3" s="1"/>
  <c r="AND40" i="3"/>
  <c r="ANM41" i="3"/>
  <c r="ANO41" i="3" s="1"/>
  <c r="AMA35" i="3"/>
  <c r="AML35" i="3" s="1"/>
  <c r="AKZ25" i="3"/>
  <c r="ALW33" i="3"/>
  <c r="ALX33" i="3" s="1"/>
  <c r="AMU36" i="3"/>
  <c r="AMT36" i="3"/>
  <c r="ALG30" i="3"/>
  <c r="ALH30" i="3" s="1"/>
  <c r="AMO37" i="3"/>
  <c r="AMP37" i="3"/>
  <c r="ALJ31" i="3"/>
  <c r="ALK31" i="3" s="1"/>
  <c r="AME31" i="3" s="1"/>
  <c r="ANZ40" i="3"/>
  <c r="AOB40" i="3" s="1"/>
  <c r="ANV41" i="3"/>
  <c r="ANW41" i="3" s="1"/>
  <c r="AOQ41" i="3" s="1"/>
  <c r="ANG41" i="3"/>
  <c r="AOA41" i="3" s="1"/>
  <c r="ALQ31" i="3"/>
  <c r="ALS31" i="3" s="1"/>
  <c r="AMD31" i="3" s="1"/>
  <c r="AKU26" i="3"/>
  <c r="ALI27" i="3" s="1"/>
  <c r="ALW32" i="3"/>
  <c r="ALP30" i="3"/>
  <c r="ALQ29" i="3"/>
  <c r="ALG28" i="3"/>
  <c r="AMD32" i="3"/>
  <c r="ALZ33" i="3"/>
  <c r="AMY38" i="3"/>
  <c r="ANJ38" i="3" s="1"/>
  <c r="ALC25" i="3"/>
  <c r="ALJ26" i="3" s="1"/>
  <c r="ALN28" i="3"/>
  <c r="ALP28" i="3" s="1"/>
  <c r="ALF28" i="3"/>
  <c r="ALH29" i="3"/>
  <c r="ALP29" i="3"/>
  <c r="AMN36" i="3"/>
  <c r="AMQ38" i="3"/>
  <c r="ANN39" i="3" s="1"/>
  <c r="AMV37" i="3"/>
  <c r="ALJ27" i="3"/>
  <c r="ALN26" i="3"/>
  <c r="ALG26" i="3"/>
  <c r="ALQ27" i="3"/>
  <c r="AKZ24" i="3"/>
  <c r="AMN37" i="3"/>
  <c r="ALK30" i="3"/>
  <c r="AKU25" i="3"/>
  <c r="ALG27" i="3"/>
  <c r="ALJ28" i="3"/>
  <c r="ALN27" i="3"/>
  <c r="ALQ28" i="3"/>
  <c r="ALR28" i="3"/>
  <c r="ALO27" i="3"/>
  <c r="ALI28" i="3"/>
  <c r="ALF27" i="3"/>
  <c r="ALH27" i="3" s="1"/>
  <c r="ANT40" i="3"/>
  <c r="ALS30" i="3"/>
  <c r="AME32" i="3"/>
  <c r="ALV32" i="3"/>
  <c r="AMH33" i="3"/>
  <c r="AMI33" i="3" s="1"/>
  <c r="ALY33" i="3"/>
  <c r="AMW36" i="3"/>
  <c r="AMM35" i="3"/>
  <c r="AMP36" i="3"/>
  <c r="ALR27" i="3"/>
  <c r="ALF26" i="3"/>
  <c r="AMF33" i="3"/>
  <c r="AOE41" i="3"/>
  <c r="ALX34" i="3" l="1"/>
  <c r="AMA34" i="3"/>
  <c r="AMO36" i="3"/>
  <c r="ALS29" i="3"/>
  <c r="ALZ30" i="3" s="1"/>
  <c r="AMY37" i="3"/>
  <c r="ANC37" i="3" s="1"/>
  <c r="AKZ42" i="3"/>
  <c r="ALC24" i="3" s="1"/>
  <c r="ALQ25" i="3" s="1"/>
  <c r="ANS41" i="3"/>
  <c r="ANZ41" i="3"/>
  <c r="AOB41" i="3" s="1"/>
  <c r="AMV36" i="3"/>
  <c r="AMX36" i="3"/>
  <c r="AMY36" i="3" s="1"/>
  <c r="AMQ37" i="3"/>
  <c r="ANB37" i="3" s="1"/>
  <c r="AMU35" i="3"/>
  <c r="AMV35" i="3" s="1"/>
  <c r="ALO26" i="3"/>
  <c r="ALP26" i="3" s="1"/>
  <c r="AMA33" i="3"/>
  <c r="AMX34" i="3" s="1"/>
  <c r="ANR41" i="3"/>
  <c r="ANT41" i="3" s="1"/>
  <c r="ALX32" i="3"/>
  <c r="ALH28" i="3"/>
  <c r="AMH32" i="3"/>
  <c r="ANM39" i="3"/>
  <c r="ANO39" i="3" s="1"/>
  <c r="ALV31" i="3"/>
  <c r="ALW31" i="3"/>
  <c r="AMG32" i="3"/>
  <c r="ALY32" i="3"/>
  <c r="ANF39" i="3"/>
  <c r="ALQ26" i="3"/>
  <c r="ALZ32" i="3"/>
  <c r="AMF32" i="3"/>
  <c r="ALY30" i="3"/>
  <c r="ANK38" i="3"/>
  <c r="ANL38" i="3" s="1"/>
  <c r="ALG25" i="3"/>
  <c r="ALV29" i="3"/>
  <c r="ANB38" i="3"/>
  <c r="ALN25" i="3"/>
  <c r="ANC38" i="3"/>
  <c r="AMH30" i="3"/>
  <c r="ANE39" i="3"/>
  <c r="ALH26" i="3"/>
  <c r="AOH41" i="3"/>
  <c r="AMQ36" i="3"/>
  <c r="ANB36" i="3" s="1"/>
  <c r="ALK28" i="3"/>
  <c r="AME28" i="3" s="1"/>
  <c r="ALK27" i="3"/>
  <c r="ALY28" i="3" s="1"/>
  <c r="ALP27" i="3"/>
  <c r="ALZ31" i="3"/>
  <c r="AMD30" i="3"/>
  <c r="ALW30" i="3"/>
  <c r="AMG31" i="3"/>
  <c r="AMH31" i="3"/>
  <c r="ALY31" i="3"/>
  <c r="ALV30" i="3"/>
  <c r="AME30" i="3"/>
  <c r="ALR25" i="3"/>
  <c r="ALF24" i="3"/>
  <c r="ALO24" i="3"/>
  <c r="ALI25" i="3"/>
  <c r="ANF38" i="3"/>
  <c r="ANJ37" i="3"/>
  <c r="AMP35" i="3"/>
  <c r="AMT34" i="3"/>
  <c r="AMM34" i="3"/>
  <c r="AMW35" i="3"/>
  <c r="ALS27" i="3"/>
  <c r="AOP41" i="3"/>
  <c r="AOR41" i="3" s="1"/>
  <c r="AOI41" i="3"/>
  <c r="AMX35" i="3"/>
  <c r="AMO35" i="3"/>
  <c r="AML34" i="3"/>
  <c r="AMU34" i="3"/>
  <c r="AMP34" i="3"/>
  <c r="AMT33" i="3"/>
  <c r="AMM33" i="3"/>
  <c r="AMW34" i="3"/>
  <c r="AMF31" i="3"/>
  <c r="AMG30" i="3"/>
  <c r="AMN35" i="3"/>
  <c r="ALS28" i="3"/>
  <c r="ALF25" i="3"/>
  <c r="ALI26" i="3"/>
  <c r="ALK26" i="3" s="1"/>
  <c r="ALO25" i="3"/>
  <c r="ALR26" i="3"/>
  <c r="ALG24" i="3"/>
  <c r="ALW29" i="3" l="1"/>
  <c r="AMD29" i="3"/>
  <c r="AMF29" i="3" s="1"/>
  <c r="ALN24" i="3"/>
  <c r="ANM38" i="3"/>
  <c r="ANO38" i="3" s="1"/>
  <c r="ANS38" i="3" s="1"/>
  <c r="ALJ25" i="3"/>
  <c r="AMU33" i="3"/>
  <c r="AMV33" i="3" s="1"/>
  <c r="AND37" i="3"/>
  <c r="ANN38" i="3"/>
  <c r="ANE38" i="3"/>
  <c r="AML33" i="3"/>
  <c r="AMN33" i="3" s="1"/>
  <c r="AMO34" i="3"/>
  <c r="AMQ34" i="3" s="1"/>
  <c r="ANK34" i="3" s="1"/>
  <c r="ANK37" i="3"/>
  <c r="ANL37" i="3" s="1"/>
  <c r="ALS26" i="3"/>
  <c r="AMG27" i="3" s="1"/>
  <c r="AMH28" i="3"/>
  <c r="ANK36" i="3"/>
  <c r="ANN37" i="3"/>
  <c r="AMI32" i="3"/>
  <c r="AMP33" i="3" s="1"/>
  <c r="ALX31" i="3"/>
  <c r="ALP24" i="3"/>
  <c r="AMA30" i="3"/>
  <c r="AMX31" i="3" s="1"/>
  <c r="AMA32" i="3"/>
  <c r="AMX33" i="3" s="1"/>
  <c r="ALH25" i="3"/>
  <c r="ANG39" i="3"/>
  <c r="ANR39" i="3" s="1"/>
  <c r="ANE37" i="3"/>
  <c r="AOJ41" i="3"/>
  <c r="AMI30" i="3"/>
  <c r="AMP31" i="3" s="1"/>
  <c r="AND38" i="3"/>
  <c r="ALP25" i="3"/>
  <c r="AME27" i="3"/>
  <c r="ANG38" i="3"/>
  <c r="AOD39" i="3" s="1"/>
  <c r="ALV27" i="3"/>
  <c r="ALX29" i="3"/>
  <c r="ALV28" i="3"/>
  <c r="AMH29" i="3"/>
  <c r="ALS25" i="3"/>
  <c r="ALZ26" i="3" s="1"/>
  <c r="AMQ35" i="3"/>
  <c r="ANN36" i="3" s="1"/>
  <c r="AMA31" i="3"/>
  <c r="AMU31" i="3" s="1"/>
  <c r="ALY29" i="3"/>
  <c r="AMY35" i="3"/>
  <c r="ANJ35" i="3" s="1"/>
  <c r="AMI31" i="3"/>
  <c r="AMT31" i="3" s="1"/>
  <c r="AMF30" i="3"/>
  <c r="ALW28" i="3"/>
  <c r="AMD28" i="3"/>
  <c r="AMF28" i="3" s="1"/>
  <c r="AMG29" i="3"/>
  <c r="ALZ29" i="3"/>
  <c r="AMH27" i="3"/>
  <c r="ALY27" i="3"/>
  <c r="ALV26" i="3"/>
  <c r="AME26" i="3"/>
  <c r="ALK25" i="3"/>
  <c r="AMN34" i="3"/>
  <c r="AMY34" i="3"/>
  <c r="ALH24" i="3"/>
  <c r="AOC40" i="3"/>
  <c r="ANV40" i="3"/>
  <c r="ANZ39" i="3"/>
  <c r="ANS39" i="3"/>
  <c r="AMV34" i="3"/>
  <c r="AMG28" i="3"/>
  <c r="ALZ28" i="3"/>
  <c r="AMA28" i="3" s="1"/>
  <c r="AMD27" i="3"/>
  <c r="ALW27" i="3"/>
  <c r="ANC36" i="3"/>
  <c r="AND36" i="3" s="1"/>
  <c r="ANM37" i="3"/>
  <c r="ANF37" i="3"/>
  <c r="ANJ36" i="3"/>
  <c r="ALX30" i="3"/>
  <c r="AMI28" i="3" l="1"/>
  <c r="AMO33" i="3"/>
  <c r="ALW26" i="3"/>
  <c r="ALX26" i="3" s="1"/>
  <c r="AMD26" i="3"/>
  <c r="AMF26" i="3" s="1"/>
  <c r="ANO37" i="3"/>
  <c r="ANS37" i="3" s="1"/>
  <c r="AMA29" i="3"/>
  <c r="AML29" i="3" s="1"/>
  <c r="AMU30" i="3"/>
  <c r="ALZ27" i="3"/>
  <c r="ANT39" i="3"/>
  <c r="ANL36" i="3"/>
  <c r="AMM32" i="3"/>
  <c r="AML32" i="3"/>
  <c r="AMW33" i="3"/>
  <c r="AMY33" i="3" s="1"/>
  <c r="AMT32" i="3"/>
  <c r="ANZ38" i="3"/>
  <c r="AMW31" i="3"/>
  <c r="AMY31" i="3" s="1"/>
  <c r="AML30" i="3"/>
  <c r="AMO31" i="3"/>
  <c r="AMQ31" i="3" s="1"/>
  <c r="AMI29" i="3"/>
  <c r="AMM29" i="3" s="1"/>
  <c r="AOD40" i="3"/>
  <c r="AOE40" i="3" s="1"/>
  <c r="AMG26" i="3"/>
  <c r="AOA39" i="3"/>
  <c r="AOB39" i="3" s="1"/>
  <c r="ANU40" i="3"/>
  <c r="ANW40" i="3" s="1"/>
  <c r="AOK41" i="3" s="1"/>
  <c r="AMU32" i="3"/>
  <c r="ALH42" i="3"/>
  <c r="ALK24" i="3" s="1"/>
  <c r="AMH25" i="3" s="1"/>
  <c r="ALP42" i="3"/>
  <c r="ALS24" i="3" s="1"/>
  <c r="AMD24" i="3" s="1"/>
  <c r="AMM30" i="3"/>
  <c r="ANV39" i="3"/>
  <c r="AOC39" i="3"/>
  <c r="AOE39" i="3" s="1"/>
  <c r="ANB35" i="3"/>
  <c r="ANG37" i="3"/>
  <c r="AOA37" i="3" s="1"/>
  <c r="AMF27" i="3"/>
  <c r="ANE36" i="3"/>
  <c r="AMT30" i="3"/>
  <c r="AOA38" i="3"/>
  <c r="AOB38" i="3" s="1"/>
  <c r="AMP32" i="3"/>
  <c r="AML31" i="3"/>
  <c r="ANR38" i="3"/>
  <c r="ANT38" i="3" s="1"/>
  <c r="ALW25" i="3"/>
  <c r="ALX27" i="3"/>
  <c r="AMD25" i="3"/>
  <c r="AMX32" i="3"/>
  <c r="ANU39" i="3"/>
  <c r="AMM31" i="3"/>
  <c r="ANN35" i="3"/>
  <c r="ALX28" i="3"/>
  <c r="AMO32" i="3"/>
  <c r="AMW32" i="3"/>
  <c r="ANK35" i="3"/>
  <c r="ANL35" i="3" s="1"/>
  <c r="ANF36" i="3"/>
  <c r="ANM36" i="3"/>
  <c r="ANO36" i="3" s="1"/>
  <c r="AMA27" i="3"/>
  <c r="AMX28" i="3" s="1"/>
  <c r="ANC35" i="3"/>
  <c r="AMV31" i="3"/>
  <c r="ANB34" i="3"/>
  <c r="ANE35" i="3"/>
  <c r="AMQ33" i="3"/>
  <c r="ANE34" i="3" s="1"/>
  <c r="AMU29" i="3"/>
  <c r="AMX30" i="3"/>
  <c r="AMU28" i="3"/>
  <c r="AMX29" i="3"/>
  <c r="AML28" i="3"/>
  <c r="AMO29" i="3"/>
  <c r="ANZ37" i="3"/>
  <c r="AMI27" i="3"/>
  <c r="AMM28" i="3"/>
  <c r="AMW29" i="3"/>
  <c r="AMP29" i="3"/>
  <c r="AMT28" i="3"/>
  <c r="ANF35" i="3"/>
  <c r="ANJ34" i="3"/>
  <c r="ANL34" i="3" s="1"/>
  <c r="ANC34" i="3"/>
  <c r="ANM35" i="3"/>
  <c r="AME25" i="3"/>
  <c r="AMH26" i="3"/>
  <c r="ALY26" i="3"/>
  <c r="AMA26" i="3" s="1"/>
  <c r="ALV25" i="3"/>
  <c r="ANV38" i="3" l="1"/>
  <c r="AOC38" i="3"/>
  <c r="ANB33" i="3"/>
  <c r="ANU38" i="3"/>
  <c r="AMV30" i="3"/>
  <c r="AMT29" i="3"/>
  <c r="AMV29" i="3" s="1"/>
  <c r="AMO30" i="3"/>
  <c r="AMQ30" i="3" s="1"/>
  <c r="ANB30" i="3" s="1"/>
  <c r="AMN32" i="3"/>
  <c r="AMP30" i="3"/>
  <c r="ALW24" i="3"/>
  <c r="ALZ25" i="3"/>
  <c r="AMV32" i="3"/>
  <c r="ALY25" i="3"/>
  <c r="AMI26" i="3"/>
  <c r="AMW27" i="3" s="1"/>
  <c r="AME24" i="3"/>
  <c r="AMF24" i="3" s="1"/>
  <c r="AMQ32" i="3"/>
  <c r="ANB32" i="3" s="1"/>
  <c r="ANW39" i="3"/>
  <c r="AOH39" i="3" s="1"/>
  <c r="AMN30" i="3"/>
  <c r="ALV24" i="3"/>
  <c r="AOI40" i="3"/>
  <c r="AOP40" i="3"/>
  <c r="AMW30" i="3"/>
  <c r="AMY30" i="3" s="1"/>
  <c r="ANO35" i="3"/>
  <c r="AOC36" i="3" s="1"/>
  <c r="AML27" i="3"/>
  <c r="AMG25" i="3"/>
  <c r="AND35" i="3"/>
  <c r="AMN31" i="3"/>
  <c r="ANG36" i="3"/>
  <c r="AOD37" i="3" s="1"/>
  <c r="ANR37" i="3"/>
  <c r="ANT37" i="3" s="1"/>
  <c r="AOS41" i="3"/>
  <c r="AOD38" i="3"/>
  <c r="AOE38" i="3" s="1"/>
  <c r="AOL41" i="3"/>
  <c r="AOM41" i="3" s="1"/>
  <c r="APG41" i="3" s="1"/>
  <c r="AOQ40" i="3"/>
  <c r="AMY32" i="3"/>
  <c r="ANJ32" i="3" s="1"/>
  <c r="ALX25" i="3"/>
  <c r="ANW38" i="3"/>
  <c r="AOH38" i="3" s="1"/>
  <c r="AMO28" i="3"/>
  <c r="AMF25" i="3"/>
  <c r="AMU27" i="3"/>
  <c r="AMI25" i="3"/>
  <c r="AMW26" i="3" s="1"/>
  <c r="AND34" i="3"/>
  <c r="AMV28" i="3"/>
  <c r="AOH40" i="3"/>
  <c r="ANG35" i="3"/>
  <c r="ANR35" i="3" s="1"/>
  <c r="ANK33" i="3"/>
  <c r="AOT41" i="3"/>
  <c r="ANN34" i="3"/>
  <c r="AMN28" i="3"/>
  <c r="AMQ29" i="3"/>
  <c r="ANK29" i="3" s="1"/>
  <c r="AOS40" i="3"/>
  <c r="AOL40" i="3"/>
  <c r="AOP39" i="3"/>
  <c r="AOI39" i="3"/>
  <c r="ANM34" i="3"/>
  <c r="ANF34" i="3"/>
  <c r="ANG34" i="3" s="1"/>
  <c r="ANJ33" i="3"/>
  <c r="ANC33" i="3"/>
  <c r="ANN32" i="3"/>
  <c r="ANK31" i="3"/>
  <c r="ANB31" i="3"/>
  <c r="ANE32" i="3"/>
  <c r="AMW28" i="3"/>
  <c r="AMY28" i="3" s="1"/>
  <c r="AMM27" i="3"/>
  <c r="AMP28" i="3"/>
  <c r="AMT27" i="3"/>
  <c r="AMN29" i="3"/>
  <c r="AMX27" i="3"/>
  <c r="AMO27" i="3"/>
  <c r="AML26" i="3"/>
  <c r="AMU26" i="3"/>
  <c r="AOB37" i="3"/>
  <c r="AMY29" i="3"/>
  <c r="ANC31" i="3"/>
  <c r="ANF32" i="3"/>
  <c r="ANJ31" i="3"/>
  <c r="ANM32" i="3"/>
  <c r="AMM26" i="3"/>
  <c r="ANS36" i="3"/>
  <c r="AOC37" i="3"/>
  <c r="ANZ36" i="3"/>
  <c r="ANV37" i="3"/>
  <c r="AND33" i="3" l="1"/>
  <c r="ANZ35" i="3"/>
  <c r="ALX24" i="3"/>
  <c r="ALX42" i="3" s="1"/>
  <c r="AMA24" i="3" s="1"/>
  <c r="AMP27" i="3"/>
  <c r="AMQ27" i="3" s="1"/>
  <c r="ANV36" i="3"/>
  <c r="AMA25" i="3"/>
  <c r="AMO26" i="3" s="1"/>
  <c r="AMT26" i="3"/>
  <c r="AMV26" i="3" s="1"/>
  <c r="AOA36" i="3"/>
  <c r="AOB36" i="3" s="1"/>
  <c r="ANN33" i="3"/>
  <c r="AOK40" i="3"/>
  <c r="AOM40" i="3" s="1"/>
  <c r="APG40" i="3" s="1"/>
  <c r="AOT40" i="3"/>
  <c r="AOU40" i="3" s="1"/>
  <c r="ANO32" i="3"/>
  <c r="AOC33" i="3" s="1"/>
  <c r="ANU37" i="3"/>
  <c r="ANW37" i="3" s="1"/>
  <c r="AOQ39" i="3"/>
  <c r="AOR39" i="3" s="1"/>
  <c r="ANS35" i="3"/>
  <c r="ANT35" i="3" s="1"/>
  <c r="ANR36" i="3"/>
  <c r="ANT36" i="3" s="1"/>
  <c r="ANK32" i="3"/>
  <c r="ANL32" i="3" s="1"/>
  <c r="AMN27" i="3"/>
  <c r="AOJ40" i="3"/>
  <c r="ANE33" i="3"/>
  <c r="AOR40" i="3"/>
  <c r="ANC32" i="3"/>
  <c r="AND32" i="3" s="1"/>
  <c r="ANU36" i="3"/>
  <c r="AOU41" i="3"/>
  <c r="APF41" i="3" s="1"/>
  <c r="APH41" i="3" s="1"/>
  <c r="ANM33" i="3"/>
  <c r="ANF33" i="3"/>
  <c r="AOK39" i="3"/>
  <c r="AMM25" i="3"/>
  <c r="AMF42" i="3"/>
  <c r="AMI24" i="3" s="1"/>
  <c r="AMT24" i="3" s="1"/>
  <c r="AMV27" i="3"/>
  <c r="ANL33" i="3"/>
  <c r="AOQ38" i="3"/>
  <c r="AMT25" i="3"/>
  <c r="AOT39" i="3"/>
  <c r="AMQ28" i="3"/>
  <c r="ANB28" i="3" s="1"/>
  <c r="AMP26" i="3"/>
  <c r="AMQ26" i="3" s="1"/>
  <c r="AOX41" i="3"/>
  <c r="ANE31" i="3"/>
  <c r="AND31" i="3"/>
  <c r="AOA35" i="3"/>
  <c r="AOB35" i="3" s="1"/>
  <c r="ANN31" i="3"/>
  <c r="AMX26" i="3"/>
  <c r="AMY26" i="3" s="1"/>
  <c r="ANJ26" i="3" s="1"/>
  <c r="AOD36" i="3"/>
  <c r="AOE36" i="3" s="1"/>
  <c r="ANK30" i="3"/>
  <c r="ANO34" i="3"/>
  <c r="ANV35" i="3" s="1"/>
  <c r="ANN30" i="3"/>
  <c r="AMU25" i="3"/>
  <c r="AML25" i="3"/>
  <c r="ANB29" i="3"/>
  <c r="ANE30" i="3"/>
  <c r="ANL31" i="3"/>
  <c r="AMY27" i="3"/>
  <c r="ANM28" i="3" s="1"/>
  <c r="AOL39" i="3"/>
  <c r="AOP38" i="3"/>
  <c r="AOI38" i="3"/>
  <c r="AOJ38" i="3" s="1"/>
  <c r="AOS39" i="3"/>
  <c r="ANG32" i="3"/>
  <c r="ANM31" i="3"/>
  <c r="ANF31" i="3"/>
  <c r="ANC30" i="3"/>
  <c r="AND30" i="3" s="1"/>
  <c r="ANJ30" i="3"/>
  <c r="AMN26" i="3"/>
  <c r="AOD35" i="3"/>
  <c r="ANU35" i="3"/>
  <c r="ANR34" i="3"/>
  <c r="AOA34" i="3"/>
  <c r="AOE37" i="3"/>
  <c r="AMW25" i="3"/>
  <c r="AOJ39" i="3"/>
  <c r="ANC28" i="3"/>
  <c r="ANM29" i="3"/>
  <c r="ANF29" i="3"/>
  <c r="ANJ28" i="3"/>
  <c r="ANM30" i="3"/>
  <c r="ANF30" i="3"/>
  <c r="ANJ29" i="3"/>
  <c r="ANL29" i="3" s="1"/>
  <c r="ANC29" i="3"/>
  <c r="AMX25" i="3" l="1"/>
  <c r="AML24" i="3"/>
  <c r="ANS32" i="3"/>
  <c r="ANV33" i="3"/>
  <c r="ANW36" i="3"/>
  <c r="AOQ36" i="3" s="1"/>
  <c r="ANO33" i="3"/>
  <c r="AOC34" i="3" s="1"/>
  <c r="AMO25" i="3"/>
  <c r="AMQ25" i="3" s="1"/>
  <c r="ANZ32" i="3"/>
  <c r="APF40" i="3"/>
  <c r="API41" i="3"/>
  <c r="APB41" i="3"/>
  <c r="AMM24" i="3"/>
  <c r="AMN24" i="3" s="1"/>
  <c r="AMU24" i="3"/>
  <c r="AMP25" i="3"/>
  <c r="AOX40" i="3"/>
  <c r="AOQ37" i="3"/>
  <c r="AOH37" i="3"/>
  <c r="AOY40" i="3"/>
  <c r="ANG33" i="3"/>
  <c r="AOC35" i="3"/>
  <c r="AOE35" i="3" s="1"/>
  <c r="ANB26" i="3"/>
  <c r="ANN27" i="3"/>
  <c r="ANL30" i="3"/>
  <c r="AOR38" i="3"/>
  <c r="AOK38" i="3"/>
  <c r="ANK28" i="3"/>
  <c r="ANL28" i="3" s="1"/>
  <c r="AOY41" i="3"/>
  <c r="AOZ41" i="3" s="1"/>
  <c r="AOU39" i="3"/>
  <c r="APB40" i="3" s="1"/>
  <c r="ANS33" i="3"/>
  <c r="AOT38" i="3"/>
  <c r="APA41" i="3"/>
  <c r="APC41" i="3" s="1"/>
  <c r="AMN25" i="3"/>
  <c r="ANZ33" i="3"/>
  <c r="ANV34" i="3"/>
  <c r="ANC27" i="3"/>
  <c r="AOM39" i="3"/>
  <c r="APG39" i="3" s="1"/>
  <c r="AMY25" i="3"/>
  <c r="ANM26" i="3" s="1"/>
  <c r="ANE27" i="3"/>
  <c r="APJ41" i="3"/>
  <c r="APH40" i="3"/>
  <c r="AMV25" i="3"/>
  <c r="ANN29" i="3"/>
  <c r="ANO29" i="3" s="1"/>
  <c r="ANV30" i="3" s="1"/>
  <c r="ANG30" i="3"/>
  <c r="ANU31" i="3" s="1"/>
  <c r="ANO31" i="3"/>
  <c r="AOC32" i="3" s="1"/>
  <c r="ANE29" i="3"/>
  <c r="ANG29" i="3" s="1"/>
  <c r="ANF28" i="3"/>
  <c r="ANG31" i="3"/>
  <c r="AOD32" i="3" s="1"/>
  <c r="ANJ27" i="3"/>
  <c r="ANS34" i="3"/>
  <c r="ANF27" i="3"/>
  <c r="ANG27" i="3" s="1"/>
  <c r="ANU28" i="3" s="1"/>
  <c r="ANO30" i="3"/>
  <c r="ANV31" i="3" s="1"/>
  <c r="ANM27" i="3"/>
  <c r="ANO27" i="3" s="1"/>
  <c r="ANZ34" i="3"/>
  <c r="AOB34" i="3" s="1"/>
  <c r="AOK37" i="3"/>
  <c r="ANC26" i="3"/>
  <c r="AND26" i="3" s="1"/>
  <c r="ANK26" i="3"/>
  <c r="ANL26" i="3" s="1"/>
  <c r="AOT37" i="3"/>
  <c r="AND29" i="3"/>
  <c r="AOH36" i="3"/>
  <c r="ANW35" i="3"/>
  <c r="AOH35" i="3" s="1"/>
  <c r="AND28" i="3"/>
  <c r="AMV24" i="3"/>
  <c r="AMV42" i="3" s="1"/>
  <c r="AMY24" i="3" s="1"/>
  <c r="AOA32" i="3"/>
  <c r="ANU33" i="3"/>
  <c r="ANW33" i="3" s="1"/>
  <c r="ANR32" i="3"/>
  <c r="AOD33" i="3"/>
  <c r="AOE33" i="3" s="1"/>
  <c r="ANN28" i="3"/>
  <c r="ANO28" i="3" s="1"/>
  <c r="ANK27" i="3"/>
  <c r="ANE28" i="3"/>
  <c r="ANB27" i="3"/>
  <c r="AOL38" i="3"/>
  <c r="AOM38" i="3" s="1"/>
  <c r="AOP37" i="3"/>
  <c r="AOI37" i="3"/>
  <c r="AOJ37" i="3" s="1"/>
  <c r="AOS38" i="3"/>
  <c r="ANT34" i="3"/>
  <c r="AOS37" i="3"/>
  <c r="AOL37" i="3"/>
  <c r="AOP36" i="3"/>
  <c r="AOR36" i="3" s="1"/>
  <c r="AOI36" i="3"/>
  <c r="ANT32" i="3" l="1"/>
  <c r="AOZ40" i="3"/>
  <c r="AOR37" i="3"/>
  <c r="AMN42" i="3"/>
  <c r="AMQ24" i="3" s="1"/>
  <c r="ANB24" i="3" s="1"/>
  <c r="AOB32" i="3"/>
  <c r="APK41" i="3"/>
  <c r="APA40" i="3"/>
  <c r="APC40" i="3" s="1"/>
  <c r="AOY39" i="3"/>
  <c r="AOD34" i="3"/>
  <c r="AOE34" i="3" s="1"/>
  <c r="AOP34" i="3" s="1"/>
  <c r="AOA33" i="3"/>
  <c r="AOB33" i="3" s="1"/>
  <c r="ANU34" i="3"/>
  <c r="ANW34" i="3" s="1"/>
  <c r="ANR33" i="3"/>
  <c r="ANT33" i="3" s="1"/>
  <c r="ANC25" i="3"/>
  <c r="AOC31" i="3"/>
  <c r="ANJ25" i="3"/>
  <c r="ANS30" i="3"/>
  <c r="APW41" i="3"/>
  <c r="APN41" i="3"/>
  <c r="ANF26" i="3"/>
  <c r="ANZ30" i="3"/>
  <c r="ANS31" i="3"/>
  <c r="API40" i="3"/>
  <c r="AOU38" i="3"/>
  <c r="AOY38" i="3" s="1"/>
  <c r="APF39" i="3"/>
  <c r="APH39" i="3" s="1"/>
  <c r="ANZ31" i="3"/>
  <c r="AOA31" i="3"/>
  <c r="APJ40" i="3"/>
  <c r="AOX39" i="3"/>
  <c r="AOZ39" i="3" s="1"/>
  <c r="AND27" i="3"/>
  <c r="AOK36" i="3"/>
  <c r="AOD31" i="3"/>
  <c r="AOE31" i="3" s="1"/>
  <c r="ANG28" i="3"/>
  <c r="ANU29" i="3" s="1"/>
  <c r="APV41" i="3"/>
  <c r="APO41" i="3"/>
  <c r="AOA30" i="3"/>
  <c r="ANR31" i="3"/>
  <c r="ANR30" i="3"/>
  <c r="ANU32" i="3"/>
  <c r="ANR29" i="3"/>
  <c r="AOA29" i="3"/>
  <c r="ANU30" i="3"/>
  <c r="ANW30" i="3" s="1"/>
  <c r="AOD30" i="3"/>
  <c r="AOT36" i="3"/>
  <c r="ANV32" i="3"/>
  <c r="AOQ35" i="3"/>
  <c r="ANL27" i="3"/>
  <c r="AOA27" i="3"/>
  <c r="AOD28" i="3"/>
  <c r="AOC30" i="3"/>
  <c r="ANR27" i="3"/>
  <c r="ANS29" i="3"/>
  <c r="AOE32" i="3"/>
  <c r="AOP32" i="3" s="1"/>
  <c r="AOU37" i="3"/>
  <c r="AOY37" i="3" s="1"/>
  <c r="ANZ29" i="3"/>
  <c r="AOM37" i="3"/>
  <c r="APA38" i="3" s="1"/>
  <c r="AOJ36" i="3"/>
  <c r="APJ39" i="3"/>
  <c r="APA39" i="3"/>
  <c r="AOX38" i="3"/>
  <c r="APG38" i="3"/>
  <c r="ANS28" i="3"/>
  <c r="AOC29" i="3"/>
  <c r="ANV29" i="3"/>
  <c r="ANZ28" i="3"/>
  <c r="ANW31" i="3"/>
  <c r="ANM25" i="3"/>
  <c r="ANF25" i="3"/>
  <c r="ANC24" i="3"/>
  <c r="ANJ24" i="3"/>
  <c r="AOS36" i="3"/>
  <c r="AOI35" i="3"/>
  <c r="AOJ35" i="3" s="1"/>
  <c r="AOP35" i="3"/>
  <c r="AOL36" i="3"/>
  <c r="ANB25" i="3"/>
  <c r="ANE26" i="3"/>
  <c r="ANK25" i="3"/>
  <c r="ANN26" i="3"/>
  <c r="ANO26" i="3" s="1"/>
  <c r="AOQ33" i="3"/>
  <c r="AOT34" i="3"/>
  <c r="AOH33" i="3"/>
  <c r="AOK34" i="3"/>
  <c r="AOL34" i="3"/>
  <c r="AOP33" i="3"/>
  <c r="AOI33" i="3"/>
  <c r="AOS34" i="3"/>
  <c r="AOC28" i="3"/>
  <c r="ANS27" i="3"/>
  <c r="ANZ27" i="3"/>
  <c r="ANV28" i="3"/>
  <c r="ANW28" i="3" s="1"/>
  <c r="ANN25" i="3" l="1"/>
  <c r="API39" i="3"/>
  <c r="ANR28" i="3"/>
  <c r="ANT28" i="3" s="1"/>
  <c r="ANE25" i="3"/>
  <c r="ANG25" i="3" s="1"/>
  <c r="ANL25" i="3"/>
  <c r="ANT31" i="3"/>
  <c r="ANK24" i="3"/>
  <c r="ANL24" i="3" s="1"/>
  <c r="APF37" i="3"/>
  <c r="APH37" i="3" s="1"/>
  <c r="AND25" i="3"/>
  <c r="AOB31" i="3"/>
  <c r="AOL35" i="3"/>
  <c r="ANT30" i="3"/>
  <c r="APF38" i="3"/>
  <c r="APH38" i="3" s="1"/>
  <c r="APP41" i="3"/>
  <c r="AOK35" i="3"/>
  <c r="AOM35" i="3" s="1"/>
  <c r="APA36" i="3" s="1"/>
  <c r="AOH34" i="3"/>
  <c r="AOQ34" i="3"/>
  <c r="AOR34" i="3" s="1"/>
  <c r="AOT35" i="3"/>
  <c r="AOD29" i="3"/>
  <c r="AOA28" i="3"/>
  <c r="AOB28" i="3" s="1"/>
  <c r="AOB29" i="3"/>
  <c r="APK40" i="3"/>
  <c r="APO40" i="3" s="1"/>
  <c r="AOB30" i="3"/>
  <c r="ANG26" i="3"/>
  <c r="AOA26" i="3" s="1"/>
  <c r="APX41" i="3"/>
  <c r="AOS35" i="3"/>
  <c r="AOU35" i="3" s="1"/>
  <c r="AOY35" i="3" s="1"/>
  <c r="AOI34" i="3"/>
  <c r="AOM36" i="3"/>
  <c r="APG36" i="3" s="1"/>
  <c r="APB39" i="3"/>
  <c r="APC39" i="3" s="1"/>
  <c r="APQ40" i="3" s="1"/>
  <c r="ANT27" i="3"/>
  <c r="AOX35" i="3"/>
  <c r="AOX37" i="3"/>
  <c r="AOZ37" i="3" s="1"/>
  <c r="AOE30" i="3"/>
  <c r="AOL31" i="3" s="1"/>
  <c r="AOB27" i="3"/>
  <c r="AOU36" i="3"/>
  <c r="API37" i="3" s="1"/>
  <c r="AOE28" i="3"/>
  <c r="AOL29" i="3" s="1"/>
  <c r="ANW32" i="3"/>
  <c r="AOT33" i="3" s="1"/>
  <c r="AOL33" i="3"/>
  <c r="APK39" i="3"/>
  <c r="APR40" i="3" s="1"/>
  <c r="AOT31" i="3"/>
  <c r="AOH30" i="3"/>
  <c r="AOR35" i="3"/>
  <c r="APG37" i="3"/>
  <c r="ANW29" i="3"/>
  <c r="AOH29" i="3" s="1"/>
  <c r="AOH32" i="3"/>
  <c r="APB38" i="3"/>
  <c r="APC38" i="3" s="1"/>
  <c r="AOS33" i="3"/>
  <c r="APJ38" i="3"/>
  <c r="ANT29" i="3"/>
  <c r="API38" i="3"/>
  <c r="AOI32" i="3"/>
  <c r="AOQ30" i="3"/>
  <c r="AOK31" i="3"/>
  <c r="AOR33" i="3"/>
  <c r="AOE29" i="3"/>
  <c r="AOP29" i="3" s="1"/>
  <c r="AOU34" i="3"/>
  <c r="API35" i="3" s="1"/>
  <c r="ANV27" i="3"/>
  <c r="ANZ26" i="3"/>
  <c r="ANS26" i="3"/>
  <c r="AOC27" i="3"/>
  <c r="APQ41" i="3"/>
  <c r="APN40" i="3"/>
  <c r="APW40" i="3"/>
  <c r="APZ41" i="3"/>
  <c r="APF35" i="3"/>
  <c r="AOQ28" i="3"/>
  <c r="AOH28" i="3"/>
  <c r="AOT29" i="3"/>
  <c r="AOK29" i="3"/>
  <c r="AOK32" i="3"/>
  <c r="AOH31" i="3"/>
  <c r="AOT32" i="3"/>
  <c r="AOQ31" i="3"/>
  <c r="AOZ38" i="3"/>
  <c r="AND24" i="3"/>
  <c r="AOJ33" i="3"/>
  <c r="AOM34" i="3"/>
  <c r="ANO25" i="3"/>
  <c r="AOS32" i="3"/>
  <c r="AOL32" i="3"/>
  <c r="AOP31" i="3"/>
  <c r="AOI31" i="3"/>
  <c r="APO39" i="3" l="1"/>
  <c r="APY40" i="3"/>
  <c r="APV39" i="3"/>
  <c r="ANR26" i="3"/>
  <c r="ANT26" i="3" s="1"/>
  <c r="AOJ32" i="3"/>
  <c r="AOD27" i="3"/>
  <c r="AOE27" i="3" s="1"/>
  <c r="AOS29" i="3"/>
  <c r="ANL42" i="3"/>
  <c r="ANO24" i="3" s="1"/>
  <c r="AOC25" i="3" s="1"/>
  <c r="AOS31" i="3"/>
  <c r="AOU31" i="3" s="1"/>
  <c r="AOY31" i="3" s="1"/>
  <c r="AOX36" i="3"/>
  <c r="AND42" i="3"/>
  <c r="ANG24" i="3" s="1"/>
  <c r="AOD25" i="3" s="1"/>
  <c r="APJ37" i="3"/>
  <c r="APK37" i="3" s="1"/>
  <c r="APA37" i="3"/>
  <c r="ANU27" i="3"/>
  <c r="ANW27" i="3" s="1"/>
  <c r="AOU29" i="3"/>
  <c r="AOY29" i="3" s="1"/>
  <c r="AOI28" i="3"/>
  <c r="AOJ28" i="3" s="1"/>
  <c r="AOL30" i="3"/>
  <c r="APG35" i="3"/>
  <c r="APB37" i="3"/>
  <c r="APJ36" i="3"/>
  <c r="APV40" i="3"/>
  <c r="APR41" i="3"/>
  <c r="APS41" i="3" s="1"/>
  <c r="AQM41" i="3" s="1"/>
  <c r="AOK30" i="3"/>
  <c r="APB36" i="3"/>
  <c r="APC36" i="3" s="1"/>
  <c r="APZ37" i="3" s="1"/>
  <c r="AOJ34" i="3"/>
  <c r="APY41" i="3"/>
  <c r="AQA41" i="3" s="1"/>
  <c r="AQL41" i="3" s="1"/>
  <c r="API36" i="3"/>
  <c r="AOZ35" i="3"/>
  <c r="AOY36" i="3"/>
  <c r="APF36" i="3"/>
  <c r="APH36" i="3" s="1"/>
  <c r="AOI30" i="3"/>
  <c r="AOJ30" i="3" s="1"/>
  <c r="AOK33" i="3"/>
  <c r="AOM33" i="3" s="1"/>
  <c r="APA34" i="3" s="1"/>
  <c r="AOY34" i="3"/>
  <c r="AOP30" i="3"/>
  <c r="AOR30" i="3" s="1"/>
  <c r="AOT30" i="3"/>
  <c r="AOP28" i="3"/>
  <c r="AOR28" i="3" s="1"/>
  <c r="AOQ32" i="3"/>
  <c r="AOR32" i="3" s="1"/>
  <c r="AOQ29" i="3"/>
  <c r="AOR29" i="3" s="1"/>
  <c r="APK38" i="3"/>
  <c r="APY39" i="3" s="1"/>
  <c r="AOU33" i="3"/>
  <c r="APB34" i="3" s="1"/>
  <c r="APH35" i="3"/>
  <c r="APZ39" i="3"/>
  <c r="APW38" i="3"/>
  <c r="APN38" i="3"/>
  <c r="APQ39" i="3"/>
  <c r="APN39" i="3"/>
  <c r="APP39" i="3" s="1"/>
  <c r="APW39" i="3"/>
  <c r="APX39" i="3" s="1"/>
  <c r="AOM31" i="3"/>
  <c r="AOX31" i="3" s="1"/>
  <c r="APZ40" i="3"/>
  <c r="AQA40" i="3" s="1"/>
  <c r="AOI29" i="3"/>
  <c r="AOJ29" i="3" s="1"/>
  <c r="AOS30" i="3"/>
  <c r="APB35" i="3"/>
  <c r="AOR31" i="3"/>
  <c r="APF34" i="3"/>
  <c r="AOU32" i="3"/>
  <c r="APF32" i="3" s="1"/>
  <c r="ANV26" i="3"/>
  <c r="ANZ25" i="3"/>
  <c r="ANS25" i="3"/>
  <c r="AOC26" i="3"/>
  <c r="AOA25" i="3"/>
  <c r="AOD26" i="3"/>
  <c r="ANU26" i="3"/>
  <c r="ANR25" i="3"/>
  <c r="AOJ31" i="3"/>
  <c r="AOM32" i="3"/>
  <c r="APP40" i="3"/>
  <c r="AOB26" i="3"/>
  <c r="API30" i="3"/>
  <c r="ANU25" i="3"/>
  <c r="APX40" i="3"/>
  <c r="APJ35" i="3"/>
  <c r="APK35" i="3" s="1"/>
  <c r="APA35" i="3"/>
  <c r="AOX34" i="3"/>
  <c r="APG34" i="3"/>
  <c r="APS40" i="3"/>
  <c r="AOM29" i="3"/>
  <c r="ANZ24" i="3" l="1"/>
  <c r="ANR24" i="3"/>
  <c r="APB30" i="3"/>
  <c r="ANS24" i="3"/>
  <c r="ANT24" i="3" s="1"/>
  <c r="AOA24" i="3"/>
  <c r="APG33" i="3"/>
  <c r="ANV25" i="3"/>
  <c r="ANW25" i="3" s="1"/>
  <c r="APF29" i="3"/>
  <c r="APK36" i="3"/>
  <c r="APR37" i="3" s="1"/>
  <c r="AOZ36" i="3"/>
  <c r="AOM30" i="3"/>
  <c r="APG30" i="3" s="1"/>
  <c r="APC37" i="3"/>
  <c r="APW37" i="3" s="1"/>
  <c r="APJ34" i="3"/>
  <c r="APG31" i="3"/>
  <c r="APN36" i="3"/>
  <c r="AOX33" i="3"/>
  <c r="APR39" i="3"/>
  <c r="APS39" i="3" s="1"/>
  <c r="APC34" i="3"/>
  <c r="APZ35" i="3" s="1"/>
  <c r="APB33" i="3"/>
  <c r="APV38" i="3"/>
  <c r="APX38" i="3" s="1"/>
  <c r="APQ37" i="3"/>
  <c r="APS37" i="3" s="1"/>
  <c r="APW36" i="3"/>
  <c r="APY37" i="3"/>
  <c r="AQA37" i="3" s="1"/>
  <c r="AQN41" i="3"/>
  <c r="AOU30" i="3"/>
  <c r="APB31" i="3" s="1"/>
  <c r="AOZ34" i="3"/>
  <c r="APV36" i="3"/>
  <c r="APO36" i="3"/>
  <c r="APF31" i="3"/>
  <c r="AOE26" i="3"/>
  <c r="AOP26" i="3" s="1"/>
  <c r="APA32" i="3"/>
  <c r="APB32" i="3"/>
  <c r="AQA39" i="3"/>
  <c r="AQO40" i="3" s="1"/>
  <c r="API32" i="3"/>
  <c r="AOY33" i="3"/>
  <c r="APJ32" i="3"/>
  <c r="APF33" i="3"/>
  <c r="APC35" i="3"/>
  <c r="APN35" i="3" s="1"/>
  <c r="API34" i="3"/>
  <c r="APO38" i="3"/>
  <c r="APP38" i="3" s="1"/>
  <c r="AQO41" i="3"/>
  <c r="AQE40" i="3"/>
  <c r="AQL40" i="3"/>
  <c r="AQE41" i="3"/>
  <c r="AOB24" i="3"/>
  <c r="AQD41" i="3"/>
  <c r="AQH41" i="3"/>
  <c r="API33" i="3"/>
  <c r="AOE25" i="3"/>
  <c r="AOI25" i="3" s="1"/>
  <c r="APH34" i="3"/>
  <c r="ANW26" i="3"/>
  <c r="AOH26" i="3" s="1"/>
  <c r="AOY32" i="3"/>
  <c r="AQL39" i="3"/>
  <c r="APY36" i="3"/>
  <c r="APR36" i="3"/>
  <c r="APV35" i="3"/>
  <c r="APO35" i="3"/>
  <c r="AOS28" i="3"/>
  <c r="AOI27" i="3"/>
  <c r="AOL28" i="3"/>
  <c r="AOP27" i="3"/>
  <c r="AOX29" i="3"/>
  <c r="AOZ29" i="3" s="1"/>
  <c r="APA30" i="3"/>
  <c r="APC30" i="3" s="1"/>
  <c r="APG29" i="3"/>
  <c r="APJ30" i="3"/>
  <c r="APK30" i="3" s="1"/>
  <c r="APO37" i="3"/>
  <c r="APY38" i="3"/>
  <c r="APR38" i="3"/>
  <c r="APV37" i="3"/>
  <c r="APJ33" i="3"/>
  <c r="APA33" i="3"/>
  <c r="AOX32" i="3"/>
  <c r="APG32" i="3"/>
  <c r="APH32" i="3" s="1"/>
  <c r="APQ35" i="3"/>
  <c r="ANT25" i="3"/>
  <c r="AOB25" i="3"/>
  <c r="AQM40" i="3"/>
  <c r="AQD40" i="3"/>
  <c r="AQP41" i="3"/>
  <c r="AQG41" i="3"/>
  <c r="AOK28" i="3"/>
  <c r="AOH27" i="3"/>
  <c r="AOT28" i="3"/>
  <c r="AOQ27" i="3"/>
  <c r="AOZ31" i="3"/>
  <c r="APA31" i="3" l="1"/>
  <c r="APZ38" i="3"/>
  <c r="APH29" i="3"/>
  <c r="APJ31" i="3"/>
  <c r="APH33" i="3"/>
  <c r="APP36" i="3"/>
  <c r="APQ38" i="3"/>
  <c r="APS38" i="3" s="1"/>
  <c r="AQD38" i="3" s="1"/>
  <c r="AOX30" i="3"/>
  <c r="APN37" i="3"/>
  <c r="APP37" i="3" s="1"/>
  <c r="APH31" i="3"/>
  <c r="APW34" i="3"/>
  <c r="APN34" i="3"/>
  <c r="APZ36" i="3"/>
  <c r="AQA36" i="3" s="1"/>
  <c r="AOL27" i="3"/>
  <c r="APK34" i="3"/>
  <c r="APY35" i="3" s="1"/>
  <c r="AQA35" i="3" s="1"/>
  <c r="APX36" i="3"/>
  <c r="AQQ41" i="3"/>
  <c r="AQU41" i="3" s="1"/>
  <c r="AQE39" i="3"/>
  <c r="AOZ33" i="3"/>
  <c r="APC33" i="3"/>
  <c r="APQ34" i="3" s="1"/>
  <c r="AQI41" i="3"/>
  <c r="AQT41" i="3" s="1"/>
  <c r="AOY30" i="3"/>
  <c r="AQH40" i="3"/>
  <c r="AQP40" i="3"/>
  <c r="AQQ40" i="3" s="1"/>
  <c r="ARE41" i="3" s="1"/>
  <c r="AQG40" i="3"/>
  <c r="AQM39" i="3"/>
  <c r="AQN39" i="3" s="1"/>
  <c r="AQD39" i="3"/>
  <c r="APW35" i="3"/>
  <c r="APX35" i="3" s="1"/>
  <c r="AOS27" i="3"/>
  <c r="APQ36" i="3"/>
  <c r="APS36" i="3" s="1"/>
  <c r="AOI26" i="3"/>
  <c r="AOJ26" i="3" s="1"/>
  <c r="AQF40" i="3"/>
  <c r="AOB42" i="3"/>
  <c r="AOE24" i="3" s="1"/>
  <c r="AOL25" i="3" s="1"/>
  <c r="AQF41" i="3"/>
  <c r="APK32" i="3"/>
  <c r="APO32" i="3" s="1"/>
  <c r="APF30" i="3"/>
  <c r="APH30" i="3" s="1"/>
  <c r="API31" i="3"/>
  <c r="AOP25" i="3"/>
  <c r="AOS26" i="3"/>
  <c r="APC32" i="3"/>
  <c r="APW32" i="3" s="1"/>
  <c r="AQN40" i="3"/>
  <c r="AOL26" i="3"/>
  <c r="APV34" i="3"/>
  <c r="APX34" i="3" s="1"/>
  <c r="AOJ27" i="3"/>
  <c r="AOZ32" i="3"/>
  <c r="AOK27" i="3"/>
  <c r="AOT27" i="3"/>
  <c r="APK33" i="3"/>
  <c r="APY34" i="3" s="1"/>
  <c r="AOM28" i="3"/>
  <c r="APJ29" i="3" s="1"/>
  <c r="AOQ26" i="3"/>
  <c r="AOR26" i="3" s="1"/>
  <c r="AOR27" i="3"/>
  <c r="APC31" i="3"/>
  <c r="APQ32" i="3" s="1"/>
  <c r="AOU28" i="3"/>
  <c r="API29" i="3" s="1"/>
  <c r="ARB41" i="3"/>
  <c r="APO30" i="3"/>
  <c r="APY31" i="3"/>
  <c r="APR31" i="3"/>
  <c r="APV30" i="3"/>
  <c r="APZ31" i="3"/>
  <c r="APW30" i="3"/>
  <c r="APN30" i="3"/>
  <c r="APQ31" i="3"/>
  <c r="AQA38" i="3"/>
  <c r="APP35" i="3"/>
  <c r="AQO38" i="3"/>
  <c r="AQH38" i="3"/>
  <c r="AQL37" i="3"/>
  <c r="AQE37" i="3"/>
  <c r="ANT42" i="3"/>
  <c r="ANW24" i="3" s="1"/>
  <c r="AOQ25" i="3"/>
  <c r="AOT26" i="3"/>
  <c r="AOH25" i="3"/>
  <c r="AOJ25" i="3" s="1"/>
  <c r="AOK26" i="3"/>
  <c r="AQD37" i="3"/>
  <c r="AQG38" i="3"/>
  <c r="AQP38" i="3"/>
  <c r="AQM37" i="3"/>
  <c r="APX37" i="3"/>
  <c r="AOZ30" i="3" l="1"/>
  <c r="APV32" i="3"/>
  <c r="APK31" i="3"/>
  <c r="APV31" i="3" s="1"/>
  <c r="APO34" i="3"/>
  <c r="AQF39" i="3"/>
  <c r="APR35" i="3"/>
  <c r="APS35" i="3" s="1"/>
  <c r="AQM35" i="3" s="1"/>
  <c r="AOM27" i="3"/>
  <c r="APA28" i="3" s="1"/>
  <c r="AOU27" i="3"/>
  <c r="API28" i="3" s="1"/>
  <c r="ARC41" i="3"/>
  <c r="ARD41" i="3" s="1"/>
  <c r="APN33" i="3"/>
  <c r="AQU40" i="3"/>
  <c r="APP34" i="3"/>
  <c r="ARB40" i="3"/>
  <c r="APW33" i="3"/>
  <c r="APN32" i="3"/>
  <c r="APP32" i="3" s="1"/>
  <c r="AOU26" i="3"/>
  <c r="APB27" i="3" s="1"/>
  <c r="AQX41" i="3"/>
  <c r="APZ34" i="3"/>
  <c r="AQA34" i="3" s="1"/>
  <c r="AQH35" i="3" s="1"/>
  <c r="APY33" i="3"/>
  <c r="AQA33" i="3" s="1"/>
  <c r="AQH34" i="3" s="1"/>
  <c r="APQ33" i="3"/>
  <c r="AOR25" i="3"/>
  <c r="AQI40" i="3"/>
  <c r="ARF41" i="3" s="1"/>
  <c r="ARG41" i="3" s="1"/>
  <c r="ARK41" i="3" s="1"/>
  <c r="APP30" i="3"/>
  <c r="APR33" i="3"/>
  <c r="APS33" i="3" s="1"/>
  <c r="AOI24" i="3"/>
  <c r="APZ33" i="3"/>
  <c r="AOS25" i="3"/>
  <c r="AOP24" i="3"/>
  <c r="AOM26" i="3"/>
  <c r="AOX26" i="3" s="1"/>
  <c r="APO31" i="3"/>
  <c r="APA29" i="3"/>
  <c r="APV33" i="3"/>
  <c r="AOX28" i="3"/>
  <c r="APG28" i="3"/>
  <c r="APR34" i="3"/>
  <c r="APS34" i="3" s="1"/>
  <c r="AOY28" i="3"/>
  <c r="APO33" i="3"/>
  <c r="APW31" i="3"/>
  <c r="APN31" i="3"/>
  <c r="APB29" i="3"/>
  <c r="AQP39" i="3"/>
  <c r="APF28" i="3"/>
  <c r="AQG39" i="3"/>
  <c r="APZ32" i="3"/>
  <c r="AQM38" i="3"/>
  <c r="AQA31" i="3"/>
  <c r="AQE31" i="3" s="1"/>
  <c r="APK29" i="3"/>
  <c r="APO29" i="3" s="1"/>
  <c r="APX32" i="3"/>
  <c r="AQV41" i="3"/>
  <c r="AQN37" i="3"/>
  <c r="AQE36" i="3"/>
  <c r="AQO37" i="3"/>
  <c r="AQH37" i="3"/>
  <c r="AQL36" i="3"/>
  <c r="AQP36" i="3"/>
  <c r="AQD35" i="3"/>
  <c r="AQI38" i="3"/>
  <c r="AQE38" i="3"/>
  <c r="AQF38" i="3" s="1"/>
  <c r="AQO39" i="3"/>
  <c r="AQL38" i="3"/>
  <c r="AQH39" i="3"/>
  <c r="APX30" i="3"/>
  <c r="AQP37" i="3"/>
  <c r="AQM36" i="3"/>
  <c r="AQD36" i="3"/>
  <c r="AQG37" i="3"/>
  <c r="AQE35" i="3"/>
  <c r="AQH36" i="3"/>
  <c r="AQL35" i="3"/>
  <c r="AQO36" i="3"/>
  <c r="AOY27" i="3"/>
  <c r="AQF37" i="3"/>
  <c r="AOQ24" i="3"/>
  <c r="AOH24" i="3"/>
  <c r="AOK25" i="3"/>
  <c r="AOM25" i="3" s="1"/>
  <c r="AOT25" i="3"/>
  <c r="AQQ38" i="3"/>
  <c r="APS31" i="3"/>
  <c r="APB28" i="3" l="1"/>
  <c r="APF26" i="3"/>
  <c r="APG27" i="3"/>
  <c r="APH27" i="3" s="1"/>
  <c r="APR32" i="3"/>
  <c r="APS32" i="3" s="1"/>
  <c r="AQP33" i="3" s="1"/>
  <c r="APF27" i="3"/>
  <c r="AOR24" i="3"/>
  <c r="AOR42" i="3" s="1"/>
  <c r="AOU24" i="3" s="1"/>
  <c r="APY32" i="3"/>
  <c r="AQG36" i="3"/>
  <c r="AQI36" i="3" s="1"/>
  <c r="AQW37" i="3" s="1"/>
  <c r="APJ28" i="3"/>
  <c r="APC28" i="3"/>
  <c r="APQ29" i="3" s="1"/>
  <c r="AOX27" i="3"/>
  <c r="AOZ27" i="3" s="1"/>
  <c r="APP33" i="3"/>
  <c r="AOJ24" i="3"/>
  <c r="AOJ42" i="3" s="1"/>
  <c r="AOM24" i="3" s="1"/>
  <c r="APX33" i="3"/>
  <c r="API27" i="3"/>
  <c r="AOY26" i="3"/>
  <c r="AOZ26" i="3" s="1"/>
  <c r="APP31" i="3"/>
  <c r="AQT40" i="3"/>
  <c r="AQV40" i="3" s="1"/>
  <c r="ARC40" i="3"/>
  <c r="ARD40" i="3" s="1"/>
  <c r="AQW41" i="3"/>
  <c r="AQY41" i="3" s="1"/>
  <c r="ARJ41" i="3" s="1"/>
  <c r="ARL41" i="3" s="1"/>
  <c r="AOU25" i="3"/>
  <c r="API26" i="3" s="1"/>
  <c r="APA27" i="3"/>
  <c r="APX31" i="3"/>
  <c r="APJ27" i="3"/>
  <c r="AOZ28" i="3"/>
  <c r="AQQ36" i="3"/>
  <c r="ARB36" i="3" s="1"/>
  <c r="APG26" i="3"/>
  <c r="APH26" i="3" s="1"/>
  <c r="ARR41" i="3"/>
  <c r="AQH32" i="3"/>
  <c r="AQA32" i="3"/>
  <c r="AQL32" i="3" s="1"/>
  <c r="APC29" i="3"/>
  <c r="APN29" i="3" s="1"/>
  <c r="APP29" i="3" s="1"/>
  <c r="AQO34" i="3"/>
  <c r="AQL31" i="3"/>
  <c r="AQQ39" i="3"/>
  <c r="ARB39" i="3" s="1"/>
  <c r="APH28" i="3"/>
  <c r="APR30" i="3"/>
  <c r="APK28" i="3"/>
  <c r="APV28" i="3" s="1"/>
  <c r="AQI39" i="3"/>
  <c r="ARC39" i="3" s="1"/>
  <c r="APZ30" i="3"/>
  <c r="AQE33" i="3"/>
  <c r="APV29" i="3"/>
  <c r="AQL33" i="3"/>
  <c r="APY30" i="3"/>
  <c r="AQN38" i="3"/>
  <c r="AQE34" i="3"/>
  <c r="APC27" i="3"/>
  <c r="APZ28" i="3" s="1"/>
  <c r="AQO35" i="3"/>
  <c r="AQL34" i="3"/>
  <c r="AQO32" i="3"/>
  <c r="APW29" i="3"/>
  <c r="AQQ37" i="3"/>
  <c r="AQX38" i="3" s="1"/>
  <c r="API25" i="3"/>
  <c r="APB25" i="3"/>
  <c r="APF24" i="3"/>
  <c r="AOY24" i="3"/>
  <c r="AQP32" i="3"/>
  <c r="AQM31" i="3"/>
  <c r="AQD31" i="3"/>
  <c r="AQF31" i="3" s="1"/>
  <c r="AQG32" i="3"/>
  <c r="AOX25" i="3"/>
  <c r="APA26" i="3"/>
  <c r="APJ26" i="3"/>
  <c r="APG25" i="3"/>
  <c r="APJ25" i="3"/>
  <c r="AOX24" i="3"/>
  <c r="APG24" i="3"/>
  <c r="APA25" i="3"/>
  <c r="APN28" i="3"/>
  <c r="APW28" i="3"/>
  <c r="AQG35" i="3"/>
  <c r="AQI35" i="3" s="1"/>
  <c r="AQM34" i="3"/>
  <c r="AQP35" i="3"/>
  <c r="AQD34" i="3"/>
  <c r="AQW39" i="3"/>
  <c r="ARF39" i="3"/>
  <c r="ARC38" i="3"/>
  <c r="AQT38" i="3"/>
  <c r="AQN36" i="3"/>
  <c r="APF25" i="3"/>
  <c r="AQG33" i="3"/>
  <c r="AQD33" i="3"/>
  <c r="AQG34" i="3"/>
  <c r="AQI34" i="3" s="1"/>
  <c r="AQM33" i="3"/>
  <c r="AQP34" i="3"/>
  <c r="AQX39" i="3"/>
  <c r="ARB38" i="3"/>
  <c r="AQU38" i="3"/>
  <c r="ARE39" i="3"/>
  <c r="AQN35" i="3"/>
  <c r="AQF36" i="3"/>
  <c r="AQF35" i="3"/>
  <c r="AQI37" i="3"/>
  <c r="AQD32" i="3" l="1"/>
  <c r="AQM32" i="3"/>
  <c r="ARS41" i="3"/>
  <c r="APK27" i="3"/>
  <c r="APV27" i="3" s="1"/>
  <c r="APZ29" i="3"/>
  <c r="AQQ34" i="3"/>
  <c r="AQX37" i="3"/>
  <c r="ARE37" i="3"/>
  <c r="AOY25" i="3"/>
  <c r="AOZ25" i="3" s="1"/>
  <c r="APB26" i="3"/>
  <c r="APQ30" i="3"/>
  <c r="APS30" i="3" s="1"/>
  <c r="AQM30" i="3" s="1"/>
  <c r="AQT36" i="3"/>
  <c r="ARC36" i="3"/>
  <c r="ARD36" i="3" s="1"/>
  <c r="AQU36" i="3"/>
  <c r="ART41" i="3"/>
  <c r="AQH33" i="3"/>
  <c r="AQI33" i="3" s="1"/>
  <c r="AQO33" i="3"/>
  <c r="AQQ33" i="3" s="1"/>
  <c r="APY29" i="3"/>
  <c r="AQX40" i="3"/>
  <c r="AQE32" i="3"/>
  <c r="AQF32" i="3" s="1"/>
  <c r="APR29" i="3"/>
  <c r="APS29" i="3" s="1"/>
  <c r="AQY39" i="3"/>
  <c r="ARJ39" i="3" s="1"/>
  <c r="AQI32" i="3"/>
  <c r="ARC32" i="3" s="1"/>
  <c r="AQT39" i="3"/>
  <c r="APO28" i="3"/>
  <c r="APP28" i="3" s="1"/>
  <c r="AQU39" i="3"/>
  <c r="AQN31" i="3"/>
  <c r="ARF40" i="3"/>
  <c r="ARE40" i="3"/>
  <c r="AQW40" i="3"/>
  <c r="AQN33" i="3"/>
  <c r="AQF34" i="3"/>
  <c r="AQA30" i="3"/>
  <c r="AQL30" i="3" s="1"/>
  <c r="APH25" i="3"/>
  <c r="AQF33" i="3"/>
  <c r="ARF37" i="3"/>
  <c r="ARG37" i="3" s="1"/>
  <c r="ARU38" i="3" s="1"/>
  <c r="APW27" i="3"/>
  <c r="APQ28" i="3"/>
  <c r="APX29" i="3"/>
  <c r="AQU37" i="3"/>
  <c r="ARE38" i="3"/>
  <c r="ARD38" i="3"/>
  <c r="AQQ35" i="3"/>
  <c r="ARB35" i="3" s="1"/>
  <c r="APC26" i="3"/>
  <c r="APN26" i="3" s="1"/>
  <c r="AQQ32" i="3"/>
  <c r="ARE33" i="3" s="1"/>
  <c r="APN27" i="3"/>
  <c r="AQN34" i="3"/>
  <c r="APK26" i="3"/>
  <c r="APO26" i="3" s="1"/>
  <c r="AQN32" i="3"/>
  <c r="ARG39" i="3"/>
  <c r="ARN40" i="3" s="1"/>
  <c r="ARB37" i="3"/>
  <c r="AQV38" i="3"/>
  <c r="ARD39" i="3"/>
  <c r="APX28" i="3"/>
  <c r="AQW35" i="3"/>
  <c r="AQT34" i="3"/>
  <c r="ARC34" i="3"/>
  <c r="ARF35" i="3"/>
  <c r="ARE35" i="3"/>
  <c r="AQX35" i="3"/>
  <c r="ARB34" i="3"/>
  <c r="AQU34" i="3"/>
  <c r="APR28" i="3"/>
  <c r="APH24" i="3"/>
  <c r="AQP31" i="3"/>
  <c r="APC25" i="3"/>
  <c r="AQY37" i="3"/>
  <c r="ARF36" i="3"/>
  <c r="ARC35" i="3"/>
  <c r="AQT35" i="3"/>
  <c r="AQW36" i="3"/>
  <c r="ARF33" i="3"/>
  <c r="AOZ24" i="3"/>
  <c r="AQT37" i="3"/>
  <c r="AQW38" i="3"/>
  <c r="AQY38" i="3" s="1"/>
  <c r="ARC37" i="3"/>
  <c r="ARF38" i="3"/>
  <c r="APK25" i="3"/>
  <c r="APY28" i="3" l="1"/>
  <c r="AQA28" i="3" s="1"/>
  <c r="APO27" i="3"/>
  <c r="AQD30" i="3"/>
  <c r="AQA29" i="3"/>
  <c r="AQO30" i="3" s="1"/>
  <c r="AQG31" i="3"/>
  <c r="AQW33" i="3"/>
  <c r="APQ27" i="3"/>
  <c r="AQV36" i="3"/>
  <c r="ARV40" i="3"/>
  <c r="ARC33" i="3"/>
  <c r="AQW34" i="3"/>
  <c r="ARF34" i="3"/>
  <c r="AQV37" i="3"/>
  <c r="AQE30" i="3"/>
  <c r="APY27" i="3"/>
  <c r="AQV39" i="3"/>
  <c r="AQG30" i="3"/>
  <c r="AQM29" i="3"/>
  <c r="APV26" i="3"/>
  <c r="APW26" i="3"/>
  <c r="ARM40" i="3"/>
  <c r="ARO40" i="3" s="1"/>
  <c r="APX27" i="3"/>
  <c r="ARG40" i="3"/>
  <c r="ARR40" i="3" s="1"/>
  <c r="ARS39" i="3"/>
  <c r="AQU32" i="3"/>
  <c r="APR27" i="3"/>
  <c r="APZ27" i="3"/>
  <c r="AQA27" i="3" s="1"/>
  <c r="AQY40" i="3"/>
  <c r="ARJ40" i="3" s="1"/>
  <c r="AQX36" i="3"/>
  <c r="AQY36" i="3" s="1"/>
  <c r="AQT32" i="3"/>
  <c r="ARD34" i="3"/>
  <c r="AQU35" i="3"/>
  <c r="AQV35" i="3" s="1"/>
  <c r="AQD29" i="3"/>
  <c r="ARD37" i="3"/>
  <c r="ARE36" i="3"/>
  <c r="ARG36" i="3" s="1"/>
  <c r="AQN30" i="3"/>
  <c r="ARG38" i="3"/>
  <c r="ARU39" i="3" s="1"/>
  <c r="APH42" i="3"/>
  <c r="APK24" i="3" s="1"/>
  <c r="APO24" i="3" s="1"/>
  <c r="AQO31" i="3"/>
  <c r="AQQ31" i="3" s="1"/>
  <c r="AQH31" i="3"/>
  <c r="AQI31" i="3" s="1"/>
  <c r="AQP30" i="3"/>
  <c r="APS28" i="3"/>
  <c r="AQD28" i="3" s="1"/>
  <c r="ARU40" i="3"/>
  <c r="ARW40" i="3" s="1"/>
  <c r="ASK41" i="3" s="1"/>
  <c r="ARR37" i="3"/>
  <c r="ARB32" i="3"/>
  <c r="ARD32" i="3" s="1"/>
  <c r="ARK39" i="3"/>
  <c r="ARL39" i="3" s="1"/>
  <c r="ARR39" i="3"/>
  <c r="AQX33" i="3"/>
  <c r="ARD35" i="3"/>
  <c r="APP27" i="3"/>
  <c r="AOZ42" i="3"/>
  <c r="APC24" i="3" s="1"/>
  <c r="APW24" i="3" s="1"/>
  <c r="AQY35" i="3"/>
  <c r="ARM36" i="3" s="1"/>
  <c r="ARN38" i="3"/>
  <c r="AQT33" i="3"/>
  <c r="ARK37" i="3"/>
  <c r="ARV39" i="3"/>
  <c r="ARS38" i="3"/>
  <c r="ARJ38" i="3"/>
  <c r="ARM39" i="3"/>
  <c r="APP26" i="3"/>
  <c r="AQE29" i="3"/>
  <c r="ARE34" i="3"/>
  <c r="AQX34" i="3"/>
  <c r="ARB33" i="3"/>
  <c r="AQU33" i="3"/>
  <c r="APO25" i="3"/>
  <c r="APR26" i="3"/>
  <c r="APV25" i="3"/>
  <c r="APY26" i="3"/>
  <c r="ARG33" i="3"/>
  <c r="AQV34" i="3"/>
  <c r="ARV38" i="3"/>
  <c r="ARW38" i="3" s="1"/>
  <c r="ARS37" i="3"/>
  <c r="ARJ37" i="3"/>
  <c r="ARM38" i="3"/>
  <c r="APZ26" i="3"/>
  <c r="APW25" i="3"/>
  <c r="APQ26" i="3"/>
  <c r="APN25" i="3"/>
  <c r="AQE28" i="3"/>
  <c r="AQO29" i="3"/>
  <c r="AQH29" i="3"/>
  <c r="AQL28" i="3"/>
  <c r="ARG35" i="3"/>
  <c r="AQL29" i="3" l="1"/>
  <c r="AQH30" i="3"/>
  <c r="AQF30" i="3"/>
  <c r="AQY33" i="3"/>
  <c r="ARM34" i="3" s="1"/>
  <c r="ARV36" i="3"/>
  <c r="AQY34" i="3"/>
  <c r="ARV35" i="3" s="1"/>
  <c r="APS27" i="3"/>
  <c r="AQG28" i="3" s="1"/>
  <c r="ARN41" i="3"/>
  <c r="ASA40" i="3"/>
  <c r="AQM28" i="3"/>
  <c r="ASH40" i="3"/>
  <c r="APQ25" i="3"/>
  <c r="ARU41" i="3"/>
  <c r="ARG34" i="3"/>
  <c r="ARN35" i="3" s="1"/>
  <c r="ARD33" i="3"/>
  <c r="AQN29" i="3"/>
  <c r="AQV32" i="3"/>
  <c r="AQI30" i="3"/>
  <c r="ARC30" i="3" s="1"/>
  <c r="AQH28" i="3"/>
  <c r="AQE27" i="3"/>
  <c r="AQQ30" i="3"/>
  <c r="ARE31" i="3" s="1"/>
  <c r="APX26" i="3"/>
  <c r="ARK40" i="3"/>
  <c r="ARL40" i="3" s="1"/>
  <c r="ARM41" i="3"/>
  <c r="ARO41" i="3" s="1"/>
  <c r="ASI41" i="3" s="1"/>
  <c r="ARV41" i="3"/>
  <c r="ARW41" i="3" s="1"/>
  <c r="ARS40" i="3"/>
  <c r="ARK38" i="3"/>
  <c r="ART39" i="3"/>
  <c r="ARF32" i="3"/>
  <c r="AQT31" i="3"/>
  <c r="ARC31" i="3"/>
  <c r="AQW32" i="3"/>
  <c r="AQF29" i="3"/>
  <c r="ART40" i="3"/>
  <c r="APV24" i="3"/>
  <c r="APX24" i="3" s="1"/>
  <c r="ARR38" i="3"/>
  <c r="ART38" i="3" s="1"/>
  <c r="APR25" i="3"/>
  <c r="AQP29" i="3"/>
  <c r="AQQ29" i="3" s="1"/>
  <c r="APZ25" i="3"/>
  <c r="ARN39" i="3"/>
  <c r="ARO39" i="3" s="1"/>
  <c r="AQU31" i="3"/>
  <c r="ARB31" i="3"/>
  <c r="APY25" i="3"/>
  <c r="AQA25" i="3" s="1"/>
  <c r="AQL25" i="3" s="1"/>
  <c r="AQG29" i="3"/>
  <c r="AQI29" i="3" s="1"/>
  <c r="AQO28" i="3"/>
  <c r="ART37" i="3"/>
  <c r="ASD41" i="3"/>
  <c r="AQL27" i="3"/>
  <c r="APN24" i="3"/>
  <c r="APP24" i="3" s="1"/>
  <c r="ARJ35" i="3"/>
  <c r="ARE32" i="3"/>
  <c r="ARG32" i="3" s="1"/>
  <c r="ARS35" i="3"/>
  <c r="AQX32" i="3"/>
  <c r="AQY32" i="3" s="1"/>
  <c r="APP25" i="3"/>
  <c r="ARO38" i="3"/>
  <c r="ASC39" i="3" s="1"/>
  <c r="AQV33" i="3"/>
  <c r="ARL37" i="3"/>
  <c r="AQF28" i="3"/>
  <c r="AQA26" i="3"/>
  <c r="AQE26" i="3" s="1"/>
  <c r="ARL38" i="3"/>
  <c r="ARJ34" i="3"/>
  <c r="ARM35" i="3"/>
  <c r="ASD39" i="3"/>
  <c r="ASH38" i="3"/>
  <c r="ASA38" i="3"/>
  <c r="ASK39" i="3"/>
  <c r="APX25" i="3"/>
  <c r="ARK34" i="3"/>
  <c r="ARU35" i="3"/>
  <c r="AQN28" i="3"/>
  <c r="ARK33" i="3"/>
  <c r="ARU34" i="3"/>
  <c r="ARR33" i="3"/>
  <c r="ARN34" i="3"/>
  <c r="ASL41" i="3"/>
  <c r="ASM41" i="3" s="1"/>
  <c r="ASI40" i="3"/>
  <c r="ARZ40" i="3"/>
  <c r="ASB40" i="3" s="1"/>
  <c r="ASC41" i="3"/>
  <c r="APS26" i="3"/>
  <c r="ARW39" i="3"/>
  <c r="ARU36" i="3"/>
  <c r="ARW36" i="3" s="1"/>
  <c r="ARN36" i="3"/>
  <c r="ARO36" i="3" s="1"/>
  <c r="ARR35" i="3"/>
  <c r="ARK35" i="3"/>
  <c r="ARM37" i="3"/>
  <c r="ARJ36" i="3"/>
  <c r="ARS36" i="3"/>
  <c r="ARV37" i="3"/>
  <c r="ARF31" i="3"/>
  <c r="AQT30" i="3"/>
  <c r="ARU37" i="3"/>
  <c r="ARR36" i="3"/>
  <c r="ARN37" i="3"/>
  <c r="ARK36" i="3"/>
  <c r="ARV34" i="3" l="1"/>
  <c r="ARJ33" i="3"/>
  <c r="ARO34" i="3"/>
  <c r="ARZ34" i="3" s="1"/>
  <c r="ARS33" i="3"/>
  <c r="ART33" i="3" s="1"/>
  <c r="AQI28" i="3"/>
  <c r="ARF29" i="3" s="1"/>
  <c r="AQW31" i="3"/>
  <c r="ARR34" i="3"/>
  <c r="ARS34" i="3"/>
  <c r="AQV31" i="3"/>
  <c r="AQP28" i="3"/>
  <c r="AQD27" i="3"/>
  <c r="AQM27" i="3"/>
  <c r="AQN27" i="3" s="1"/>
  <c r="ASJ40" i="3"/>
  <c r="APS25" i="3"/>
  <c r="AQG26" i="3" s="1"/>
  <c r="AQU30" i="3"/>
  <c r="AQV30" i="3" s="1"/>
  <c r="AQF27" i="3"/>
  <c r="ASH41" i="3"/>
  <c r="ASJ41" i="3" s="1"/>
  <c r="ASA41" i="3"/>
  <c r="ARB30" i="3"/>
  <c r="ARD30" i="3" s="1"/>
  <c r="AQX31" i="3"/>
  <c r="AQY31" i="3" s="1"/>
  <c r="ARZ38" i="3"/>
  <c r="APX42" i="3"/>
  <c r="AQA24" i="3" s="1"/>
  <c r="AQO25" i="3" s="1"/>
  <c r="ARD31" i="3"/>
  <c r="ART35" i="3"/>
  <c r="ARL33" i="3"/>
  <c r="AQD25" i="3"/>
  <c r="AQX30" i="3"/>
  <c r="AQU29" i="3"/>
  <c r="ARE30" i="3"/>
  <c r="AQQ28" i="3"/>
  <c r="AQX29" i="3" s="1"/>
  <c r="ARO37" i="3"/>
  <c r="ARZ37" i="3" s="1"/>
  <c r="ARM33" i="3"/>
  <c r="ARS32" i="3"/>
  <c r="AQT29" i="3"/>
  <c r="ARF30" i="3"/>
  <c r="ASE41" i="3"/>
  <c r="ASY41" i="3" s="1"/>
  <c r="AQL26" i="3"/>
  <c r="ARB29" i="3"/>
  <c r="ASL39" i="3"/>
  <c r="ASM39" i="3" s="1"/>
  <c r="ARL35" i="3"/>
  <c r="AQH26" i="3"/>
  <c r="AQO26" i="3"/>
  <c r="ARB28" i="3"/>
  <c r="ASE39" i="3"/>
  <c r="ATB40" i="3" s="1"/>
  <c r="ARC29" i="3"/>
  <c r="AQW30" i="3"/>
  <c r="ASI38" i="3"/>
  <c r="ASJ38" i="3" s="1"/>
  <c r="ARJ32" i="3"/>
  <c r="ARW34" i="3"/>
  <c r="ASD35" i="3" s="1"/>
  <c r="AQH27" i="3"/>
  <c r="AQM25" i="3"/>
  <c r="AQN25" i="3" s="1"/>
  <c r="AQO27" i="3"/>
  <c r="AQE25" i="3"/>
  <c r="ASB38" i="3"/>
  <c r="AQP26" i="3"/>
  <c r="ARZ41" i="3"/>
  <c r="AQW29" i="3"/>
  <c r="AQT28" i="3"/>
  <c r="ARC28" i="3"/>
  <c r="ARV33" i="3"/>
  <c r="APP42" i="3"/>
  <c r="APS24" i="3" s="1"/>
  <c r="AQM24" i="3" s="1"/>
  <c r="ARW35" i="3"/>
  <c r="ASA35" i="3" s="1"/>
  <c r="ARW37" i="3"/>
  <c r="ASA37" i="3" s="1"/>
  <c r="ARL34" i="3"/>
  <c r="AQL24" i="3"/>
  <c r="ASQ41" i="3"/>
  <c r="ASX41" i="3"/>
  <c r="ASA36" i="3"/>
  <c r="ASK37" i="3"/>
  <c r="ASD37" i="3"/>
  <c r="ASH36" i="3"/>
  <c r="ARG31" i="3"/>
  <c r="AQG27" i="3"/>
  <c r="AQM26" i="3"/>
  <c r="AQP27" i="3"/>
  <c r="AQD26" i="3"/>
  <c r="AQF26" i="3" s="1"/>
  <c r="ASA39" i="3"/>
  <c r="ASD40" i="3"/>
  <c r="ASH39" i="3"/>
  <c r="ASK40" i="3"/>
  <c r="ARL36" i="3"/>
  <c r="ASL37" i="3"/>
  <c r="ASI36" i="3"/>
  <c r="ARZ36" i="3"/>
  <c r="ASC37" i="3"/>
  <c r="ARN33" i="3"/>
  <c r="ARR32" i="3"/>
  <c r="ARK32" i="3"/>
  <c r="ARU33" i="3"/>
  <c r="ASC35" i="3"/>
  <c r="ASL35" i="3"/>
  <c r="ARO35" i="3"/>
  <c r="ART36" i="3"/>
  <c r="ASL40" i="3"/>
  <c r="ASI39" i="3"/>
  <c r="ASC40" i="3"/>
  <c r="ARZ39" i="3"/>
  <c r="ASI34" i="3" l="1"/>
  <c r="ART34" i="3"/>
  <c r="ASP41" i="3"/>
  <c r="AQF25" i="3"/>
  <c r="AQE24" i="3"/>
  <c r="AQY30" i="3"/>
  <c r="ARS30" i="3" s="1"/>
  <c r="ASB41" i="3"/>
  <c r="ARD29" i="3"/>
  <c r="AQN26" i="3"/>
  <c r="AQI26" i="3"/>
  <c r="ARC26" i="3" s="1"/>
  <c r="ASI37" i="3"/>
  <c r="AQU28" i="3"/>
  <c r="AQV28" i="3" s="1"/>
  <c r="ARV32" i="3"/>
  <c r="ARS31" i="3"/>
  <c r="ASP39" i="3"/>
  <c r="AQH25" i="3"/>
  <c r="ARG30" i="3"/>
  <c r="ARN31" i="3" s="1"/>
  <c r="ASY39" i="3"/>
  <c r="ART32" i="3"/>
  <c r="ARE29" i="3"/>
  <c r="ARG29" i="3" s="1"/>
  <c r="ARN30" i="3" s="1"/>
  <c r="ASK35" i="3"/>
  <c r="ASM35" i="3" s="1"/>
  <c r="AST36" i="3" s="1"/>
  <c r="ASC38" i="3"/>
  <c r="ASL38" i="3"/>
  <c r="AQV29" i="3"/>
  <c r="ARD28" i="3"/>
  <c r="ARM32" i="3"/>
  <c r="AQY29" i="3"/>
  <c r="ARJ29" i="3" s="1"/>
  <c r="ASH34" i="3"/>
  <c r="ASJ34" i="3" s="1"/>
  <c r="ASA34" i="3"/>
  <c r="ASB34" i="3" s="1"/>
  <c r="ARO33" i="3"/>
  <c r="ARZ33" i="3" s="1"/>
  <c r="AQP25" i="3"/>
  <c r="AQQ25" i="3" s="1"/>
  <c r="ARE26" i="3" s="1"/>
  <c r="AQQ26" i="3"/>
  <c r="AQX27" i="3" s="1"/>
  <c r="ARL32" i="3"/>
  <c r="ASS40" i="3"/>
  <c r="ARJ31" i="3"/>
  <c r="ASH35" i="3"/>
  <c r="AQI27" i="3"/>
  <c r="ARF28" i="3" s="1"/>
  <c r="AQQ27" i="3"/>
  <c r="AQU27" i="3" s="1"/>
  <c r="ASD38" i="3"/>
  <c r="AQD24" i="3"/>
  <c r="ASH37" i="3"/>
  <c r="ASD36" i="3"/>
  <c r="ASB36" i="3"/>
  <c r="ASK36" i="3"/>
  <c r="AQG25" i="3"/>
  <c r="ARW33" i="3"/>
  <c r="ASK34" i="3" s="1"/>
  <c r="ASE35" i="3"/>
  <c r="ASY35" i="3" s="1"/>
  <c r="ASZ41" i="3"/>
  <c r="ASB37" i="3"/>
  <c r="ASK38" i="3"/>
  <c r="ASM37" i="3"/>
  <c r="AST38" i="3" s="1"/>
  <c r="ASM40" i="3"/>
  <c r="ATA41" i="3" s="1"/>
  <c r="ASQ35" i="3"/>
  <c r="ARV31" i="3"/>
  <c r="ARU32" i="3"/>
  <c r="ARN32" i="3"/>
  <c r="ARR31" i="3"/>
  <c r="ARK31" i="3"/>
  <c r="ASL36" i="3"/>
  <c r="ASI35" i="3"/>
  <c r="ARZ35" i="3"/>
  <c r="ASB35" i="3" s="1"/>
  <c r="ASC36" i="3"/>
  <c r="ASL34" i="3"/>
  <c r="ASJ39" i="3"/>
  <c r="AQT26" i="3"/>
  <c r="ASJ36" i="3"/>
  <c r="ASR41" i="3"/>
  <c r="ATA40" i="3"/>
  <c r="ATC40" i="3" s="1"/>
  <c r="ASQ39" i="3"/>
  <c r="AST40" i="3"/>
  <c r="ASX39" i="3"/>
  <c r="ASZ39" i="3" s="1"/>
  <c r="ASB39" i="3"/>
  <c r="ASE40" i="3"/>
  <c r="ASE37" i="3"/>
  <c r="AQN24" i="3"/>
  <c r="ASU40" i="3" l="1"/>
  <c r="AQW27" i="3"/>
  <c r="ARM31" i="3"/>
  <c r="ARF27" i="3"/>
  <c r="ART31" i="3"/>
  <c r="ARJ30" i="3"/>
  <c r="AQF24" i="3"/>
  <c r="AQF42" i="3" s="1"/>
  <c r="AQI24" i="3" s="1"/>
  <c r="ARC24" i="3" s="1"/>
  <c r="ASI33" i="3"/>
  <c r="ASR39" i="3"/>
  <c r="ARU31" i="3"/>
  <c r="ASJ37" i="3"/>
  <c r="ARW32" i="3"/>
  <c r="ASD33" i="3" s="1"/>
  <c r="ATA36" i="3"/>
  <c r="ASA33" i="3"/>
  <c r="ARL31" i="3"/>
  <c r="ASX35" i="3"/>
  <c r="ASZ35" i="3" s="1"/>
  <c r="ARR30" i="3"/>
  <c r="ARU30" i="3"/>
  <c r="ARK30" i="3"/>
  <c r="ARL30" i="3" s="1"/>
  <c r="AQN42" i="3"/>
  <c r="AQQ24" i="3" s="1"/>
  <c r="AQU24" i="3" s="1"/>
  <c r="ASH33" i="3"/>
  <c r="ARK29" i="3"/>
  <c r="ARL29" i="3" s="1"/>
  <c r="ARR29" i="3"/>
  <c r="AQI25" i="3"/>
  <c r="ARC25" i="3" s="1"/>
  <c r="ASC34" i="3"/>
  <c r="ASJ35" i="3"/>
  <c r="ARO32" i="3"/>
  <c r="ASI32" i="3" s="1"/>
  <c r="ASM38" i="3"/>
  <c r="ATA39" i="3" s="1"/>
  <c r="ASE38" i="3"/>
  <c r="ASS39" i="3" s="1"/>
  <c r="ARM30" i="3"/>
  <c r="ARO30" i="3" s="1"/>
  <c r="ASL31" i="3" s="1"/>
  <c r="ASQ37" i="3"/>
  <c r="ARV30" i="3"/>
  <c r="AQU26" i="3"/>
  <c r="AQV26" i="3" s="1"/>
  <c r="ARS29" i="3"/>
  <c r="ARB26" i="3"/>
  <c r="ARD26" i="3" s="1"/>
  <c r="ARE28" i="3"/>
  <c r="ARG28" i="3" s="1"/>
  <c r="ARN29" i="3" s="1"/>
  <c r="ARE27" i="3"/>
  <c r="AQT27" i="3"/>
  <c r="AQV27" i="3" s="1"/>
  <c r="AQW28" i="3"/>
  <c r="ASS36" i="3"/>
  <c r="ASU36" i="3" s="1"/>
  <c r="AQX28" i="3"/>
  <c r="ARC27" i="3"/>
  <c r="ASE36" i="3"/>
  <c r="ATB37" i="3" s="1"/>
  <c r="ARB27" i="3"/>
  <c r="ASD34" i="3"/>
  <c r="ASE34" i="3" s="1"/>
  <c r="ASP35" i="3"/>
  <c r="ASR35" i="3" s="1"/>
  <c r="AST41" i="3"/>
  <c r="ATB36" i="3"/>
  <c r="ATC36" i="3" s="1"/>
  <c r="ASX40" i="3"/>
  <c r="AQU25" i="3"/>
  <c r="ASM36" i="3"/>
  <c r="ASX36" i="3" s="1"/>
  <c r="AQW26" i="3"/>
  <c r="ART30" i="3"/>
  <c r="ATA38" i="3"/>
  <c r="ASQ40" i="3"/>
  <c r="ASJ33" i="3"/>
  <c r="ARB25" i="3"/>
  <c r="AQY27" i="3"/>
  <c r="ARM28" i="3" s="1"/>
  <c r="ASX37" i="3"/>
  <c r="AQX26" i="3"/>
  <c r="ASP38" i="3"/>
  <c r="ATB39" i="3"/>
  <c r="ATI41" i="3"/>
  <c r="ATF40" i="3"/>
  <c r="ATR41" i="3"/>
  <c r="ATO40" i="3"/>
  <c r="ARO31" i="3"/>
  <c r="ASB33" i="3"/>
  <c r="ARW31" i="3"/>
  <c r="ASS38" i="3"/>
  <c r="ASU38" i="3" s="1"/>
  <c r="ASY37" i="3"/>
  <c r="ASP37" i="3"/>
  <c r="ATB38" i="3"/>
  <c r="ASS41" i="3"/>
  <c r="ASY40" i="3"/>
  <c r="ASP40" i="3"/>
  <c r="ATB41" i="3"/>
  <c r="ATC41" i="3" s="1"/>
  <c r="ASM34" i="3"/>
  <c r="ATQ41" i="3"/>
  <c r="ATG40" i="3"/>
  <c r="ATJ41" i="3"/>
  <c r="ATN40" i="3"/>
  <c r="ARF25" i="3"/>
  <c r="AQT24" i="3"/>
  <c r="AQW25" i="3" l="1"/>
  <c r="ARG27" i="3"/>
  <c r="ASL33" i="3"/>
  <c r="ASK33" i="3"/>
  <c r="ASM33" i="3" s="1"/>
  <c r="ART29" i="3"/>
  <c r="ARB24" i="3"/>
  <c r="ARD24" i="3" s="1"/>
  <c r="ASA32" i="3"/>
  <c r="AQX25" i="3"/>
  <c r="AQY25" i="3" s="1"/>
  <c r="ARS25" i="3" s="1"/>
  <c r="ASH32" i="3"/>
  <c r="ARE25" i="3"/>
  <c r="ARG25" i="3" s="1"/>
  <c r="ARF26" i="3"/>
  <c r="ARG26" i="3" s="1"/>
  <c r="ARU27" i="3" s="1"/>
  <c r="ASI30" i="3"/>
  <c r="ASY38" i="3"/>
  <c r="ARW30" i="3"/>
  <c r="ASA30" i="3" s="1"/>
  <c r="ARZ30" i="3"/>
  <c r="AQT25" i="3"/>
  <c r="AQV25" i="3" s="1"/>
  <c r="ATC39" i="3"/>
  <c r="ATG39" i="3" s="1"/>
  <c r="ASP36" i="3"/>
  <c r="ASQ38" i="3"/>
  <c r="ASR38" i="3" s="1"/>
  <c r="AST39" i="3"/>
  <c r="ASX38" i="3"/>
  <c r="ASZ38" i="3" s="1"/>
  <c r="ASH30" i="3"/>
  <c r="ASQ36" i="3"/>
  <c r="ARZ32" i="3"/>
  <c r="ASC31" i="3"/>
  <c r="ASR37" i="3"/>
  <c r="ASC33" i="3"/>
  <c r="ASE33" i="3" s="1"/>
  <c r="ASR40" i="3"/>
  <c r="AQY28" i="3"/>
  <c r="ARM29" i="3" s="1"/>
  <c r="ARO29" i="3" s="1"/>
  <c r="ARV28" i="3"/>
  <c r="ARD25" i="3"/>
  <c r="ASY36" i="3"/>
  <c r="ASZ36" i="3" s="1"/>
  <c r="ASS37" i="3"/>
  <c r="ARJ27" i="3"/>
  <c r="ATK41" i="3"/>
  <c r="AUE41" i="3" s="1"/>
  <c r="ATC38" i="3"/>
  <c r="ATQ39" i="3" s="1"/>
  <c r="ASZ40" i="3"/>
  <c r="AQY26" i="3"/>
  <c r="ARM27" i="3" s="1"/>
  <c r="ARD27" i="3"/>
  <c r="ASU41" i="3"/>
  <c r="ATF41" i="3" s="1"/>
  <c r="AST37" i="3"/>
  <c r="ARS27" i="3"/>
  <c r="ATA37" i="3"/>
  <c r="ATC37" i="3" s="1"/>
  <c r="ASU39" i="3"/>
  <c r="ATI40" i="3" s="1"/>
  <c r="AQV24" i="3"/>
  <c r="ARK28" i="3"/>
  <c r="ASJ32" i="3"/>
  <c r="ATP40" i="3"/>
  <c r="ARR28" i="3"/>
  <c r="ARU29" i="3"/>
  <c r="ASZ37" i="3"/>
  <c r="ATO38" i="3"/>
  <c r="ATR39" i="3"/>
  <c r="ATI39" i="3"/>
  <c r="ATF38" i="3"/>
  <c r="ATG41" i="3"/>
  <c r="ATN41" i="3"/>
  <c r="ATJ40" i="3"/>
  <c r="ATN39" i="3"/>
  <c r="ATA35" i="3"/>
  <c r="ASQ34" i="3"/>
  <c r="AST35" i="3"/>
  <c r="ASX34" i="3"/>
  <c r="ARU28" i="3"/>
  <c r="ARN28" i="3"/>
  <c r="ARO28" i="3" s="1"/>
  <c r="ARR27" i="3"/>
  <c r="ARK27" i="3"/>
  <c r="ASA31" i="3"/>
  <c r="ASD32" i="3"/>
  <c r="ASH31" i="3"/>
  <c r="ASK32" i="3"/>
  <c r="ASL32" i="3"/>
  <c r="ASI31" i="3"/>
  <c r="ASC32" i="3"/>
  <c r="ARZ31" i="3"/>
  <c r="ATS41" i="3"/>
  <c r="ATI37" i="3"/>
  <c r="ATF36" i="3"/>
  <c r="ATO36" i="3"/>
  <c r="ATR37" i="3"/>
  <c r="ASS35" i="3"/>
  <c r="ASY34" i="3"/>
  <c r="ATB35" i="3"/>
  <c r="ASP34" i="3"/>
  <c r="ATQ37" i="3"/>
  <c r="ATJ37" i="3"/>
  <c r="ATN36" i="3"/>
  <c r="ATG36" i="3"/>
  <c r="ATH40" i="3"/>
  <c r="ARK26" i="3" l="1"/>
  <c r="ARV26" i="3"/>
  <c r="ASJ30" i="3"/>
  <c r="ATG38" i="3"/>
  <c r="ATH38" i="3" s="1"/>
  <c r="ATQ40" i="3"/>
  <c r="ARR26" i="3"/>
  <c r="ARN27" i="3"/>
  <c r="ASB30" i="3"/>
  <c r="ASB32" i="3"/>
  <c r="ARV29" i="3"/>
  <c r="ATN38" i="3"/>
  <c r="ATP38" i="3" s="1"/>
  <c r="ASD31" i="3"/>
  <c r="ASE31" i="3" s="1"/>
  <c r="ASP31" i="3" s="1"/>
  <c r="ASK31" i="3"/>
  <c r="ASM31" i="3" s="1"/>
  <c r="ATA32" i="3" s="1"/>
  <c r="ASR36" i="3"/>
  <c r="ASU37" i="3"/>
  <c r="ATO37" i="3" s="1"/>
  <c r="ASB31" i="3"/>
  <c r="ARS28" i="3"/>
  <c r="ART28" i="3" s="1"/>
  <c r="ARJ28" i="3"/>
  <c r="ARL28" i="3" s="1"/>
  <c r="ATO39" i="3"/>
  <c r="ATP39" i="3" s="1"/>
  <c r="ATJ39" i="3"/>
  <c r="ATK39" i="3" s="1"/>
  <c r="ATF39" i="3"/>
  <c r="ATH39" i="3" s="1"/>
  <c r="ATO41" i="3"/>
  <c r="ATP41" i="3" s="1"/>
  <c r="ARW29" i="3"/>
  <c r="ASD30" i="3" s="1"/>
  <c r="ARW28" i="3"/>
  <c r="ASA28" i="3" s="1"/>
  <c r="ARJ25" i="3"/>
  <c r="ATR40" i="3"/>
  <c r="AQV42" i="3"/>
  <c r="AQY24" i="3" s="1"/>
  <c r="ARS24" i="3" s="1"/>
  <c r="ATV41" i="3"/>
  <c r="ARV27" i="3"/>
  <c r="ARD42" i="3"/>
  <c r="ARG24" i="3" s="1"/>
  <c r="ARN25" i="3" s="1"/>
  <c r="ART27" i="3"/>
  <c r="ARJ26" i="3"/>
  <c r="ARL26" i="3" s="1"/>
  <c r="ARS26" i="3"/>
  <c r="ART26" i="3" s="1"/>
  <c r="ARL27" i="3"/>
  <c r="ARO27" i="3"/>
  <c r="ASL28" i="3" s="1"/>
  <c r="ASZ34" i="3"/>
  <c r="ARW27" i="3"/>
  <c r="ASD28" i="3" s="1"/>
  <c r="ASR34" i="3"/>
  <c r="ARM26" i="3"/>
  <c r="ATH36" i="3"/>
  <c r="ASE32" i="3"/>
  <c r="ASY32" i="3" s="1"/>
  <c r="ATS39" i="3"/>
  <c r="AUD39" i="3" s="1"/>
  <c r="ATK37" i="3"/>
  <c r="ATY38" i="3" s="1"/>
  <c r="ARZ29" i="3"/>
  <c r="ASC30" i="3"/>
  <c r="ASI29" i="3"/>
  <c r="ASL30" i="3"/>
  <c r="AUD41" i="3"/>
  <c r="AUF41" i="3" s="1"/>
  <c r="ATW41" i="3"/>
  <c r="ARK25" i="3"/>
  <c r="ARU26" i="3"/>
  <c r="ARW26" i="3" s="1"/>
  <c r="ARN26" i="3"/>
  <c r="ARR25" i="3"/>
  <c r="ART25" i="3" s="1"/>
  <c r="ATP36" i="3"/>
  <c r="ATS37" i="3"/>
  <c r="ASM32" i="3"/>
  <c r="ATJ38" i="3"/>
  <c r="ATN37" i="3"/>
  <c r="ATQ38" i="3"/>
  <c r="ATG37" i="3"/>
  <c r="ATK40" i="3"/>
  <c r="ATH41" i="3"/>
  <c r="ATA34" i="3"/>
  <c r="ASQ33" i="3"/>
  <c r="AST34" i="3"/>
  <c r="ASX33" i="3"/>
  <c r="ASS34" i="3"/>
  <c r="ASP33" i="3"/>
  <c r="ATB34" i="3"/>
  <c r="ASY33" i="3"/>
  <c r="ASL29" i="3"/>
  <c r="ASI28" i="3"/>
  <c r="ARZ28" i="3"/>
  <c r="ASC29" i="3"/>
  <c r="ASU35" i="3"/>
  <c r="ASJ31" i="3"/>
  <c r="ATC35" i="3"/>
  <c r="ASR33" i="3" l="1"/>
  <c r="ATS40" i="3"/>
  <c r="ATF37" i="3"/>
  <c r="ASQ31" i="3"/>
  <c r="ASR31" i="3" s="1"/>
  <c r="ASD29" i="3"/>
  <c r="AST32" i="3"/>
  <c r="ASX31" i="3"/>
  <c r="ASH28" i="3"/>
  <c r="ASK29" i="3"/>
  <c r="ASM29" i="3" s="1"/>
  <c r="ATI38" i="3"/>
  <c r="ATK38" i="3" s="1"/>
  <c r="ASB28" i="3"/>
  <c r="ATR38" i="3"/>
  <c r="ATS38" i="3" s="1"/>
  <c r="ATV37" i="3"/>
  <c r="ATX41" i="3"/>
  <c r="ASK30" i="3"/>
  <c r="ASS32" i="3"/>
  <c r="ATB32" i="3"/>
  <c r="ATC32" i="3" s="1"/>
  <c r="ASY31" i="3"/>
  <c r="ASP32" i="3"/>
  <c r="AUH38" i="3"/>
  <c r="ASS33" i="3"/>
  <c r="ARV25" i="3"/>
  <c r="AUE37" i="3"/>
  <c r="ARK24" i="3"/>
  <c r="ARL25" i="3"/>
  <c r="ATB33" i="3"/>
  <c r="ASA29" i="3"/>
  <c r="ASB29" i="3" s="1"/>
  <c r="ASC28" i="3"/>
  <c r="ASE28" i="3" s="1"/>
  <c r="ARR24" i="3"/>
  <c r="ART24" i="3" s="1"/>
  <c r="ART42" i="3" s="1"/>
  <c r="ARW24" i="3" s="1"/>
  <c r="ASH29" i="3"/>
  <c r="ASJ29" i="3" s="1"/>
  <c r="ARM25" i="3"/>
  <c r="ARO25" i="3" s="1"/>
  <c r="ASL26" i="3" s="1"/>
  <c r="ARJ24" i="3"/>
  <c r="ARL24" i="3" s="1"/>
  <c r="ASI27" i="3"/>
  <c r="ARU25" i="3"/>
  <c r="ARZ27" i="3"/>
  <c r="ASH27" i="3"/>
  <c r="ASA27" i="3"/>
  <c r="ASK28" i="3"/>
  <c r="ASM28" i="3" s="1"/>
  <c r="ARO26" i="3"/>
  <c r="ASI26" i="3" s="1"/>
  <c r="AUG40" i="3"/>
  <c r="ASU34" i="3"/>
  <c r="ATR35" i="3" s="1"/>
  <c r="ATW39" i="3"/>
  <c r="ATZ40" i="3"/>
  <c r="ASJ28" i="3"/>
  <c r="ATZ41" i="3"/>
  <c r="AUG41" i="3"/>
  <c r="AUD40" i="3"/>
  <c r="ATW40" i="3"/>
  <c r="ATR36" i="3"/>
  <c r="ATI36" i="3"/>
  <c r="ATF35" i="3"/>
  <c r="ATO35" i="3"/>
  <c r="ASE29" i="3"/>
  <c r="ASE30" i="3"/>
  <c r="ASZ33" i="3"/>
  <c r="AUH40" i="3"/>
  <c r="ATY40" i="3"/>
  <c r="AUE39" i="3"/>
  <c r="AUF39" i="3" s="1"/>
  <c r="ATV39" i="3"/>
  <c r="ATH37" i="3"/>
  <c r="AST33" i="3"/>
  <c r="ASX32" i="3"/>
  <c r="ASZ32" i="3" s="1"/>
  <c r="ASQ32" i="3"/>
  <c r="ATA33" i="3"/>
  <c r="ATJ36" i="3"/>
  <c r="ATN35" i="3"/>
  <c r="ATG35" i="3"/>
  <c r="ATQ36" i="3"/>
  <c r="ATC34" i="3"/>
  <c r="AUH41" i="3"/>
  <c r="ATY41" i="3"/>
  <c r="AUE40" i="3"/>
  <c r="ATV40" i="3"/>
  <c r="ATP37" i="3"/>
  <c r="ATW37" i="3"/>
  <c r="AUG38" i="3"/>
  <c r="ATZ38" i="3"/>
  <c r="AUA38" i="3" s="1"/>
  <c r="AUD37" i="3"/>
  <c r="ASA26" i="3"/>
  <c r="ASK27" i="3"/>
  <c r="ASD27" i="3"/>
  <c r="ASH26" i="3"/>
  <c r="ASM30" i="3"/>
  <c r="ASZ31" i="3" l="1"/>
  <c r="ASJ27" i="3"/>
  <c r="ASU32" i="3"/>
  <c r="ATR33" i="3" s="1"/>
  <c r="ATX37" i="3"/>
  <c r="ARL42" i="3"/>
  <c r="ARO24" i="3" s="1"/>
  <c r="ASC25" i="3" s="1"/>
  <c r="AUA40" i="3"/>
  <c r="ARZ26" i="3"/>
  <c r="ASB26" i="3" s="1"/>
  <c r="ATF32" i="3"/>
  <c r="AUF37" i="3"/>
  <c r="ATJ33" i="3"/>
  <c r="ATQ33" i="3"/>
  <c r="ATS33" i="3" s="1"/>
  <c r="ATG32" i="3"/>
  <c r="ATN32" i="3"/>
  <c r="ASR32" i="3"/>
  <c r="ATO34" i="3"/>
  <c r="AUI40" i="3"/>
  <c r="AUW41" i="3" s="1"/>
  <c r="ARW25" i="3"/>
  <c r="ASA25" i="3" s="1"/>
  <c r="AUI38" i="3"/>
  <c r="AUM38" i="3" s="1"/>
  <c r="ASB27" i="3"/>
  <c r="ASU33" i="3"/>
  <c r="ATF33" i="3" s="1"/>
  <c r="ASC26" i="3"/>
  <c r="ATC33" i="3"/>
  <c r="ATN33" i="3" s="1"/>
  <c r="ASI25" i="3"/>
  <c r="ARZ25" i="3"/>
  <c r="ATI35" i="3"/>
  <c r="ATF34" i="3"/>
  <c r="ASC27" i="3"/>
  <c r="ASE27" i="3" s="1"/>
  <c r="ASL27" i="3"/>
  <c r="ASM27" i="3" s="1"/>
  <c r="ASJ26" i="3"/>
  <c r="ATX39" i="3"/>
  <c r="ATH35" i="3"/>
  <c r="AUA41" i="3"/>
  <c r="AUL41" i="3" s="1"/>
  <c r="ATP35" i="3"/>
  <c r="AUU40" i="3"/>
  <c r="AUL40" i="3"/>
  <c r="AUO41" i="3"/>
  <c r="AUX41" i="3"/>
  <c r="AUU38" i="3"/>
  <c r="AUL38" i="3"/>
  <c r="AUO39" i="3"/>
  <c r="AUX39" i="3"/>
  <c r="ATA30" i="3"/>
  <c r="AST30" i="3"/>
  <c r="ASX29" i="3"/>
  <c r="ASQ29" i="3"/>
  <c r="ATZ39" i="3"/>
  <c r="AUD38" i="3"/>
  <c r="AUG39" i="3"/>
  <c r="ATW38" i="3"/>
  <c r="AUW39" i="3"/>
  <c r="AUY39" i="3" s="1"/>
  <c r="ASY30" i="3"/>
  <c r="ASS31" i="3"/>
  <c r="ATB31" i="3"/>
  <c r="ASP30" i="3"/>
  <c r="ASS30" i="3"/>
  <c r="ASP29" i="3"/>
  <c r="ASY29" i="3"/>
  <c r="ATB30" i="3"/>
  <c r="ATS36" i="3"/>
  <c r="AUF40" i="3"/>
  <c r="AUH39" i="3"/>
  <c r="ATV38" i="3"/>
  <c r="ATY39" i="3"/>
  <c r="AUE38" i="3"/>
  <c r="ATJ35" i="3"/>
  <c r="ATN34" i="3"/>
  <c r="ATG34" i="3"/>
  <c r="ATQ35" i="3"/>
  <c r="ATS35" i="3" s="1"/>
  <c r="ATR34" i="3"/>
  <c r="ATK36" i="3"/>
  <c r="AST31" i="3"/>
  <c r="ASX30" i="3"/>
  <c r="ASQ30" i="3"/>
  <c r="ATA31" i="3"/>
  <c r="ATX40" i="3"/>
  <c r="ASK25" i="3"/>
  <c r="ASD25" i="3"/>
  <c r="ASH24" i="3"/>
  <c r="ASA24" i="3"/>
  <c r="AST29" i="3"/>
  <c r="ASX28" i="3"/>
  <c r="ASQ28" i="3"/>
  <c r="ATA29" i="3"/>
  <c r="ATB29" i="3"/>
  <c r="ASS29" i="3"/>
  <c r="ASP28" i="3"/>
  <c r="ASR28" i="3" s="1"/>
  <c r="ASY28" i="3"/>
  <c r="AUI41" i="3"/>
  <c r="ATO32" i="3" l="1"/>
  <c r="ATI33" i="3"/>
  <c r="ATK33" i="3" s="1"/>
  <c r="ATY34" i="3" s="1"/>
  <c r="ATH32" i="3"/>
  <c r="AUP41" i="3"/>
  <c r="AUQ41" i="3" s="1"/>
  <c r="AUT40" i="3"/>
  <c r="ASI24" i="3"/>
  <c r="AUM40" i="3"/>
  <c r="AUN40" i="3" s="1"/>
  <c r="AUE33" i="3"/>
  <c r="ASL25" i="3"/>
  <c r="ASM25" i="3" s="1"/>
  <c r="ARZ24" i="3"/>
  <c r="ASB24" i="3" s="1"/>
  <c r="AUH34" i="3"/>
  <c r="ASE25" i="3"/>
  <c r="ASB25" i="3"/>
  <c r="AUP39" i="3"/>
  <c r="AUQ39" i="3" s="1"/>
  <c r="AUU41" i="3"/>
  <c r="ATK35" i="3"/>
  <c r="AUE35" i="3" s="1"/>
  <c r="ATJ34" i="3"/>
  <c r="AUT38" i="3"/>
  <c r="AUV38" i="3" s="1"/>
  <c r="ATP34" i="3"/>
  <c r="ATQ34" i="3"/>
  <c r="ATS34" i="3" s="1"/>
  <c r="ASK26" i="3"/>
  <c r="ASM26" i="3" s="1"/>
  <c r="ASQ26" i="3" s="1"/>
  <c r="AUD33" i="3"/>
  <c r="ATW33" i="3"/>
  <c r="AUG34" i="3"/>
  <c r="ATZ34" i="3"/>
  <c r="ASH25" i="3"/>
  <c r="ASJ25" i="3" s="1"/>
  <c r="ATP32" i="3"/>
  <c r="ATV33" i="3"/>
  <c r="ASU31" i="3"/>
  <c r="ATF31" i="3" s="1"/>
  <c r="ATG33" i="3"/>
  <c r="ATH33" i="3" s="1"/>
  <c r="ASD26" i="3"/>
  <c r="ASE26" i="3" s="1"/>
  <c r="ASP26" i="3" s="1"/>
  <c r="ATI34" i="3"/>
  <c r="ATO33" i="3"/>
  <c r="ATP33" i="3" s="1"/>
  <c r="ATH34" i="3"/>
  <c r="AUV40" i="3"/>
  <c r="ATA28" i="3"/>
  <c r="ASX27" i="3"/>
  <c r="AST28" i="3"/>
  <c r="ASQ27" i="3"/>
  <c r="ASZ28" i="3"/>
  <c r="ASR29" i="3"/>
  <c r="ASZ29" i="3"/>
  <c r="ATC29" i="3"/>
  <c r="ATJ30" i="3" s="1"/>
  <c r="AUF38" i="3"/>
  <c r="ATX38" i="3"/>
  <c r="ASJ24" i="3"/>
  <c r="ASJ42" i="3" s="1"/>
  <c r="ASM24" i="3" s="1"/>
  <c r="ASX24" i="3" s="1"/>
  <c r="ATC31" i="3"/>
  <c r="ATG31" i="3" s="1"/>
  <c r="AUA39" i="3"/>
  <c r="AUO40" i="3" s="1"/>
  <c r="ATV35" i="3"/>
  <c r="ATW35" i="3"/>
  <c r="AUG36" i="3"/>
  <c r="ATZ36" i="3"/>
  <c r="AUD35" i="3"/>
  <c r="ATW36" i="3"/>
  <c r="AUG37" i="3"/>
  <c r="ATZ37" i="3"/>
  <c r="AUD36" i="3"/>
  <c r="ATA27" i="3"/>
  <c r="AUY41" i="3"/>
  <c r="ASU30" i="3"/>
  <c r="AUN38" i="3"/>
  <c r="AUM41" i="3"/>
  <c r="AUN41" i="3" s="1"/>
  <c r="AUT41" i="3"/>
  <c r="ASU29" i="3"/>
  <c r="ASS26" i="3"/>
  <c r="ASP25" i="3"/>
  <c r="ATB26" i="3"/>
  <c r="ASY25" i="3"/>
  <c r="ASY27" i="3"/>
  <c r="ATB28" i="3"/>
  <c r="ASP27" i="3"/>
  <c r="ASS28" i="3"/>
  <c r="ASR30" i="3"/>
  <c r="AVJ39" i="3"/>
  <c r="AVF40" i="3"/>
  <c r="AVC39" i="3"/>
  <c r="AVM40" i="3"/>
  <c r="ATC30" i="3"/>
  <c r="AUH37" i="3"/>
  <c r="AUE36" i="3"/>
  <c r="ATV36" i="3"/>
  <c r="ATY37" i="3"/>
  <c r="ASZ30" i="3"/>
  <c r="AUI39" i="3"/>
  <c r="AUA34" i="3" l="1"/>
  <c r="AUF33" i="3"/>
  <c r="ATI32" i="3"/>
  <c r="ASU28" i="3"/>
  <c r="ATO28" i="3" s="1"/>
  <c r="AST27" i="3"/>
  <c r="ASB42" i="3"/>
  <c r="ASE24" i="3" s="1"/>
  <c r="ASP24" i="3" s="1"/>
  <c r="ASY26" i="3"/>
  <c r="ASX26" i="3"/>
  <c r="ASZ26" i="3" s="1"/>
  <c r="ATK34" i="3"/>
  <c r="AUH35" i="3" s="1"/>
  <c r="ATX33" i="3"/>
  <c r="AUI34" i="3"/>
  <c r="AUP35" i="3" s="1"/>
  <c r="ASR26" i="3"/>
  <c r="ATW34" i="3"/>
  <c r="AUD34" i="3"/>
  <c r="AUG35" i="3"/>
  <c r="ATZ35" i="3"/>
  <c r="AUH36" i="3"/>
  <c r="AUI36" i="3" s="1"/>
  <c r="AUV41" i="3"/>
  <c r="ASS27" i="3"/>
  <c r="ATY36" i="3"/>
  <c r="AUA36" i="3" s="1"/>
  <c r="AUX37" i="3" s="1"/>
  <c r="ATN31" i="3"/>
  <c r="ATB27" i="3"/>
  <c r="ATC27" i="3" s="1"/>
  <c r="ATG27" i="3" s="1"/>
  <c r="ATR32" i="3"/>
  <c r="ATO31" i="3"/>
  <c r="ASZ27" i="3"/>
  <c r="AUL39" i="3"/>
  <c r="ATG29" i="3"/>
  <c r="ATQ30" i="3"/>
  <c r="ATJ32" i="3"/>
  <c r="ATC28" i="3"/>
  <c r="ATQ29" i="3" s="1"/>
  <c r="ASQ24" i="3"/>
  <c r="ASR27" i="3"/>
  <c r="ATA25" i="3"/>
  <c r="ATX36" i="3"/>
  <c r="AST25" i="3"/>
  <c r="ATX35" i="3"/>
  <c r="AUU39" i="3"/>
  <c r="ATN29" i="3"/>
  <c r="ATQ32" i="3"/>
  <c r="ATS32" i="3" s="1"/>
  <c r="AUX40" i="3"/>
  <c r="AUF36" i="3"/>
  <c r="AVB39" i="3"/>
  <c r="AVD39" i="3" s="1"/>
  <c r="AVN40" i="3"/>
  <c r="AVO40" i="3" s="1"/>
  <c r="AVK39" i="3"/>
  <c r="AVL39" i="3" s="1"/>
  <c r="AVE40" i="3"/>
  <c r="AVG40" i="3" s="1"/>
  <c r="AUF35" i="3"/>
  <c r="AUA37" i="3"/>
  <c r="ATH31" i="3"/>
  <c r="ATJ31" i="3"/>
  <c r="ATN30" i="3"/>
  <c r="ATG30" i="3"/>
  <c r="ATQ31" i="3"/>
  <c r="AUU34" i="3"/>
  <c r="AUL34" i="3"/>
  <c r="AUO35" i="3"/>
  <c r="AUX35" i="3"/>
  <c r="AVJ41" i="3"/>
  <c r="AVC41" i="3"/>
  <c r="AUI37" i="3"/>
  <c r="ATO29" i="3"/>
  <c r="ATI30" i="3"/>
  <c r="ATK30" i="3" s="1"/>
  <c r="ATR30" i="3"/>
  <c r="ATF29" i="3"/>
  <c r="ATO30" i="3"/>
  <c r="ATR31" i="3"/>
  <c r="ATI31" i="3"/>
  <c r="ATF30" i="3"/>
  <c r="ATA26" i="3"/>
  <c r="ATC26" i="3" s="1"/>
  <c r="ASQ25" i="3"/>
  <c r="ASR25" i="3" s="1"/>
  <c r="ASX25" i="3"/>
  <c r="ASZ25" i="3" s="1"/>
  <c r="AST26" i="3"/>
  <c r="ASU26" i="3" s="1"/>
  <c r="AUM39" i="3"/>
  <c r="AUT39" i="3"/>
  <c r="AUP40" i="3"/>
  <c r="AUQ40" i="3" s="1"/>
  <c r="AUW40" i="3"/>
  <c r="ATF28" i="3"/>
  <c r="AVB41" i="3"/>
  <c r="AVK41" i="3"/>
  <c r="ATI29" i="3" l="1"/>
  <c r="ATR29" i="3"/>
  <c r="AUW35" i="3"/>
  <c r="AUT34" i="3"/>
  <c r="AUV34" i="3" s="1"/>
  <c r="ATK32" i="3"/>
  <c r="ASS25" i="3"/>
  <c r="AUE34" i="3"/>
  <c r="AUF34" i="3" s="1"/>
  <c r="AUW37" i="3"/>
  <c r="AUY37" i="3" s="1"/>
  <c r="AVF38" i="3" s="1"/>
  <c r="AUM36" i="3"/>
  <c r="AUP37" i="3"/>
  <c r="ATB25" i="3"/>
  <c r="ATC25" i="3" s="1"/>
  <c r="ATQ26" i="3" s="1"/>
  <c r="ASY24" i="3"/>
  <c r="ASZ24" i="3" s="1"/>
  <c r="ASU27" i="3"/>
  <c r="ATF27" i="3" s="1"/>
  <c r="ATH27" i="3" s="1"/>
  <c r="ATP31" i="3"/>
  <c r="AUI35" i="3"/>
  <c r="AUP36" i="3" s="1"/>
  <c r="AUM34" i="3"/>
  <c r="AUN34" i="3" s="1"/>
  <c r="AUT36" i="3"/>
  <c r="ATV34" i="3"/>
  <c r="ATX34" i="3" s="1"/>
  <c r="ATY35" i="3"/>
  <c r="AUA35" i="3" s="1"/>
  <c r="ASU25" i="3"/>
  <c r="ATI26" i="3" s="1"/>
  <c r="ATN28" i="3"/>
  <c r="ATP28" i="3" s="1"/>
  <c r="AUV39" i="3"/>
  <c r="ATJ28" i="3"/>
  <c r="ATJ29" i="3"/>
  <c r="ATK29" i="3" s="1"/>
  <c r="AUE29" i="3" s="1"/>
  <c r="AUN39" i="3"/>
  <c r="ATH29" i="3"/>
  <c r="AUO37" i="3"/>
  <c r="ATG28" i="3"/>
  <c r="ATH28" i="3" s="1"/>
  <c r="ATN27" i="3"/>
  <c r="ATS30" i="3"/>
  <c r="AUG31" i="3" s="1"/>
  <c r="ASR24" i="3"/>
  <c r="ASR42" i="3" s="1"/>
  <c r="ASU24" i="3" s="1"/>
  <c r="AUL36" i="3"/>
  <c r="ATS29" i="3"/>
  <c r="ATW29" i="3" s="1"/>
  <c r="ATK31" i="3"/>
  <c r="AUE31" i="3" s="1"/>
  <c r="AUU36" i="3"/>
  <c r="ATS31" i="3"/>
  <c r="AUD31" i="3" s="1"/>
  <c r="AVD41" i="3"/>
  <c r="ATQ28" i="3"/>
  <c r="ATP29" i="3"/>
  <c r="AUY40" i="3"/>
  <c r="AVF41" i="3" s="1"/>
  <c r="AUQ35" i="3"/>
  <c r="AVN36" i="3" s="1"/>
  <c r="ATH30" i="3"/>
  <c r="AVL41" i="3"/>
  <c r="ATP30" i="3"/>
  <c r="AUY35" i="3"/>
  <c r="AVM36" i="3" s="1"/>
  <c r="ASZ42" i="3"/>
  <c r="ATC24" i="3" s="1"/>
  <c r="ATQ25" i="3" s="1"/>
  <c r="AWD41" i="3"/>
  <c r="AVR40" i="3"/>
  <c r="AVU41" i="3"/>
  <c r="AWA40" i="3"/>
  <c r="AVB40" i="3"/>
  <c r="AVN41" i="3"/>
  <c r="AVK40" i="3"/>
  <c r="AVE41" i="3"/>
  <c r="ATW32" i="3"/>
  <c r="ATZ33" i="3"/>
  <c r="AUD32" i="3"/>
  <c r="AUG33" i="3"/>
  <c r="AVV41" i="3"/>
  <c r="AVZ40" i="3"/>
  <c r="AWC41" i="3"/>
  <c r="AVS40" i="3"/>
  <c r="ATV30" i="3"/>
  <c r="ATY31" i="3"/>
  <c r="AUE30" i="3"/>
  <c r="AUH31" i="3"/>
  <c r="AUM37" i="3"/>
  <c r="AUT37" i="3"/>
  <c r="AUP38" i="3"/>
  <c r="AUW38" i="3"/>
  <c r="AUU37" i="3"/>
  <c r="AUL37" i="3"/>
  <c r="AUO38" i="3"/>
  <c r="AUX38" i="3"/>
  <c r="ATO26" i="3"/>
  <c r="ATR27" i="3"/>
  <c r="ATF26" i="3"/>
  <c r="ATI27" i="3"/>
  <c r="AUH33" i="3"/>
  <c r="AUE32" i="3"/>
  <c r="ATY33" i="3"/>
  <c r="ATV32" i="3"/>
  <c r="ATJ27" i="3"/>
  <c r="ATN26" i="3"/>
  <c r="ATG26" i="3"/>
  <c r="ATQ27" i="3"/>
  <c r="AUM35" i="3" l="1"/>
  <c r="AUT35" i="3"/>
  <c r="AUW36" i="3"/>
  <c r="ATI28" i="3"/>
  <c r="ATR28" i="3"/>
  <c r="ATS28" i="3" s="1"/>
  <c r="AUG29" i="3" s="1"/>
  <c r="AUN36" i="3"/>
  <c r="ATO27" i="3"/>
  <c r="ATP27" i="3" s="1"/>
  <c r="ATF25" i="3"/>
  <c r="ATO25" i="3"/>
  <c r="AUQ37" i="3"/>
  <c r="AVE38" i="3" s="1"/>
  <c r="AVG38" i="3" s="1"/>
  <c r="AUU35" i="3"/>
  <c r="AUL35" i="3"/>
  <c r="AUN35" i="3" s="1"/>
  <c r="AUO36" i="3"/>
  <c r="AUQ36" i="3" s="1"/>
  <c r="AVE37" i="3" s="1"/>
  <c r="AUX36" i="3"/>
  <c r="ATR26" i="3"/>
  <c r="AUV36" i="3"/>
  <c r="ATG25" i="3"/>
  <c r="ATW30" i="3"/>
  <c r="ATX30" i="3" s="1"/>
  <c r="ATK28" i="3"/>
  <c r="AUH29" i="3" s="1"/>
  <c r="AWE41" i="3"/>
  <c r="AWI41" i="3" s="1"/>
  <c r="AUD29" i="3"/>
  <c r="AUF29" i="3" s="1"/>
  <c r="AVM38" i="3"/>
  <c r="ATZ30" i="3"/>
  <c r="ATY30" i="3"/>
  <c r="AUD30" i="3"/>
  <c r="AUF30" i="3" s="1"/>
  <c r="AUH30" i="3"/>
  <c r="AWB40" i="3"/>
  <c r="ATZ31" i="3"/>
  <c r="AUA31" i="3" s="1"/>
  <c r="AVB35" i="3"/>
  <c r="AVW41" i="3"/>
  <c r="AWH41" i="3" s="1"/>
  <c r="AVC40" i="3"/>
  <c r="AVD40" i="3" s="1"/>
  <c r="ATY32" i="3"/>
  <c r="ATN25" i="3"/>
  <c r="ATJ26" i="3"/>
  <c r="ATK26" i="3" s="1"/>
  <c r="AVJ40" i="3"/>
  <c r="AVL40" i="3" s="1"/>
  <c r="ATZ32" i="3"/>
  <c r="AUH32" i="3"/>
  <c r="ATW31" i="3"/>
  <c r="AUG30" i="3"/>
  <c r="ATV31" i="3"/>
  <c r="AUG32" i="3"/>
  <c r="AUI32" i="3" s="1"/>
  <c r="ATV29" i="3"/>
  <c r="ATX29" i="3" s="1"/>
  <c r="AVE36" i="3"/>
  <c r="AVM41" i="3"/>
  <c r="AVO41" i="3" s="1"/>
  <c r="AVS41" i="3" s="1"/>
  <c r="ATX32" i="3"/>
  <c r="ATK27" i="3"/>
  <c r="ATV27" i="3" s="1"/>
  <c r="AVK35" i="3"/>
  <c r="AUI33" i="3"/>
  <c r="AUM33" i="3" s="1"/>
  <c r="ATS26" i="3"/>
  <c r="AUG27" i="3" s="1"/>
  <c r="ATP26" i="3"/>
  <c r="AUF32" i="3"/>
  <c r="AVF36" i="3"/>
  <c r="AVJ37" i="3"/>
  <c r="AVC37" i="3"/>
  <c r="AVJ35" i="3"/>
  <c r="ATN24" i="3"/>
  <c r="AVC35" i="3"/>
  <c r="AUV35" i="3"/>
  <c r="ATG24" i="3"/>
  <c r="ATJ25" i="3"/>
  <c r="ATI25" i="3"/>
  <c r="ATO24" i="3"/>
  <c r="ATF24" i="3"/>
  <c r="ATR25" i="3"/>
  <c r="ATS25" i="3" s="1"/>
  <c r="AUQ38" i="3"/>
  <c r="AUI31" i="3"/>
  <c r="AVO36" i="3"/>
  <c r="ATS27" i="3"/>
  <c r="AUN37" i="3"/>
  <c r="AUV37" i="3"/>
  <c r="AUA33" i="3"/>
  <c r="AVT40" i="3"/>
  <c r="AUY38" i="3"/>
  <c r="AVG41" i="3"/>
  <c r="ATH26" i="3"/>
  <c r="AUF31" i="3"/>
  <c r="AUY36" i="3" l="1"/>
  <c r="AVF37" i="3" s="1"/>
  <c r="AVG36" i="3"/>
  <c r="AVU37" i="3" s="1"/>
  <c r="ATH25" i="3"/>
  <c r="AVK37" i="3"/>
  <c r="AVB37" i="3"/>
  <c r="ATP25" i="3"/>
  <c r="AVN38" i="3"/>
  <c r="AVO38" i="3" s="1"/>
  <c r="AWP41" i="3"/>
  <c r="AVZ41" i="3"/>
  <c r="ATY29" i="3"/>
  <c r="AUX32" i="3"/>
  <c r="AUO32" i="3"/>
  <c r="AUE28" i="3"/>
  <c r="ATV28" i="3"/>
  <c r="ATX31" i="3"/>
  <c r="AWA36" i="3"/>
  <c r="AUH28" i="3"/>
  <c r="AVR36" i="3"/>
  <c r="ATY28" i="3"/>
  <c r="ATW28" i="3"/>
  <c r="AUE27" i="3"/>
  <c r="ATZ29" i="3"/>
  <c r="AUA29" i="3" s="1"/>
  <c r="AUX30" i="3" s="1"/>
  <c r="AVM37" i="3"/>
  <c r="AVC36" i="3"/>
  <c r="AVD37" i="3"/>
  <c r="AUI30" i="3"/>
  <c r="AUM30" i="3" s="1"/>
  <c r="AVJ36" i="3"/>
  <c r="AWQ41" i="3"/>
  <c r="AWR41" i="3" s="1"/>
  <c r="AVD35" i="3"/>
  <c r="AUA32" i="3"/>
  <c r="AUL32" i="3" s="1"/>
  <c r="AUA30" i="3"/>
  <c r="AVL37" i="3"/>
  <c r="AUW34" i="3"/>
  <c r="AUP34" i="3"/>
  <c r="AUT33" i="3"/>
  <c r="AVB36" i="3"/>
  <c r="AVD36" i="3" s="1"/>
  <c r="AUI29" i="3"/>
  <c r="AUW30" i="3" s="1"/>
  <c r="ATW26" i="3"/>
  <c r="ATZ27" i="3"/>
  <c r="AUD28" i="3"/>
  <c r="AWD37" i="3"/>
  <c r="AVN37" i="3"/>
  <c r="AUU31" i="3"/>
  <c r="ATK25" i="3"/>
  <c r="AUH26" i="3" s="1"/>
  <c r="AVL35" i="3"/>
  <c r="AUD26" i="3"/>
  <c r="AVK36" i="3"/>
  <c r="AUL31" i="3"/>
  <c r="AVG37" i="3"/>
  <c r="AWD38" i="3" s="1"/>
  <c r="ATP24" i="3"/>
  <c r="ATH24" i="3"/>
  <c r="ATH42" i="3" s="1"/>
  <c r="ATK24" i="3" s="1"/>
  <c r="AUM31" i="3"/>
  <c r="AUT31" i="3"/>
  <c r="AUP32" i="3"/>
  <c r="AUW32" i="3"/>
  <c r="AWJ41" i="3"/>
  <c r="ATW25" i="3"/>
  <c r="AUG26" i="3"/>
  <c r="ATZ26" i="3"/>
  <c r="AUD25" i="3"/>
  <c r="AWD39" i="3"/>
  <c r="AWA38" i="3"/>
  <c r="AVR38" i="3"/>
  <c r="AVU39" i="3"/>
  <c r="AWA41" i="3"/>
  <c r="AVR41" i="3"/>
  <c r="AVT41" i="3" s="1"/>
  <c r="AUU33" i="3"/>
  <c r="AUL33" i="3"/>
  <c r="AUN33" i="3" s="1"/>
  <c r="AUO34" i="3"/>
  <c r="AUX34" i="3"/>
  <c r="AWC37" i="3"/>
  <c r="AVV37" i="3"/>
  <c r="AVW37" i="3" s="1"/>
  <c r="AVZ36" i="3"/>
  <c r="AVS36" i="3"/>
  <c r="ATV26" i="3"/>
  <c r="ATY27" i="3"/>
  <c r="AUH27" i="3"/>
  <c r="AUI27" i="3" s="1"/>
  <c r="AUE26" i="3"/>
  <c r="AVJ38" i="3"/>
  <c r="AVC38" i="3"/>
  <c r="AVF39" i="3"/>
  <c r="AVM39" i="3"/>
  <c r="AUM32" i="3"/>
  <c r="AUT32" i="3"/>
  <c r="AUP33" i="3"/>
  <c r="AUW33" i="3"/>
  <c r="ATW27" i="3"/>
  <c r="ATX27" i="3" s="1"/>
  <c r="AUG28" i="3"/>
  <c r="AUD27" i="3"/>
  <c r="ATZ28" i="3"/>
  <c r="AVN39" i="3"/>
  <c r="AVB38" i="3"/>
  <c r="AVK38" i="3"/>
  <c r="AVE39" i="3"/>
  <c r="ATX28" i="3" l="1"/>
  <c r="AVZ38" i="3"/>
  <c r="AVV39" i="3"/>
  <c r="AVS38" i="3"/>
  <c r="AVT38" i="3" s="1"/>
  <c r="AWC39" i="3"/>
  <c r="AWE39" i="3" s="1"/>
  <c r="AWL40" i="3" s="1"/>
  <c r="AWB38" i="3"/>
  <c r="AWB41" i="3"/>
  <c r="ATP42" i="3"/>
  <c r="ATS24" i="3" s="1"/>
  <c r="ATZ25" i="3" s="1"/>
  <c r="AUP30" i="3"/>
  <c r="AVO37" i="3"/>
  <c r="AUT29" i="3"/>
  <c r="AUY32" i="3"/>
  <c r="AVC32" i="3" s="1"/>
  <c r="AUA28" i="3"/>
  <c r="AUX29" i="3" s="1"/>
  <c r="AUM29" i="3"/>
  <c r="AWB36" i="3"/>
  <c r="AUQ32" i="3"/>
  <c r="AVB32" i="3" s="1"/>
  <c r="AVT36" i="3"/>
  <c r="AUI28" i="3"/>
  <c r="AUW29" i="3" s="1"/>
  <c r="AUP31" i="3"/>
  <c r="AUF28" i="3"/>
  <c r="AUY34" i="3"/>
  <c r="AVM35" i="3" s="1"/>
  <c r="AUX33" i="3"/>
  <c r="AUY33" i="3" s="1"/>
  <c r="AUW31" i="3"/>
  <c r="AUO33" i="3"/>
  <c r="AUF27" i="3"/>
  <c r="AVL36" i="3"/>
  <c r="AUV31" i="3"/>
  <c r="AUO31" i="3"/>
  <c r="AUX31" i="3"/>
  <c r="AUU30" i="3"/>
  <c r="AUL30" i="3"/>
  <c r="AUN30" i="3" s="1"/>
  <c r="AUN32" i="3"/>
  <c r="AUF26" i="3"/>
  <c r="AUT30" i="3"/>
  <c r="AUU32" i="3"/>
  <c r="AUV32" i="3" s="1"/>
  <c r="AUQ33" i="3"/>
  <c r="AVN34" i="3" s="1"/>
  <c r="AUQ34" i="3"/>
  <c r="AVN35" i="3" s="1"/>
  <c r="AUA27" i="3"/>
  <c r="AUO28" i="3" s="1"/>
  <c r="AVW39" i="3"/>
  <c r="AWT40" i="3" s="1"/>
  <c r="AVL38" i="3"/>
  <c r="ATX26" i="3"/>
  <c r="AVU38" i="3"/>
  <c r="ATY26" i="3"/>
  <c r="AUO30" i="3"/>
  <c r="AUV33" i="3"/>
  <c r="ATV25" i="3"/>
  <c r="ATX25" i="3" s="1"/>
  <c r="AWA37" i="3"/>
  <c r="AUU29" i="3"/>
  <c r="AWE37" i="3"/>
  <c r="AWI37" i="3" s="1"/>
  <c r="AVR37" i="3"/>
  <c r="AUA26" i="3"/>
  <c r="AUU26" i="3" s="1"/>
  <c r="AUE25" i="3"/>
  <c r="AUF25" i="3" s="1"/>
  <c r="AUI26" i="3"/>
  <c r="AUT26" i="3" s="1"/>
  <c r="AUN31" i="3"/>
  <c r="AVO39" i="3"/>
  <c r="AVV40" i="3" s="1"/>
  <c r="AUL29" i="3"/>
  <c r="AUN29" i="3" s="1"/>
  <c r="AVD38" i="3"/>
  <c r="AUL28" i="3"/>
  <c r="AUW28" i="3"/>
  <c r="AUP28" i="3"/>
  <c r="AUT27" i="3"/>
  <c r="AUM27" i="3"/>
  <c r="AUT28" i="3"/>
  <c r="AUM28" i="3"/>
  <c r="AVG39" i="3"/>
  <c r="AWK38" i="3"/>
  <c r="AWH37" i="3"/>
  <c r="AWT38" i="3"/>
  <c r="AWQ37" i="3"/>
  <c r="AUH25" i="3"/>
  <c r="ATV24" i="3"/>
  <c r="ATY25" i="3"/>
  <c r="AUE24" i="3"/>
  <c r="AUY30" i="3"/>
  <c r="AVS37" i="3"/>
  <c r="AWC38" i="3"/>
  <c r="AWE38" i="3" s="1"/>
  <c r="AVZ37" i="3"/>
  <c r="AVV38" i="3"/>
  <c r="AVK33" i="3" l="1"/>
  <c r="AVC34" i="3"/>
  <c r="AUD24" i="3"/>
  <c r="AUF24" i="3" s="1"/>
  <c r="AUF42" i="3" s="1"/>
  <c r="AUI24" i="3" s="1"/>
  <c r="AUY31" i="3"/>
  <c r="AVM32" i="3" s="1"/>
  <c r="AVJ32" i="3"/>
  <c r="ATW24" i="3"/>
  <c r="AVJ34" i="3"/>
  <c r="AUA25" i="3"/>
  <c r="AUU25" i="3" s="1"/>
  <c r="AUO29" i="3"/>
  <c r="AVF35" i="3"/>
  <c r="AUU28" i="3"/>
  <c r="AUV28" i="3" s="1"/>
  <c r="AVE34" i="3"/>
  <c r="AUG25" i="3"/>
  <c r="AUI25" i="3" s="1"/>
  <c r="AUQ30" i="3"/>
  <c r="AVK30" i="3" s="1"/>
  <c r="AVF33" i="3"/>
  <c r="AWK40" i="3"/>
  <c r="AWM40" i="3" s="1"/>
  <c r="AXA41" i="3" s="1"/>
  <c r="AVN33" i="3"/>
  <c r="AVM33" i="3"/>
  <c r="AUV29" i="3"/>
  <c r="AVK32" i="3"/>
  <c r="AVE33" i="3"/>
  <c r="AUP29" i="3"/>
  <c r="AWQ39" i="3"/>
  <c r="AVM34" i="3"/>
  <c r="AVO34" i="3" s="1"/>
  <c r="AVJ33" i="3"/>
  <c r="AVL33" i="3" s="1"/>
  <c r="AVC33" i="3"/>
  <c r="AVD32" i="3"/>
  <c r="AUQ31" i="3"/>
  <c r="AVK31" i="3" s="1"/>
  <c r="AVK34" i="3"/>
  <c r="AVB33" i="3"/>
  <c r="AVB34" i="3"/>
  <c r="AVD34" i="3" s="1"/>
  <c r="AVF34" i="3"/>
  <c r="AWC40" i="3"/>
  <c r="AUX27" i="3"/>
  <c r="AUV30" i="3"/>
  <c r="AUL27" i="3"/>
  <c r="AUN27" i="3" s="1"/>
  <c r="AVE35" i="3"/>
  <c r="AVG35" i="3" s="1"/>
  <c r="AUU27" i="3"/>
  <c r="AUV27" i="3" s="1"/>
  <c r="AUX28" i="3"/>
  <c r="AUY28" i="3" s="1"/>
  <c r="AWL38" i="3"/>
  <c r="AWM38" i="3" s="1"/>
  <c r="AUP27" i="3"/>
  <c r="AUO27" i="3"/>
  <c r="AVZ39" i="3"/>
  <c r="AWS40" i="3"/>
  <c r="AWU40" i="3" s="1"/>
  <c r="AUL26" i="3"/>
  <c r="AWH39" i="3"/>
  <c r="AVS39" i="3"/>
  <c r="AWB37" i="3"/>
  <c r="AWS38" i="3"/>
  <c r="AWU38" i="3" s="1"/>
  <c r="AWP39" i="3"/>
  <c r="AUW27" i="3"/>
  <c r="AWI39" i="3"/>
  <c r="AVW38" i="3"/>
  <c r="AWT39" i="3" s="1"/>
  <c r="AUQ28" i="3"/>
  <c r="AVK28" i="3" s="1"/>
  <c r="AVT37" i="3"/>
  <c r="AWP37" i="3"/>
  <c r="AWR37" i="3" s="1"/>
  <c r="AUM26" i="3"/>
  <c r="ATX24" i="3"/>
  <c r="ATX42" i="3" s="1"/>
  <c r="AUA24" i="3" s="1"/>
  <c r="AUX25" i="3" s="1"/>
  <c r="AVO35" i="3"/>
  <c r="AVV36" i="3" s="1"/>
  <c r="AUN28" i="3"/>
  <c r="AWI38" i="3"/>
  <c r="AWS39" i="3"/>
  <c r="AWL39" i="3"/>
  <c r="AWP38" i="3"/>
  <c r="AVB30" i="3"/>
  <c r="AWJ37" i="3"/>
  <c r="AUY29" i="3"/>
  <c r="AUV26" i="3"/>
  <c r="AWD40" i="3"/>
  <c r="AWA39" i="3"/>
  <c r="AVR39" i="3"/>
  <c r="AVU40" i="3"/>
  <c r="AVW40" i="3" s="1"/>
  <c r="AVF31" i="3"/>
  <c r="AVJ30" i="3"/>
  <c r="AVC30" i="3"/>
  <c r="AVM31" i="3"/>
  <c r="AVB31" i="3" l="1"/>
  <c r="AUX26" i="3"/>
  <c r="AWR39" i="3"/>
  <c r="AVE32" i="3"/>
  <c r="AVG32" i="3" s="1"/>
  <c r="AVL34" i="3"/>
  <c r="AUO26" i="3"/>
  <c r="AVF32" i="3"/>
  <c r="AVG33" i="3"/>
  <c r="AVU34" i="3" s="1"/>
  <c r="AVL32" i="3"/>
  <c r="AUL25" i="3"/>
  <c r="AVJ31" i="3"/>
  <c r="AVL31" i="3" s="1"/>
  <c r="AVC31" i="3"/>
  <c r="AVD31" i="3" s="1"/>
  <c r="AVG34" i="3"/>
  <c r="AVR34" i="3" s="1"/>
  <c r="AVD33" i="3"/>
  <c r="AUQ29" i="3"/>
  <c r="AVE30" i="3" s="1"/>
  <c r="AVO33" i="3"/>
  <c r="AWC34" i="3" s="1"/>
  <c r="AUT25" i="3"/>
  <c r="AUW26" i="3"/>
  <c r="AVN31" i="3"/>
  <c r="AVO31" i="3" s="1"/>
  <c r="AVE31" i="3"/>
  <c r="AVG31" i="3" s="1"/>
  <c r="AVU32" i="3" s="1"/>
  <c r="AWQ38" i="3"/>
  <c r="AUQ27" i="3"/>
  <c r="AVB27" i="3" s="1"/>
  <c r="AVN32" i="3"/>
  <c r="AVO32" i="3" s="1"/>
  <c r="AWC33" i="3" s="1"/>
  <c r="AUO25" i="3"/>
  <c r="AVE29" i="3"/>
  <c r="AWE40" i="3"/>
  <c r="AWL41" i="3" s="1"/>
  <c r="AUY27" i="3"/>
  <c r="AVM28" i="3" s="1"/>
  <c r="AXJ41" i="3"/>
  <c r="AUN26" i="3"/>
  <c r="AVT39" i="3"/>
  <c r="AUM25" i="3"/>
  <c r="AUN25" i="3" s="1"/>
  <c r="AWB39" i="3"/>
  <c r="AUP26" i="3"/>
  <c r="AUQ26" i="3" s="1"/>
  <c r="AVK26" i="3" s="1"/>
  <c r="AWJ39" i="3"/>
  <c r="AVN29" i="3"/>
  <c r="AUL24" i="3"/>
  <c r="AVE28" i="3"/>
  <c r="AWK39" i="3"/>
  <c r="AWM39" i="3" s="1"/>
  <c r="AWH38" i="3"/>
  <c r="AWJ38" i="3" s="1"/>
  <c r="AVL30" i="3"/>
  <c r="AWX40" i="3"/>
  <c r="AWC36" i="3"/>
  <c r="AVB28" i="3"/>
  <c r="AUU24" i="3"/>
  <c r="AUY26" i="3"/>
  <c r="AVM27" i="3" s="1"/>
  <c r="AXG40" i="3"/>
  <c r="AWR38" i="3"/>
  <c r="AVD30" i="3"/>
  <c r="AUV25" i="3"/>
  <c r="AVZ35" i="3"/>
  <c r="AVS35" i="3"/>
  <c r="AWT41" i="3"/>
  <c r="AWK41" i="3"/>
  <c r="AWH40" i="3"/>
  <c r="AWQ40" i="3"/>
  <c r="AVM29" i="3"/>
  <c r="AVF29" i="3"/>
  <c r="AVJ28" i="3"/>
  <c r="AVL28" i="3" s="1"/>
  <c r="AVC28" i="3"/>
  <c r="AWY40" i="3"/>
  <c r="AXF40" i="3"/>
  <c r="AXH40" i="3" s="1"/>
  <c r="AXI41" i="3"/>
  <c r="AXB41" i="3"/>
  <c r="AXC41" i="3" s="1"/>
  <c r="AVF30" i="3"/>
  <c r="AVJ29" i="3"/>
  <c r="AVC29" i="3"/>
  <c r="AVM30" i="3"/>
  <c r="AWD36" i="3"/>
  <c r="AWA35" i="3"/>
  <c r="AVR35" i="3"/>
  <c r="AVU36" i="3"/>
  <c r="AVW36" i="3" s="1"/>
  <c r="AXG38" i="3"/>
  <c r="AXJ39" i="3"/>
  <c r="AXA39" i="3"/>
  <c r="AWX38" i="3"/>
  <c r="AWY38" i="3"/>
  <c r="AXF38" i="3"/>
  <c r="AXI39" i="3"/>
  <c r="AXB39" i="3"/>
  <c r="AWU39" i="3"/>
  <c r="AUT24" i="3"/>
  <c r="AUM24" i="3"/>
  <c r="AUN24" i="3" s="1"/>
  <c r="AUW25" i="3"/>
  <c r="AUY25" i="3" s="1"/>
  <c r="AUP25" i="3"/>
  <c r="AVU35" i="3"/>
  <c r="AWD34" i="3"/>
  <c r="AVS34" i="3"/>
  <c r="AVV35" i="3"/>
  <c r="AVZ34" i="3"/>
  <c r="AWC35" i="3"/>
  <c r="AVC27" i="3" l="1"/>
  <c r="AVF28" i="3"/>
  <c r="AVB29" i="3"/>
  <c r="AVD29" i="3" s="1"/>
  <c r="AVN30" i="3"/>
  <c r="AVO30" i="3" s="1"/>
  <c r="AVS30" i="3" s="1"/>
  <c r="AVK29" i="3"/>
  <c r="AVU33" i="3"/>
  <c r="AVR32" i="3"/>
  <c r="AVR33" i="3"/>
  <c r="AVT33" i="3" s="1"/>
  <c r="AWA33" i="3"/>
  <c r="AVG30" i="3"/>
  <c r="AWZ40" i="3"/>
  <c r="AVZ33" i="3"/>
  <c r="AWB33" i="3" s="1"/>
  <c r="AVV34" i="3"/>
  <c r="AVW34" i="3" s="1"/>
  <c r="AWQ34" i="3" s="1"/>
  <c r="AWA34" i="3"/>
  <c r="AWD35" i="3"/>
  <c r="AWE35" i="3" s="1"/>
  <c r="AWL36" i="3" s="1"/>
  <c r="AWA32" i="3"/>
  <c r="AVS33" i="3"/>
  <c r="AWD33" i="3"/>
  <c r="AWE34" i="3"/>
  <c r="AWS35" i="3" s="1"/>
  <c r="AUQ25" i="3"/>
  <c r="AVK25" i="3" s="1"/>
  <c r="AWI40" i="3"/>
  <c r="AWJ40" i="3" s="1"/>
  <c r="AWC32" i="3"/>
  <c r="AVS31" i="3"/>
  <c r="AVS32" i="3"/>
  <c r="AVT32" i="3" s="1"/>
  <c r="AVB26" i="3"/>
  <c r="AVV33" i="3"/>
  <c r="AVZ32" i="3"/>
  <c r="AWB32" i="3" s="1"/>
  <c r="AVN28" i="3"/>
  <c r="AVO28" i="3" s="1"/>
  <c r="AWP40" i="3"/>
  <c r="AVK27" i="3"/>
  <c r="AWE36" i="3"/>
  <c r="AWP36" i="3" s="1"/>
  <c r="AVG29" i="3"/>
  <c r="AWD30" i="3" s="1"/>
  <c r="AVD27" i="3"/>
  <c r="AVC26" i="3"/>
  <c r="AWS41" i="3"/>
  <c r="AWU41" i="3" s="1"/>
  <c r="AVJ27" i="3"/>
  <c r="AUV24" i="3"/>
  <c r="AUV42" i="3" s="1"/>
  <c r="AUY24" i="3" s="1"/>
  <c r="AVJ24" i="3" s="1"/>
  <c r="AVZ31" i="3"/>
  <c r="AXK41" i="3"/>
  <c r="AXO41" i="3" s="1"/>
  <c r="AVN27" i="3"/>
  <c r="AVO27" i="3" s="1"/>
  <c r="AVZ27" i="3" s="1"/>
  <c r="AVO29" i="3"/>
  <c r="AVZ29" i="3" s="1"/>
  <c r="AVG28" i="3"/>
  <c r="AWA28" i="3" s="1"/>
  <c r="AVL29" i="3"/>
  <c r="AVE27" i="3"/>
  <c r="AVF27" i="3"/>
  <c r="AVV32" i="3"/>
  <c r="AVW32" i="3" s="1"/>
  <c r="AWT33" i="3" s="1"/>
  <c r="AVT35" i="3"/>
  <c r="AVJ26" i="3"/>
  <c r="AVL26" i="3" s="1"/>
  <c r="AVR31" i="3"/>
  <c r="AVT31" i="3" s="1"/>
  <c r="AXH38" i="3"/>
  <c r="AWA31" i="3"/>
  <c r="AWB34" i="3"/>
  <c r="AUN42" i="3"/>
  <c r="AUQ24" i="3" s="1"/>
  <c r="AVK24" i="3" s="1"/>
  <c r="AWE33" i="3"/>
  <c r="AWI33" i="3" s="1"/>
  <c r="AVD28" i="3"/>
  <c r="AXC39" i="3"/>
  <c r="AXW39" i="3" s="1"/>
  <c r="AXK39" i="3"/>
  <c r="AXV39" i="3" s="1"/>
  <c r="AWB35" i="3"/>
  <c r="AWR40" i="3"/>
  <c r="AWD32" i="3"/>
  <c r="AWE32" i="3" s="1"/>
  <c r="AWI32" i="3" s="1"/>
  <c r="AVT34" i="3"/>
  <c r="AWP34" i="3"/>
  <c r="AWI34" i="3"/>
  <c r="AVW35" i="3"/>
  <c r="AWT37" i="3"/>
  <c r="AWK37" i="3"/>
  <c r="AWH36" i="3"/>
  <c r="AWQ36" i="3"/>
  <c r="AVF26" i="3"/>
  <c r="AVJ25" i="3"/>
  <c r="AVC25" i="3"/>
  <c r="AVM26" i="3"/>
  <c r="AVW33" i="3"/>
  <c r="AWD31" i="3"/>
  <c r="AWA30" i="3"/>
  <c r="AVR30" i="3"/>
  <c r="AVU31" i="3"/>
  <c r="AWM41" i="3"/>
  <c r="AXG39" i="3"/>
  <c r="AWX39" i="3"/>
  <c r="AXJ40" i="3"/>
  <c r="AXA40" i="3"/>
  <c r="AWY39" i="3"/>
  <c r="AXB40" i="3"/>
  <c r="AXF39" i="3"/>
  <c r="AXI40" i="3"/>
  <c r="AWL34" i="3"/>
  <c r="AWZ38" i="3"/>
  <c r="AXW41" i="3"/>
  <c r="AXN41" i="3"/>
  <c r="AVV30" i="3"/>
  <c r="AVB25" i="3" l="1"/>
  <c r="AWL35" i="3"/>
  <c r="AWB31" i="3"/>
  <c r="AVE26" i="3"/>
  <c r="AVG26" i="3" s="1"/>
  <c r="AVR26" i="3" s="1"/>
  <c r="AVV31" i="3"/>
  <c r="AVN26" i="3"/>
  <c r="AVO26" i="3" s="1"/>
  <c r="AVD26" i="3"/>
  <c r="AVR29" i="3"/>
  <c r="AVV29" i="3"/>
  <c r="AWC29" i="3"/>
  <c r="AWC31" i="3"/>
  <c r="AWE31" i="3" s="1"/>
  <c r="AWC28" i="3"/>
  <c r="AWL37" i="3"/>
  <c r="AWM37" i="3" s="1"/>
  <c r="AVZ30" i="3"/>
  <c r="AWB30" i="3" s="1"/>
  <c r="AVU30" i="3"/>
  <c r="AVW30" i="3" s="1"/>
  <c r="AWQ30" i="3" s="1"/>
  <c r="AWS37" i="3"/>
  <c r="AWU37" i="3" s="1"/>
  <c r="AXF37" i="3" s="1"/>
  <c r="AVU29" i="3"/>
  <c r="AVW29" i="3" s="1"/>
  <c r="AWI36" i="3"/>
  <c r="AWJ36" i="3" s="1"/>
  <c r="AVG27" i="3"/>
  <c r="AWA27" i="3" s="1"/>
  <c r="AWB27" i="3" s="1"/>
  <c r="AVZ28" i="3"/>
  <c r="AWB28" i="3" s="1"/>
  <c r="AWA29" i="3"/>
  <c r="AVS28" i="3"/>
  <c r="AVL27" i="3"/>
  <c r="AVS29" i="3"/>
  <c r="AVT29" i="3" s="1"/>
  <c r="AWC30" i="3"/>
  <c r="AWE30" i="3" s="1"/>
  <c r="AVV28" i="3"/>
  <c r="AXQ40" i="3"/>
  <c r="AXV41" i="3"/>
  <c r="AXX41" i="3" s="1"/>
  <c r="AWD29" i="3"/>
  <c r="AVN25" i="3"/>
  <c r="AVR28" i="3"/>
  <c r="AWH34" i="3"/>
  <c r="AWJ34" i="3" s="1"/>
  <c r="AWP33" i="3"/>
  <c r="AWT35" i="3"/>
  <c r="AWU35" i="3" s="1"/>
  <c r="AVW31" i="3"/>
  <c r="AWT32" i="3" s="1"/>
  <c r="AVM25" i="3"/>
  <c r="AWK35" i="3"/>
  <c r="AWM35" i="3" s="1"/>
  <c r="AVF25" i="3"/>
  <c r="AWQ32" i="3"/>
  <c r="AWS34" i="3"/>
  <c r="AVS27" i="3"/>
  <c r="AWH32" i="3"/>
  <c r="AWS36" i="3"/>
  <c r="AXO39" i="3"/>
  <c r="AXR40" i="3"/>
  <c r="AXP41" i="3"/>
  <c r="AWI35" i="3"/>
  <c r="AVL24" i="3"/>
  <c r="AXZ40" i="3"/>
  <c r="AVE25" i="3"/>
  <c r="AXN39" i="3"/>
  <c r="AVC24" i="3"/>
  <c r="AVB24" i="3"/>
  <c r="AWL33" i="3"/>
  <c r="AWK33" i="3"/>
  <c r="AXY40" i="3"/>
  <c r="AYA40" i="3" s="1"/>
  <c r="AWP32" i="3"/>
  <c r="AWS33" i="3"/>
  <c r="AWU33" i="3" s="1"/>
  <c r="AWY33" i="3" s="1"/>
  <c r="AWJ32" i="3"/>
  <c r="AXC40" i="3"/>
  <c r="AXQ41" i="3" s="1"/>
  <c r="AWZ39" i="3"/>
  <c r="AWB29" i="3"/>
  <c r="AWP35" i="3"/>
  <c r="AXH39" i="3"/>
  <c r="AXG41" i="3"/>
  <c r="AWX41" i="3"/>
  <c r="AWQ35" i="3"/>
  <c r="AWT36" i="3"/>
  <c r="AWK36" i="3"/>
  <c r="AWM36" i="3" s="1"/>
  <c r="AWH35" i="3"/>
  <c r="AWY41" i="3"/>
  <c r="AXF41" i="3"/>
  <c r="AWR36" i="3"/>
  <c r="AWR34" i="3"/>
  <c r="AXX39" i="3"/>
  <c r="AXK40" i="3"/>
  <c r="AVT30" i="3"/>
  <c r="AWK34" i="3"/>
  <c r="AWM34" i="3" s="1"/>
  <c r="AWH33" i="3"/>
  <c r="AWJ33" i="3" s="1"/>
  <c r="AWQ33" i="3"/>
  <c r="AWT34" i="3"/>
  <c r="AVL25" i="3"/>
  <c r="AVD25" i="3"/>
  <c r="AWE29" i="3"/>
  <c r="AWD28" i="3" l="1"/>
  <c r="AXA38" i="3"/>
  <c r="AWX37" i="3"/>
  <c r="AXJ38" i="3"/>
  <c r="AWR33" i="3"/>
  <c r="AXI38" i="3"/>
  <c r="AWE28" i="3"/>
  <c r="AWS29" i="3" s="1"/>
  <c r="AXP39" i="3"/>
  <c r="AVU28" i="3"/>
  <c r="AVW28" i="3" s="1"/>
  <c r="AWK29" i="3" s="1"/>
  <c r="AVR27" i="3"/>
  <c r="AVT27" i="3" s="1"/>
  <c r="AXG37" i="3"/>
  <c r="AXH37" i="3" s="1"/>
  <c r="AXB38" i="3"/>
  <c r="AVT28" i="3"/>
  <c r="AXS40" i="3"/>
  <c r="AYP41" i="3" s="1"/>
  <c r="AVO25" i="3"/>
  <c r="AVS25" i="3" s="1"/>
  <c r="AWU34" i="3"/>
  <c r="AXB35" i="3" s="1"/>
  <c r="AWQ31" i="3"/>
  <c r="AWH31" i="3"/>
  <c r="AXZ41" i="3"/>
  <c r="AWK32" i="3"/>
  <c r="AXN40" i="3"/>
  <c r="AWR35" i="3"/>
  <c r="AVD24" i="3"/>
  <c r="AVD42" i="3" s="1"/>
  <c r="AVG24" i="3" s="1"/>
  <c r="AVG25" i="3"/>
  <c r="AVR25" i="3" s="1"/>
  <c r="AVL42" i="3"/>
  <c r="AVO24" i="3" s="1"/>
  <c r="AWC25" i="3" s="1"/>
  <c r="AVU27" i="3"/>
  <c r="AWJ35" i="3"/>
  <c r="AWA26" i="3"/>
  <c r="AWM33" i="3"/>
  <c r="AXG33" i="3" s="1"/>
  <c r="AWH30" i="3"/>
  <c r="AWU36" i="3"/>
  <c r="AXF36" i="3" s="1"/>
  <c r="AWD27" i="3"/>
  <c r="AWR32" i="3"/>
  <c r="AWY37" i="3"/>
  <c r="AXB34" i="3"/>
  <c r="AXI34" i="3"/>
  <c r="AXF33" i="3"/>
  <c r="AXW40" i="3"/>
  <c r="AWK31" i="3"/>
  <c r="AWT31" i="3"/>
  <c r="AXH41" i="3"/>
  <c r="AWS30" i="3"/>
  <c r="AWI29" i="3"/>
  <c r="AWL30" i="3"/>
  <c r="AWP29" i="3"/>
  <c r="AWI28" i="3"/>
  <c r="AYD40" i="3"/>
  <c r="AXG36" i="3"/>
  <c r="AXJ37" i="3"/>
  <c r="AXA37" i="3"/>
  <c r="AWX36" i="3"/>
  <c r="AYL40" i="3"/>
  <c r="AYH41" i="3"/>
  <c r="AYE40" i="3"/>
  <c r="AYO41" i="3"/>
  <c r="AXO40" i="3"/>
  <c r="AXV40" i="3"/>
  <c r="AXY41" i="3"/>
  <c r="AXR41" i="3"/>
  <c r="AXS41" i="3" s="1"/>
  <c r="AXG35" i="3"/>
  <c r="AXJ36" i="3"/>
  <c r="AXA36" i="3"/>
  <c r="AWX35" i="3"/>
  <c r="AWK30" i="3"/>
  <c r="AWH29" i="3"/>
  <c r="AWT30" i="3"/>
  <c r="AWQ29" i="3"/>
  <c r="AXB36" i="3"/>
  <c r="AWY35" i="3"/>
  <c r="AXF35" i="3"/>
  <c r="AXI36" i="3"/>
  <c r="AVS26" i="3"/>
  <c r="AVT26" i="3" s="1"/>
  <c r="AVV27" i="3"/>
  <c r="AVW27" i="3" s="1"/>
  <c r="AVZ26" i="3"/>
  <c r="AWC27" i="3"/>
  <c r="AWI30" i="3"/>
  <c r="AWS31" i="3"/>
  <c r="AWP30" i="3"/>
  <c r="AWR30" i="3" s="1"/>
  <c r="AWL31" i="3"/>
  <c r="AWZ41" i="3"/>
  <c r="AXJ35" i="3"/>
  <c r="AXA35" i="3"/>
  <c r="AXG34" i="3"/>
  <c r="AWX34" i="3"/>
  <c r="AWL32" i="3"/>
  <c r="AWP31" i="3"/>
  <c r="AWI31" i="3"/>
  <c r="AWS32" i="3"/>
  <c r="AWU32" i="3" s="1"/>
  <c r="AVZ25" i="3"/>
  <c r="AWP28" i="3" l="1"/>
  <c r="AVV26" i="3"/>
  <c r="AWL29" i="3"/>
  <c r="AWM29" i="3" s="1"/>
  <c r="AWZ37" i="3"/>
  <c r="AWQ28" i="3"/>
  <c r="AWR28" i="3" s="1"/>
  <c r="AWT29" i="3"/>
  <c r="AXK38" i="3"/>
  <c r="AXV38" i="3" s="1"/>
  <c r="AWR31" i="3"/>
  <c r="AWH28" i="3"/>
  <c r="AWJ28" i="3" s="1"/>
  <c r="AXC38" i="3"/>
  <c r="AXW38" i="3" s="1"/>
  <c r="AYM40" i="3"/>
  <c r="AYN40" i="3" s="1"/>
  <c r="AWC26" i="3"/>
  <c r="AXF34" i="3"/>
  <c r="AYA41" i="3"/>
  <c r="AYL41" i="3" s="1"/>
  <c r="AWY34" i="3"/>
  <c r="AWZ34" i="3" s="1"/>
  <c r="AWJ31" i="3"/>
  <c r="AXI35" i="3"/>
  <c r="AYG41" i="3"/>
  <c r="AYI41" i="3" s="1"/>
  <c r="AZC41" i="3" s="1"/>
  <c r="AWD26" i="3"/>
  <c r="AXX40" i="3"/>
  <c r="AWE27" i="3"/>
  <c r="AWS28" i="3" s="1"/>
  <c r="AWA25" i="3"/>
  <c r="AWB25" i="3" s="1"/>
  <c r="AWY36" i="3"/>
  <c r="AWZ36" i="3" s="1"/>
  <c r="AXH33" i="3"/>
  <c r="AWM32" i="3"/>
  <c r="AXA33" i="3" s="1"/>
  <c r="AWX33" i="3"/>
  <c r="AWZ33" i="3" s="1"/>
  <c r="AXP40" i="3"/>
  <c r="AVS24" i="3"/>
  <c r="AWB26" i="3"/>
  <c r="AXJ34" i="3"/>
  <c r="AXK34" i="3" s="1"/>
  <c r="AXO34" i="3" s="1"/>
  <c r="AVU26" i="3"/>
  <c r="AVW26" i="3" s="1"/>
  <c r="AVV25" i="3"/>
  <c r="AXA34" i="3"/>
  <c r="AXC34" i="3" s="1"/>
  <c r="AXN34" i="3" s="1"/>
  <c r="AVZ24" i="3"/>
  <c r="AWM31" i="3"/>
  <c r="AXA32" i="3" s="1"/>
  <c r="AXB37" i="3"/>
  <c r="AXC37" i="3" s="1"/>
  <c r="AXI37" i="3"/>
  <c r="AXK37" i="3" s="1"/>
  <c r="AXO37" i="3" s="1"/>
  <c r="AWJ30" i="3"/>
  <c r="AWU31" i="3"/>
  <c r="AXB32" i="3" s="1"/>
  <c r="AWU30" i="3"/>
  <c r="AXB31" i="3" s="1"/>
  <c r="AWM30" i="3"/>
  <c r="AXG30" i="3" s="1"/>
  <c r="AXC35" i="3"/>
  <c r="AXZ36" i="3" s="1"/>
  <c r="AXH36" i="3"/>
  <c r="AWJ29" i="3"/>
  <c r="AYQ41" i="3"/>
  <c r="AZB41" i="3" s="1"/>
  <c r="AWR29" i="3"/>
  <c r="AXC36" i="3"/>
  <c r="AXW36" i="3" s="1"/>
  <c r="AXB33" i="3"/>
  <c r="AXF32" i="3"/>
  <c r="AWY32" i="3"/>
  <c r="AXI33" i="3"/>
  <c r="AWQ27" i="3"/>
  <c r="AWT28" i="3"/>
  <c r="AWK28" i="3"/>
  <c r="AWH27" i="3"/>
  <c r="AYD41" i="3"/>
  <c r="AYM41" i="3"/>
  <c r="AXR39" i="3"/>
  <c r="AWA24" i="3"/>
  <c r="AVU25" i="3"/>
  <c r="AVR24" i="3"/>
  <c r="AWD25" i="3"/>
  <c r="AWE25" i="3" s="1"/>
  <c r="AXH34" i="3"/>
  <c r="AXK36" i="3"/>
  <c r="AVT25" i="3"/>
  <c r="AWZ35" i="3"/>
  <c r="AYF40" i="3"/>
  <c r="AXN38" i="3"/>
  <c r="AXZ39" i="3"/>
  <c r="AXQ39" i="3"/>
  <c r="AXK35" i="3"/>
  <c r="AXH35" i="3"/>
  <c r="AWU29" i="3"/>
  <c r="AXO38" i="3" l="1"/>
  <c r="AWL28" i="3"/>
  <c r="AWX32" i="3"/>
  <c r="AWI27" i="3"/>
  <c r="AWJ27" i="3" s="1"/>
  <c r="AXJ33" i="3"/>
  <c r="AXY39" i="3"/>
  <c r="AXI32" i="3"/>
  <c r="AWE26" i="3"/>
  <c r="AWS27" i="3" s="1"/>
  <c r="AYE41" i="3"/>
  <c r="AYF41" i="3" s="1"/>
  <c r="AWB24" i="3"/>
  <c r="AXG31" i="3"/>
  <c r="AWP27" i="3"/>
  <c r="AWR27" i="3" s="1"/>
  <c r="AXG32" i="3"/>
  <c r="AXH32" i="3" s="1"/>
  <c r="AXF31" i="3"/>
  <c r="AXJ31" i="3"/>
  <c r="AXJ32" i="3"/>
  <c r="AXK32" i="3" s="1"/>
  <c r="AXR33" i="3" s="1"/>
  <c r="AVT24" i="3"/>
  <c r="AVT42" i="3" s="1"/>
  <c r="AVW24" i="3" s="1"/>
  <c r="AXZ35" i="3"/>
  <c r="AXW34" i="3"/>
  <c r="AWL27" i="3"/>
  <c r="AXQ35" i="3"/>
  <c r="AWX31" i="3"/>
  <c r="AXF30" i="3"/>
  <c r="AVW25" i="3"/>
  <c r="AWH25" i="3" s="1"/>
  <c r="AXV34" i="3"/>
  <c r="AXQ38" i="3"/>
  <c r="AXN37" i="3"/>
  <c r="AXP37" i="3" s="1"/>
  <c r="AXY38" i="3"/>
  <c r="AWY31" i="3"/>
  <c r="AYT41" i="3"/>
  <c r="AWZ32" i="3"/>
  <c r="AXR35" i="3"/>
  <c r="AXN35" i="3"/>
  <c r="AXY35" i="3"/>
  <c r="AYA35" i="3" s="1"/>
  <c r="AYE35" i="3" s="1"/>
  <c r="AYN41" i="3"/>
  <c r="AXZ38" i="3"/>
  <c r="AWY30" i="3"/>
  <c r="AXI31" i="3"/>
  <c r="AXQ37" i="3"/>
  <c r="AXR38" i="3"/>
  <c r="AWX30" i="3"/>
  <c r="AWZ30" i="3" s="1"/>
  <c r="AXA31" i="3"/>
  <c r="AXC31" i="3" s="1"/>
  <c r="AXW37" i="3"/>
  <c r="AXC32" i="3"/>
  <c r="AXZ33" i="3" s="1"/>
  <c r="AXH30" i="3"/>
  <c r="AYA38" i="3"/>
  <c r="AYE38" i="3" s="1"/>
  <c r="AXV37" i="3"/>
  <c r="AXQ36" i="3"/>
  <c r="AWB42" i="3"/>
  <c r="AWE24" i="3" s="1"/>
  <c r="AWP24" i="3" s="1"/>
  <c r="AXN36" i="3"/>
  <c r="AXW35" i="3"/>
  <c r="AXZ37" i="3"/>
  <c r="AZD41" i="3"/>
  <c r="AYU41" i="3"/>
  <c r="AXK33" i="3"/>
  <c r="AXV33" i="3" s="1"/>
  <c r="AXX38" i="3"/>
  <c r="AXH31" i="3"/>
  <c r="AXP34" i="3"/>
  <c r="AWS26" i="3"/>
  <c r="AWL26" i="3"/>
  <c r="AWP25" i="3"/>
  <c r="AWI25" i="3"/>
  <c r="AXP38" i="3"/>
  <c r="AXS39" i="3"/>
  <c r="AXO35" i="3"/>
  <c r="AXV35" i="3"/>
  <c r="AXY36" i="3"/>
  <c r="AYA36" i="3" s="1"/>
  <c r="AXR36" i="3"/>
  <c r="AXA30" i="3"/>
  <c r="AWX29" i="3"/>
  <c r="AXJ30" i="3"/>
  <c r="AXG29" i="3"/>
  <c r="AXO36" i="3"/>
  <c r="AXV36" i="3"/>
  <c r="AXX36" i="3" s="1"/>
  <c r="AXY37" i="3"/>
  <c r="AXR37" i="3"/>
  <c r="AWM28" i="3"/>
  <c r="AWQ26" i="3"/>
  <c r="AWK27" i="3"/>
  <c r="AWH26" i="3"/>
  <c r="AWT27" i="3"/>
  <c r="AWU28" i="3"/>
  <c r="AXI30" i="3"/>
  <c r="AXB30" i="3"/>
  <c r="AXF29" i="3"/>
  <c r="AWY29" i="3"/>
  <c r="AYA39" i="3"/>
  <c r="AXC33" i="3"/>
  <c r="AWI26" i="3" l="1"/>
  <c r="AWP26" i="3"/>
  <c r="AWU27" i="3"/>
  <c r="AWY27" i="3" s="1"/>
  <c r="AXP35" i="3"/>
  <c r="AXQ33" i="3"/>
  <c r="AXS33" i="3" s="1"/>
  <c r="AWM27" i="3"/>
  <c r="AXJ28" i="3" s="1"/>
  <c r="AWT26" i="3"/>
  <c r="AWU26" i="3" s="1"/>
  <c r="AXI27" i="3" s="1"/>
  <c r="AXP36" i="3"/>
  <c r="AXO32" i="3"/>
  <c r="AWK26" i="3"/>
  <c r="AWM26" i="3" s="1"/>
  <c r="AXJ27" i="3" s="1"/>
  <c r="AXK31" i="3"/>
  <c r="AXV31" i="3" s="1"/>
  <c r="AXY33" i="3"/>
  <c r="AYA33" i="3" s="1"/>
  <c r="AXV32" i="3"/>
  <c r="AXS38" i="3"/>
  <c r="AYM38" i="3" s="1"/>
  <c r="AWZ31" i="3"/>
  <c r="AXX34" i="3"/>
  <c r="AYV41" i="3"/>
  <c r="AWR26" i="3"/>
  <c r="AXS35" i="3"/>
  <c r="AYM35" i="3" s="1"/>
  <c r="AYH39" i="3"/>
  <c r="AWQ25" i="3"/>
  <c r="AWR25" i="3" s="1"/>
  <c r="AWJ26" i="3"/>
  <c r="AXY34" i="3"/>
  <c r="AXX35" i="3"/>
  <c r="AXK30" i="3"/>
  <c r="AXY31" i="3" s="1"/>
  <c r="AXO33" i="3"/>
  <c r="AXN32" i="3"/>
  <c r="AYL38" i="3"/>
  <c r="AYO39" i="3"/>
  <c r="AWI24" i="3"/>
  <c r="AXX37" i="3"/>
  <c r="AXS37" i="3"/>
  <c r="AYD37" i="3" s="1"/>
  <c r="AYO36" i="3"/>
  <c r="AXW31" i="3"/>
  <c r="AXQ32" i="3"/>
  <c r="AXN31" i="3"/>
  <c r="AXZ32" i="3"/>
  <c r="AXR34" i="3"/>
  <c r="AXW32" i="3"/>
  <c r="AXC30" i="3"/>
  <c r="AXQ31" i="3" s="1"/>
  <c r="AXS36" i="3"/>
  <c r="AYG37" i="3" s="1"/>
  <c r="AYH36" i="3"/>
  <c r="AWL25" i="3"/>
  <c r="AWS25" i="3"/>
  <c r="AYA37" i="3"/>
  <c r="AYH38" i="3" s="1"/>
  <c r="AYL35" i="3"/>
  <c r="AYL39" i="3"/>
  <c r="AYH40" i="3"/>
  <c r="AYO40" i="3"/>
  <c r="AYE39" i="3"/>
  <c r="AXB29" i="3"/>
  <c r="AXF28" i="3"/>
  <c r="AWY28" i="3"/>
  <c r="AXI29" i="3"/>
  <c r="AWZ29" i="3"/>
  <c r="AWJ25" i="3"/>
  <c r="AXW33" i="3"/>
  <c r="AXX33" i="3" s="1"/>
  <c r="AXZ34" i="3"/>
  <c r="AXN33" i="3"/>
  <c r="AXQ34" i="3"/>
  <c r="AXV30" i="3"/>
  <c r="AYL36" i="3"/>
  <c r="AYH37" i="3"/>
  <c r="AYE36" i="3"/>
  <c r="AYO37" i="3"/>
  <c r="AWT25" i="3"/>
  <c r="AWK25" i="3"/>
  <c r="AWQ24" i="3"/>
  <c r="AWR24" i="3" s="1"/>
  <c r="AWH24" i="3"/>
  <c r="AXH29" i="3"/>
  <c r="AXI28" i="3"/>
  <c r="AXF27" i="3"/>
  <c r="AXJ29" i="3"/>
  <c r="AXA29" i="3"/>
  <c r="AXG28" i="3"/>
  <c r="AWX28" i="3"/>
  <c r="AYD39" i="3"/>
  <c r="AYP40" i="3"/>
  <c r="AYM39" i="3"/>
  <c r="AYG40" i="3"/>
  <c r="AXB28" i="3" l="1"/>
  <c r="AYP37" i="3"/>
  <c r="AXG27" i="3"/>
  <c r="AXH27" i="3" s="1"/>
  <c r="AXP32" i="3"/>
  <c r="AXW30" i="3"/>
  <c r="AWX27" i="3"/>
  <c r="AWZ27" i="3" s="1"/>
  <c r="AYG39" i="3"/>
  <c r="AXA28" i="3"/>
  <c r="AXC28" i="3" s="1"/>
  <c r="AXQ29" i="3" s="1"/>
  <c r="AYD38" i="3"/>
  <c r="AYF38" i="3" s="1"/>
  <c r="AXR32" i="3"/>
  <c r="AXO31" i="3"/>
  <c r="AXP31" i="3" s="1"/>
  <c r="AXX32" i="3"/>
  <c r="AXY32" i="3"/>
  <c r="AYA32" i="3" s="1"/>
  <c r="AXO30" i="3"/>
  <c r="AXZ31" i="3"/>
  <c r="AYA31" i="3" s="1"/>
  <c r="AYH32" i="3" s="1"/>
  <c r="AYA34" i="3"/>
  <c r="AYO35" i="3" s="1"/>
  <c r="AWU25" i="3"/>
  <c r="AXF25" i="3" s="1"/>
  <c r="AXR31" i="3"/>
  <c r="AXS31" i="3" s="1"/>
  <c r="AYP32" i="3" s="1"/>
  <c r="AXN30" i="3"/>
  <c r="AXS34" i="3"/>
  <c r="AYD34" i="3" s="1"/>
  <c r="AYP39" i="3"/>
  <c r="AYQ39" i="3" s="1"/>
  <c r="AWJ24" i="3"/>
  <c r="AWJ42" i="3" s="1"/>
  <c r="AWM24" i="3" s="1"/>
  <c r="AYM36" i="3"/>
  <c r="AYN36" i="3" s="1"/>
  <c r="AXP33" i="3"/>
  <c r="AYN35" i="3"/>
  <c r="AXS32" i="3"/>
  <c r="AYP33" i="3" s="1"/>
  <c r="AYI39" i="3"/>
  <c r="AZF40" i="3" s="1"/>
  <c r="AYL37" i="3"/>
  <c r="AXX31" i="3"/>
  <c r="AYP36" i="3"/>
  <c r="AYQ36" i="3" s="1"/>
  <c r="AYG36" i="3"/>
  <c r="AYI36" i="3" s="1"/>
  <c r="AYD35" i="3"/>
  <c r="AYF35" i="3" s="1"/>
  <c r="AWR42" i="3"/>
  <c r="AWU24" i="3" s="1"/>
  <c r="AWY24" i="3" s="1"/>
  <c r="AWX26" i="3"/>
  <c r="AYG38" i="3"/>
  <c r="AYI38" i="3" s="1"/>
  <c r="AWY26" i="3"/>
  <c r="AYN38" i="3"/>
  <c r="AYI37" i="3"/>
  <c r="AYW38" i="3" s="1"/>
  <c r="AYD36" i="3"/>
  <c r="AYF36" i="3" s="1"/>
  <c r="AYP38" i="3"/>
  <c r="AYM37" i="3"/>
  <c r="AYO38" i="3"/>
  <c r="AXF26" i="3"/>
  <c r="AXB27" i="3"/>
  <c r="AXA27" i="3"/>
  <c r="AWM25" i="3"/>
  <c r="AXA26" i="3" s="1"/>
  <c r="AYE37" i="3"/>
  <c r="AYF37" i="3" s="1"/>
  <c r="AYQ37" i="3"/>
  <c r="AZE38" i="3" s="1"/>
  <c r="AYF39" i="3"/>
  <c r="AXG26" i="3"/>
  <c r="AXK28" i="3"/>
  <c r="AXV28" i="3" s="1"/>
  <c r="AXK27" i="3"/>
  <c r="AXV27" i="3" s="1"/>
  <c r="AYQ40" i="3"/>
  <c r="AZB40" i="3" s="1"/>
  <c r="AYI40" i="3"/>
  <c r="AZC40" i="3" s="1"/>
  <c r="AXX30" i="3"/>
  <c r="AXC29" i="3"/>
  <c r="AYN39" i="3"/>
  <c r="AXB26" i="3"/>
  <c r="AXH28" i="3"/>
  <c r="AWZ28" i="3"/>
  <c r="AYM33" i="3"/>
  <c r="AYP34" i="3"/>
  <c r="AYG34" i="3"/>
  <c r="AYD33" i="3"/>
  <c r="AXK29" i="3"/>
  <c r="AYH34" i="3"/>
  <c r="AYL33" i="3"/>
  <c r="AYE33" i="3"/>
  <c r="AYO34" i="3"/>
  <c r="AYP35" i="3" l="1"/>
  <c r="AYH35" i="3"/>
  <c r="AYW40" i="3"/>
  <c r="AYY40" i="3" s="1"/>
  <c r="AZV41" i="3" s="1"/>
  <c r="AYT39" i="3"/>
  <c r="AYL32" i="3"/>
  <c r="AYO33" i="3"/>
  <c r="AYQ33" i="3" s="1"/>
  <c r="AYU33" i="3" s="1"/>
  <c r="AYH33" i="3"/>
  <c r="AXI26" i="3"/>
  <c r="AWY25" i="3"/>
  <c r="AZC39" i="3"/>
  <c r="AYL34" i="3"/>
  <c r="AXW28" i="3"/>
  <c r="AXX28" i="3" s="1"/>
  <c r="AXR29" i="3"/>
  <c r="AYD32" i="3"/>
  <c r="AZB39" i="3"/>
  <c r="AYU39" i="3"/>
  <c r="AYV39" i="3" s="1"/>
  <c r="AYX40" i="3"/>
  <c r="AZE40" i="3"/>
  <c r="AZG40" i="3" s="1"/>
  <c r="AZR40" i="3" s="1"/>
  <c r="AXB25" i="3"/>
  <c r="AYE34" i="3"/>
  <c r="AYF34" i="3" s="1"/>
  <c r="AWZ26" i="3"/>
  <c r="AXP30" i="3"/>
  <c r="AXZ29" i="3"/>
  <c r="AYN37" i="3"/>
  <c r="AYM32" i="3"/>
  <c r="AYN32" i="3" s="1"/>
  <c r="AYG33" i="3"/>
  <c r="AYE32" i="3"/>
  <c r="AYM34" i="3"/>
  <c r="AYG35" i="3"/>
  <c r="AYI35" i="3" s="1"/>
  <c r="AXI25" i="3"/>
  <c r="AXF24" i="3"/>
  <c r="AXJ26" i="3"/>
  <c r="AXK26" i="3" s="1"/>
  <c r="AYT36" i="3"/>
  <c r="AZF37" i="3"/>
  <c r="AYW37" i="3"/>
  <c r="AZC36" i="3"/>
  <c r="AZB36" i="3"/>
  <c r="AYX37" i="3"/>
  <c r="AZE37" i="3"/>
  <c r="AYU36" i="3"/>
  <c r="AZF39" i="3"/>
  <c r="AYW39" i="3"/>
  <c r="AXN28" i="3"/>
  <c r="AYT40" i="3"/>
  <c r="AZC37" i="3"/>
  <c r="AXG25" i="3"/>
  <c r="AXH25" i="3" s="1"/>
  <c r="AYT37" i="3"/>
  <c r="AXC27" i="3"/>
  <c r="AXW27" i="3" s="1"/>
  <c r="AXX27" i="3" s="1"/>
  <c r="AYE31" i="3"/>
  <c r="AWX25" i="3"/>
  <c r="AYD31" i="3"/>
  <c r="AZF38" i="3"/>
  <c r="AZG38" i="3" s="1"/>
  <c r="AZR38" i="3" s="1"/>
  <c r="AYO32" i="3"/>
  <c r="AYQ32" i="3" s="1"/>
  <c r="AYW41" i="3"/>
  <c r="AYQ34" i="3"/>
  <c r="AYX35" i="3" s="1"/>
  <c r="AXH26" i="3"/>
  <c r="AXO28" i="3"/>
  <c r="AZC38" i="3"/>
  <c r="AYM31" i="3"/>
  <c r="AXY29" i="3"/>
  <c r="AYT38" i="3"/>
  <c r="AYG32" i="3"/>
  <c r="AYI32" i="3" s="1"/>
  <c r="AYW33" i="3" s="1"/>
  <c r="AYQ38" i="3"/>
  <c r="AXR28" i="3"/>
  <c r="AYX41" i="3"/>
  <c r="AYU37" i="3"/>
  <c r="AZB37" i="3"/>
  <c r="AYN33" i="3"/>
  <c r="AYX38" i="3"/>
  <c r="AYY38" i="3" s="1"/>
  <c r="AYU40" i="3"/>
  <c r="AZE41" i="3"/>
  <c r="AXS29" i="3"/>
  <c r="AYD29" i="3" s="1"/>
  <c r="AYL31" i="3"/>
  <c r="AXY28" i="3"/>
  <c r="AZF41" i="3"/>
  <c r="AZD40" i="3"/>
  <c r="AXO27" i="3"/>
  <c r="AYQ35" i="3"/>
  <c r="AZE36" i="3" s="1"/>
  <c r="AXC26" i="3"/>
  <c r="AXW26" i="3" s="1"/>
  <c r="AYF33" i="3"/>
  <c r="AXW29" i="3"/>
  <c r="AXQ30" i="3"/>
  <c r="AXN29" i="3"/>
  <c r="AXZ30" i="3"/>
  <c r="AYI34" i="3"/>
  <c r="AXR30" i="3"/>
  <c r="AXV29" i="3"/>
  <c r="AXY30" i="3"/>
  <c r="AXO29" i="3"/>
  <c r="AXJ25" i="3"/>
  <c r="AXA25" i="3"/>
  <c r="AXG24" i="3"/>
  <c r="AWX24" i="3"/>
  <c r="AWZ24" i="3" s="1"/>
  <c r="AXN27" i="3" l="1"/>
  <c r="AYI33" i="3"/>
  <c r="AXK25" i="3"/>
  <c r="AXY26" i="3" s="1"/>
  <c r="AZM41" i="3"/>
  <c r="AWZ25" i="3"/>
  <c r="AWZ42" i="3" s="1"/>
  <c r="AXC24" i="3" s="1"/>
  <c r="AYF32" i="3"/>
  <c r="AZD39" i="3"/>
  <c r="AYN34" i="3"/>
  <c r="AZN41" i="3"/>
  <c r="AXC25" i="3"/>
  <c r="AXW25" i="3" s="1"/>
  <c r="AZD37" i="3"/>
  <c r="AYA29" i="3"/>
  <c r="AYE29" i="3" s="1"/>
  <c r="AYF29" i="3" s="1"/>
  <c r="AYY37" i="3"/>
  <c r="AZJ37" i="3" s="1"/>
  <c r="AXZ27" i="3"/>
  <c r="AXH24" i="3"/>
  <c r="AXH42" i="3" s="1"/>
  <c r="AXK24" i="3" s="1"/>
  <c r="AXV24" i="3" s="1"/>
  <c r="AZE35" i="3"/>
  <c r="AZM38" i="3"/>
  <c r="AZJ40" i="3"/>
  <c r="AYV36" i="3"/>
  <c r="AZS40" i="3"/>
  <c r="AZT40" i="3" s="1"/>
  <c r="AYV40" i="3"/>
  <c r="AZD36" i="3"/>
  <c r="AXS30" i="3"/>
  <c r="AYM30" i="3" s="1"/>
  <c r="AZB34" i="3"/>
  <c r="AZU41" i="3"/>
  <c r="AZW41" i="3" s="1"/>
  <c r="AYF31" i="3"/>
  <c r="AZG37" i="3"/>
  <c r="AYV37" i="3"/>
  <c r="AYU34" i="3"/>
  <c r="AZK40" i="3"/>
  <c r="AYN31" i="3"/>
  <c r="AXP28" i="3"/>
  <c r="AYP30" i="3"/>
  <c r="AZB35" i="3"/>
  <c r="AYU35" i="3"/>
  <c r="AXQ28" i="3"/>
  <c r="AXS28" i="3" s="1"/>
  <c r="AXZ28" i="3"/>
  <c r="AYA28" i="3" s="1"/>
  <c r="AYH29" i="3" s="1"/>
  <c r="AYY41" i="3"/>
  <c r="AZS41" i="3" s="1"/>
  <c r="AYM29" i="3"/>
  <c r="AZK38" i="3"/>
  <c r="AZN39" i="3"/>
  <c r="AZB38" i="3"/>
  <c r="AZD38" i="3" s="1"/>
  <c r="AYX39" i="3"/>
  <c r="AYY39" i="3" s="1"/>
  <c r="AYU38" i="3"/>
  <c r="AYV38" i="3" s="1"/>
  <c r="AZE39" i="3"/>
  <c r="AZG39" i="3" s="1"/>
  <c r="AZU40" i="3" s="1"/>
  <c r="AYG30" i="3"/>
  <c r="AZF33" i="3"/>
  <c r="AZU39" i="3"/>
  <c r="AYT32" i="3"/>
  <c r="AZG41" i="3"/>
  <c r="AZR41" i="3" s="1"/>
  <c r="AZJ38" i="3"/>
  <c r="AZL38" i="3" s="1"/>
  <c r="AZS38" i="3"/>
  <c r="AZT38" i="3" s="1"/>
  <c r="AZC32" i="3"/>
  <c r="AZB33" i="3"/>
  <c r="AZE34" i="3"/>
  <c r="AYX34" i="3"/>
  <c r="AZV39" i="3"/>
  <c r="AYA30" i="3"/>
  <c r="AYH31" i="3" s="1"/>
  <c r="AZM39" i="3"/>
  <c r="AXN26" i="3"/>
  <c r="AYX36" i="3"/>
  <c r="AXP29" i="3"/>
  <c r="AXP27" i="3"/>
  <c r="AXQ27" i="3"/>
  <c r="AXX29" i="3"/>
  <c r="AXR26" i="3"/>
  <c r="AXO25" i="3"/>
  <c r="AYW34" i="3"/>
  <c r="AZC33" i="3"/>
  <c r="AZF34" i="3"/>
  <c r="AYT33" i="3"/>
  <c r="AYV33" i="3" s="1"/>
  <c r="AZF35" i="3"/>
  <c r="AZC34" i="3"/>
  <c r="AYW35" i="3"/>
  <c r="AYY35" i="3" s="1"/>
  <c r="AYT34" i="3"/>
  <c r="AXQ26" i="3"/>
  <c r="AXR27" i="3"/>
  <c r="AXV26" i="3"/>
  <c r="AXX26" i="3" s="1"/>
  <c r="AXO26" i="3"/>
  <c r="AXY27" i="3"/>
  <c r="AYG31" i="3"/>
  <c r="AZF36" i="3"/>
  <c r="AZG36" i="3" s="1"/>
  <c r="AZC35" i="3"/>
  <c r="AYT35" i="3"/>
  <c r="AYW36" i="3"/>
  <c r="AZE33" i="3"/>
  <c r="AYX33" i="3"/>
  <c r="AYY33" i="3" s="1"/>
  <c r="AZB32" i="3"/>
  <c r="AYU32" i="3"/>
  <c r="AXV25" i="3" l="1"/>
  <c r="AYD30" i="3"/>
  <c r="AZO41" i="3"/>
  <c r="AZZ41" i="3" s="1"/>
  <c r="AXQ25" i="3"/>
  <c r="AXZ25" i="3"/>
  <c r="AXZ26" i="3"/>
  <c r="AYA26" i="3" s="1"/>
  <c r="AYE26" i="3" s="1"/>
  <c r="AYA27" i="3"/>
  <c r="AYO28" i="3" s="1"/>
  <c r="AZG35" i="3"/>
  <c r="AZR35" i="3" s="1"/>
  <c r="AXN25" i="3"/>
  <c r="AYL29" i="3"/>
  <c r="AZD34" i="3"/>
  <c r="AYP31" i="3"/>
  <c r="AZD35" i="3"/>
  <c r="AYO30" i="3"/>
  <c r="AYQ30" i="3" s="1"/>
  <c r="AYE28" i="3"/>
  <c r="AYH30" i="3"/>
  <c r="AYI30" i="3" s="1"/>
  <c r="AZS37" i="3"/>
  <c r="AZV38" i="3"/>
  <c r="AZL40" i="3"/>
  <c r="AXN24" i="3"/>
  <c r="AZJ41" i="3"/>
  <c r="AXW24" i="3"/>
  <c r="AXX24" i="3" s="1"/>
  <c r="AYV35" i="3"/>
  <c r="AZR39" i="3"/>
  <c r="AYV34" i="3"/>
  <c r="AZG33" i="3"/>
  <c r="AZN34" i="3" s="1"/>
  <c r="AYL28" i="3"/>
  <c r="AZU38" i="3"/>
  <c r="AZN38" i="3"/>
  <c r="AZO38" i="3" s="1"/>
  <c r="BAL39" i="3" s="1"/>
  <c r="AZK37" i="3"/>
  <c r="AZL37" i="3" s="1"/>
  <c r="AZR37" i="3"/>
  <c r="AYM28" i="3"/>
  <c r="AYP29" i="3"/>
  <c r="AYD28" i="3"/>
  <c r="AYG29" i="3"/>
  <c r="AYI29" i="3" s="1"/>
  <c r="AZK41" i="3"/>
  <c r="AXP26" i="3"/>
  <c r="AYN29" i="3"/>
  <c r="AXR25" i="3"/>
  <c r="AZG34" i="3"/>
  <c r="AZN35" i="3" s="1"/>
  <c r="AZK39" i="3"/>
  <c r="AXO24" i="3"/>
  <c r="AZN40" i="3"/>
  <c r="AXY25" i="3"/>
  <c r="AYA25" i="3" s="1"/>
  <c r="AYO26" i="3" s="1"/>
  <c r="AYO29" i="3"/>
  <c r="AYY36" i="3"/>
  <c r="AZJ36" i="3" s="1"/>
  <c r="AZW39" i="3"/>
  <c r="BAK40" i="3" s="1"/>
  <c r="AZD33" i="3"/>
  <c r="AZO39" i="3"/>
  <c r="BAL40" i="3" s="1"/>
  <c r="AZJ39" i="3"/>
  <c r="AZM40" i="3"/>
  <c r="AZS39" i="3"/>
  <c r="AZV40" i="3"/>
  <c r="AZW40" i="3" s="1"/>
  <c r="AYE30" i="3"/>
  <c r="AYF30" i="3" s="1"/>
  <c r="AYO31" i="3"/>
  <c r="AYV32" i="3"/>
  <c r="AYY34" i="3"/>
  <c r="AZV35" i="3" s="1"/>
  <c r="AYL30" i="3"/>
  <c r="AYN30" i="3" s="1"/>
  <c r="AZD32" i="3"/>
  <c r="AXS27" i="3"/>
  <c r="AYG28" i="3" s="1"/>
  <c r="AYQ29" i="3"/>
  <c r="AZB29" i="3" s="1"/>
  <c r="AZT41" i="3"/>
  <c r="AXP25" i="3"/>
  <c r="AZK36" i="3"/>
  <c r="AZR36" i="3"/>
  <c r="AZU37" i="3"/>
  <c r="AZN37" i="3"/>
  <c r="AZS35" i="3"/>
  <c r="AZJ35" i="3"/>
  <c r="AZV36" i="3"/>
  <c r="AZM36" i="3"/>
  <c r="AZS33" i="3"/>
  <c r="AZJ33" i="3"/>
  <c r="AZV34" i="3"/>
  <c r="AZM34" i="3"/>
  <c r="BAI41" i="3"/>
  <c r="AZM37" i="3"/>
  <c r="AYE27" i="3"/>
  <c r="AZK35" i="3"/>
  <c r="AXX25" i="3"/>
  <c r="BAA41" i="3"/>
  <c r="BAH41" i="3"/>
  <c r="AYI31" i="3"/>
  <c r="AXS26" i="3"/>
  <c r="AXS25" i="3" l="1"/>
  <c r="AZU36" i="3"/>
  <c r="AZN36" i="3"/>
  <c r="AZO36" i="3" s="1"/>
  <c r="AZZ36" i="3" s="1"/>
  <c r="AZU35" i="3"/>
  <c r="AYL27" i="3"/>
  <c r="AYH28" i="3"/>
  <c r="AZW38" i="3"/>
  <c r="BAH38" i="3" s="1"/>
  <c r="AYQ31" i="3"/>
  <c r="AZE32" i="3" s="1"/>
  <c r="AZT37" i="3"/>
  <c r="AXP24" i="3"/>
  <c r="AZB30" i="3"/>
  <c r="AYX31" i="3"/>
  <c r="AZF31" i="3"/>
  <c r="AYW31" i="3"/>
  <c r="AZR33" i="3"/>
  <c r="AYF28" i="3"/>
  <c r="AZT39" i="3"/>
  <c r="AYN28" i="3"/>
  <c r="AYT30" i="3"/>
  <c r="BAI39" i="3"/>
  <c r="AZL41" i="3"/>
  <c r="AZR34" i="3"/>
  <c r="AZC30" i="3"/>
  <c r="AZD30" i="3" s="1"/>
  <c r="BAK39" i="3"/>
  <c r="BAM39" i="3" s="1"/>
  <c r="AYE25" i="3"/>
  <c r="AXX42" i="3"/>
  <c r="AYA24" i="3" s="1"/>
  <c r="AYO25" i="3" s="1"/>
  <c r="AZK34" i="3"/>
  <c r="BAI38" i="3"/>
  <c r="AZU34" i="3"/>
  <c r="AZW34" i="3" s="1"/>
  <c r="BAH34" i="3" s="1"/>
  <c r="BAC39" i="3"/>
  <c r="AYU29" i="3"/>
  <c r="AXP42" i="3"/>
  <c r="AXS24" i="3" s="1"/>
  <c r="AYP25" i="3" s="1"/>
  <c r="AZS36" i="3"/>
  <c r="AZT36" i="3" s="1"/>
  <c r="AZE31" i="3"/>
  <c r="AZK33" i="3"/>
  <c r="AZL33" i="3" s="1"/>
  <c r="AZZ38" i="3"/>
  <c r="AYU30" i="3"/>
  <c r="AZS34" i="3"/>
  <c r="AZE30" i="3"/>
  <c r="AZV37" i="3"/>
  <c r="AZW37" i="3" s="1"/>
  <c r="BAH39" i="3"/>
  <c r="BAA39" i="3"/>
  <c r="AZJ34" i="3"/>
  <c r="AZT33" i="3"/>
  <c r="AYH26" i="3"/>
  <c r="BAD40" i="3"/>
  <c r="AZL39" i="3"/>
  <c r="AYL25" i="3"/>
  <c r="AZO40" i="3"/>
  <c r="BAL41" i="3" s="1"/>
  <c r="BAH40" i="3"/>
  <c r="BAD41" i="3"/>
  <c r="BAA40" i="3"/>
  <c r="BAK41" i="3"/>
  <c r="BAC40" i="3"/>
  <c r="AZM35" i="3"/>
  <c r="AZO35" i="3" s="1"/>
  <c r="AYL26" i="3"/>
  <c r="AZW36" i="3"/>
  <c r="BAH36" i="3" s="1"/>
  <c r="AZZ39" i="3"/>
  <c r="AYX30" i="3"/>
  <c r="AYH27" i="3"/>
  <c r="AYM27" i="3"/>
  <c r="AYN27" i="3" s="1"/>
  <c r="AYP28" i="3"/>
  <c r="AYQ28" i="3" s="1"/>
  <c r="BAM40" i="3"/>
  <c r="BBA41" i="3" s="1"/>
  <c r="AYD27" i="3"/>
  <c r="AYF27" i="3" s="1"/>
  <c r="AZL36" i="3"/>
  <c r="AYO27" i="3"/>
  <c r="AZT35" i="3"/>
  <c r="AZW35" i="3"/>
  <c r="BAD36" i="3" s="1"/>
  <c r="BAK35" i="3"/>
  <c r="AZO37" i="3"/>
  <c r="BAJ41" i="3"/>
  <c r="AYI28" i="3"/>
  <c r="AYW30" i="3"/>
  <c r="AZF30" i="3"/>
  <c r="AYT29" i="3"/>
  <c r="AZC29" i="3"/>
  <c r="AZD29" i="3" s="1"/>
  <c r="AZL35" i="3"/>
  <c r="AZF32" i="3"/>
  <c r="AZC31" i="3"/>
  <c r="AYT31" i="3"/>
  <c r="AYW32" i="3"/>
  <c r="AYM25" i="3"/>
  <c r="AYP26" i="3"/>
  <c r="AYQ26" i="3" s="1"/>
  <c r="AYG26" i="3"/>
  <c r="AYD25" i="3"/>
  <c r="AYF25" i="3" s="1"/>
  <c r="AYP27" i="3"/>
  <c r="AYG27" i="3"/>
  <c r="AYD26" i="3"/>
  <c r="AYF26" i="3" s="1"/>
  <c r="AYM26" i="3"/>
  <c r="AZO34" i="3"/>
  <c r="BAB41" i="3"/>
  <c r="AYX32" i="3" l="1"/>
  <c r="BAJ38" i="3"/>
  <c r="BAJ39" i="3"/>
  <c r="BAD39" i="3"/>
  <c r="BAE39" i="3" s="1"/>
  <c r="AYY31" i="3"/>
  <c r="AZB31" i="3"/>
  <c r="AZD31" i="3" s="1"/>
  <c r="AZG32" i="3"/>
  <c r="AZU33" i="3" s="1"/>
  <c r="AYU31" i="3"/>
  <c r="AYV31" i="3" s="1"/>
  <c r="BAA38" i="3"/>
  <c r="BAD35" i="3"/>
  <c r="AYE24" i="3"/>
  <c r="AYL24" i="3"/>
  <c r="AYN24" i="3" s="1"/>
  <c r="AYV30" i="3"/>
  <c r="AZG31" i="3"/>
  <c r="AZR31" i="3" s="1"/>
  <c r="AZG30" i="3"/>
  <c r="AZR30" i="3" s="1"/>
  <c r="AYG25" i="3"/>
  <c r="AYI27" i="3"/>
  <c r="AYT27" i="3" s="1"/>
  <c r="AZT34" i="3"/>
  <c r="BAQ39" i="3"/>
  <c r="BBA40" i="3"/>
  <c r="AZL34" i="3"/>
  <c r="BAA34" i="3"/>
  <c r="AYH25" i="3"/>
  <c r="BAI40" i="3"/>
  <c r="BAJ40" i="3" s="1"/>
  <c r="AYN25" i="3"/>
  <c r="BAB38" i="3"/>
  <c r="AYM24" i="3"/>
  <c r="AYD24" i="3"/>
  <c r="BAD37" i="3"/>
  <c r="AYV29" i="3"/>
  <c r="BAT40" i="3"/>
  <c r="BAE40" i="3"/>
  <c r="BBB41" i="3" s="1"/>
  <c r="BBC41" i="3" s="1"/>
  <c r="AYI26" i="3"/>
  <c r="AYW27" i="3" s="1"/>
  <c r="BAX39" i="3"/>
  <c r="BAC41" i="3"/>
  <c r="BAE41" i="3" s="1"/>
  <c r="AZZ40" i="3"/>
  <c r="BAB40" i="3" s="1"/>
  <c r="BAB39" i="3"/>
  <c r="BAT41" i="3"/>
  <c r="BAL37" i="3"/>
  <c r="AYY32" i="3"/>
  <c r="AZJ32" i="3" s="1"/>
  <c r="BAM41" i="3"/>
  <c r="BAQ41" i="3" s="1"/>
  <c r="BAK37" i="3"/>
  <c r="AYN26" i="3"/>
  <c r="BAA36" i="3"/>
  <c r="BAB36" i="3" s="1"/>
  <c r="BAX40" i="3"/>
  <c r="AYY30" i="3"/>
  <c r="AZM31" i="3" s="1"/>
  <c r="AYQ27" i="3"/>
  <c r="AYU27" i="3" s="1"/>
  <c r="BAK36" i="3"/>
  <c r="BAQ40" i="3"/>
  <c r="AZK31" i="3"/>
  <c r="BAA35" i="3"/>
  <c r="BAH35" i="3"/>
  <c r="BAI36" i="3"/>
  <c r="BAJ36" i="3" s="1"/>
  <c r="BAC37" i="3"/>
  <c r="AZF27" i="3"/>
  <c r="AZC26" i="3"/>
  <c r="AZE29" i="3"/>
  <c r="AYX29" i="3"/>
  <c r="AZB28" i="3"/>
  <c r="AYU28" i="3"/>
  <c r="AYT28" i="3"/>
  <c r="AYW29" i="3"/>
  <c r="AZF29" i="3"/>
  <c r="AZC28" i="3"/>
  <c r="AYU26" i="3"/>
  <c r="AYX27" i="3"/>
  <c r="AZB26" i="3"/>
  <c r="AZE27" i="3"/>
  <c r="BAC35" i="3"/>
  <c r="BAE35" i="3" s="1"/>
  <c r="BAI34" i="3"/>
  <c r="BAJ34" i="3" s="1"/>
  <c r="BAL35" i="3"/>
  <c r="BAM35" i="3" s="1"/>
  <c r="AZZ34" i="3"/>
  <c r="AZZ37" i="3"/>
  <c r="BAC38" i="3"/>
  <c r="BAL38" i="3"/>
  <c r="BAI37" i="3"/>
  <c r="BAL36" i="3"/>
  <c r="BAI35" i="3"/>
  <c r="BAC36" i="3"/>
  <c r="BAE36" i="3" s="1"/>
  <c r="AZZ35" i="3"/>
  <c r="BAK38" i="3"/>
  <c r="BAD38" i="3"/>
  <c r="BAH37" i="3"/>
  <c r="BAA37" i="3"/>
  <c r="AYQ25" i="3"/>
  <c r="AZF28" i="3"/>
  <c r="AZC27" i="3"/>
  <c r="AZS31" i="3"/>
  <c r="AZT31" i="3" s="1"/>
  <c r="AZJ31" i="3"/>
  <c r="AZV32" i="3"/>
  <c r="AZM32" i="3"/>
  <c r="BBB40" i="3" l="1"/>
  <c r="BAS40" i="3"/>
  <c r="BAU40" i="3" s="1"/>
  <c r="AZN31" i="3"/>
  <c r="AZO31" i="3" s="1"/>
  <c r="BAL32" i="3" s="1"/>
  <c r="AZR32" i="3"/>
  <c r="AZK30" i="3"/>
  <c r="AZK32" i="3"/>
  <c r="AYW28" i="3"/>
  <c r="BAP39" i="3"/>
  <c r="BAR39" i="3" s="1"/>
  <c r="AZN33" i="3"/>
  <c r="AYT26" i="3"/>
  <c r="AYF24" i="3"/>
  <c r="AYF42" i="3" s="1"/>
  <c r="AYI24" i="3" s="1"/>
  <c r="AZC24" i="3" s="1"/>
  <c r="AYI25" i="3"/>
  <c r="AZC25" i="3" s="1"/>
  <c r="BAY39" i="3"/>
  <c r="BAZ39" i="3" s="1"/>
  <c r="AZU32" i="3"/>
  <c r="AZN32" i="3"/>
  <c r="AZO32" i="3" s="1"/>
  <c r="BAL33" i="3" s="1"/>
  <c r="AZS32" i="3"/>
  <c r="AZT32" i="3" s="1"/>
  <c r="AZU31" i="3"/>
  <c r="BBC40" i="3"/>
  <c r="BBQ41" i="3" s="1"/>
  <c r="BAP40" i="3"/>
  <c r="BAR40" i="3" s="1"/>
  <c r="BAS41" i="3"/>
  <c r="BAU41" i="3" s="1"/>
  <c r="BBO41" i="3" s="1"/>
  <c r="BAY40" i="3"/>
  <c r="BAZ40" i="3" s="1"/>
  <c r="AYX28" i="3"/>
  <c r="BAB34" i="3"/>
  <c r="BAJ35" i="3"/>
  <c r="AZV31" i="3"/>
  <c r="AYN42" i="3"/>
  <c r="AYQ24" i="3" s="1"/>
  <c r="AYX25" i="3" s="1"/>
  <c r="BAE37" i="3"/>
  <c r="BBB38" i="3" s="1"/>
  <c r="BAY41" i="3"/>
  <c r="BAP41" i="3"/>
  <c r="BAR41" i="3" s="1"/>
  <c r="AZD26" i="3"/>
  <c r="AZV33" i="3"/>
  <c r="AZW33" i="3" s="1"/>
  <c r="BAM37" i="3"/>
  <c r="BAT38" i="3" s="1"/>
  <c r="AZM33" i="3"/>
  <c r="AZO33" i="3" s="1"/>
  <c r="AZB27" i="3"/>
  <c r="AZD27" i="3" s="1"/>
  <c r="BAX41" i="3"/>
  <c r="AZS30" i="3"/>
  <c r="AZT30" i="3" s="1"/>
  <c r="AZJ30" i="3"/>
  <c r="AZL30" i="3" s="1"/>
  <c r="AZE28" i="3"/>
  <c r="AZG28" i="3" s="1"/>
  <c r="AZG27" i="3"/>
  <c r="AZK27" i="3" s="1"/>
  <c r="AYV26" i="3"/>
  <c r="AZW32" i="3"/>
  <c r="BAK33" i="3" s="1"/>
  <c r="BAM36" i="3"/>
  <c r="BAQ36" i="3" s="1"/>
  <c r="AZL31" i="3"/>
  <c r="AZL32" i="3"/>
  <c r="BAB35" i="3"/>
  <c r="AZD28" i="3"/>
  <c r="BAE38" i="3"/>
  <c r="BAS39" i="3" s="1"/>
  <c r="AYY27" i="3"/>
  <c r="AZJ27" i="3" s="1"/>
  <c r="BBO40" i="3"/>
  <c r="BBF40" i="3"/>
  <c r="BBI41" i="3"/>
  <c r="BBR41" i="3"/>
  <c r="BAJ37" i="3"/>
  <c r="AYV27" i="3"/>
  <c r="BAS37" i="3"/>
  <c r="BAY36" i="3"/>
  <c r="BBB37" i="3"/>
  <c r="BAP36" i="3"/>
  <c r="AYV28" i="3"/>
  <c r="AYY29" i="3"/>
  <c r="BAS36" i="3"/>
  <c r="BAY35" i="3"/>
  <c r="BBB36" i="3"/>
  <c r="BAP35" i="3"/>
  <c r="AYX26" i="3"/>
  <c r="AZB25" i="3"/>
  <c r="AYU25" i="3"/>
  <c r="AZE26" i="3"/>
  <c r="BBG41" i="3"/>
  <c r="BBN41" i="3"/>
  <c r="BBA36" i="3"/>
  <c r="BAQ35" i="3"/>
  <c r="BAX35" i="3"/>
  <c r="BAT36" i="3"/>
  <c r="BAM38" i="3"/>
  <c r="BAB37" i="3"/>
  <c r="AZG29" i="3"/>
  <c r="AZF25" i="3" l="1"/>
  <c r="AYY28" i="3"/>
  <c r="AZS28" i="3" s="1"/>
  <c r="AYT24" i="3"/>
  <c r="AYW25" i="3"/>
  <c r="AYY25" i="3" s="1"/>
  <c r="AZF26" i="3"/>
  <c r="AYW26" i="3"/>
  <c r="BAC33" i="3"/>
  <c r="AYT25" i="3"/>
  <c r="AYV25" i="3" s="1"/>
  <c r="BBN40" i="3"/>
  <c r="BBP40" i="3" s="1"/>
  <c r="AZZ32" i="3"/>
  <c r="AYU24" i="3"/>
  <c r="AYV24" i="3" s="1"/>
  <c r="BAI32" i="3"/>
  <c r="BAY37" i="3"/>
  <c r="BAQ37" i="3"/>
  <c r="AZW31" i="3"/>
  <c r="BAH31" i="3" s="1"/>
  <c r="BBJ41" i="3"/>
  <c r="BBK41" i="3" s="1"/>
  <c r="BBV41" i="3" s="1"/>
  <c r="BBG40" i="3"/>
  <c r="BBH40" i="3" s="1"/>
  <c r="AZE25" i="3"/>
  <c r="AZG25" i="3" s="1"/>
  <c r="AZB24" i="3"/>
  <c r="AZD24" i="3" s="1"/>
  <c r="BAP37" i="3"/>
  <c r="BAS38" i="3"/>
  <c r="BAU38" i="3" s="1"/>
  <c r="BAH32" i="3"/>
  <c r="BAP38" i="3"/>
  <c r="BAY38" i="3"/>
  <c r="BBA38" i="3"/>
  <c r="BBC38" i="3" s="1"/>
  <c r="BBB39" i="3"/>
  <c r="BBF41" i="3"/>
  <c r="BBH41" i="3" s="1"/>
  <c r="BAX37" i="3"/>
  <c r="BAZ37" i="3" s="1"/>
  <c r="BBP41" i="3"/>
  <c r="AZN28" i="3"/>
  <c r="BAZ41" i="3"/>
  <c r="AZS27" i="3"/>
  <c r="BBC36" i="3"/>
  <c r="BBN36" i="3" s="1"/>
  <c r="BAD33" i="3"/>
  <c r="BAA32" i="3"/>
  <c r="AZM29" i="3"/>
  <c r="AZM28" i="3"/>
  <c r="BAT37" i="3"/>
  <c r="BAU37" i="3" s="1"/>
  <c r="BBR38" i="3" s="1"/>
  <c r="BBA37" i="3"/>
  <c r="BBC37" i="3" s="1"/>
  <c r="BAR36" i="3"/>
  <c r="BAM33" i="3"/>
  <c r="BAT34" i="3" s="1"/>
  <c r="AZR27" i="3"/>
  <c r="BAX36" i="3"/>
  <c r="BAZ36" i="3" s="1"/>
  <c r="AZU28" i="3"/>
  <c r="AZV29" i="3"/>
  <c r="AZJ28" i="3"/>
  <c r="BAC32" i="3"/>
  <c r="AZL27" i="3"/>
  <c r="AYY26" i="3"/>
  <c r="AZV27" i="3" s="1"/>
  <c r="AZG26" i="3"/>
  <c r="AZR26" i="3" s="1"/>
  <c r="BAI31" i="3"/>
  <c r="AZV28" i="3"/>
  <c r="AZZ31" i="3"/>
  <c r="BAU36" i="3"/>
  <c r="BBR37" i="3" s="1"/>
  <c r="AZK28" i="3"/>
  <c r="AZR28" i="3"/>
  <c r="AZT28" i="3" s="1"/>
  <c r="AZU29" i="3"/>
  <c r="AZN29" i="3"/>
  <c r="AZK29" i="3"/>
  <c r="AZR29" i="3"/>
  <c r="AZU30" i="3"/>
  <c r="AZN30" i="3"/>
  <c r="BAZ35" i="3"/>
  <c r="AZD25" i="3"/>
  <c r="AZZ33" i="3"/>
  <c r="BAC34" i="3"/>
  <c r="BAI33" i="3"/>
  <c r="BAL34" i="3"/>
  <c r="BBS41" i="3"/>
  <c r="BBA39" i="3"/>
  <c r="BAQ38" i="3"/>
  <c r="BAX38" i="3"/>
  <c r="BAT39" i="3"/>
  <c r="BAU39" i="3" s="1"/>
  <c r="AZS29" i="3"/>
  <c r="AZJ29" i="3"/>
  <c r="AZV30" i="3"/>
  <c r="AZM30" i="3"/>
  <c r="BAK34" i="3"/>
  <c r="BAD34" i="3"/>
  <c r="BAH33" i="3"/>
  <c r="BAA33" i="3"/>
  <c r="BAR35" i="3"/>
  <c r="BAE33" i="3" l="1"/>
  <c r="BAJ32" i="3"/>
  <c r="AZO28" i="3"/>
  <c r="BAC29" i="3" s="1"/>
  <c r="BAB32" i="3"/>
  <c r="BAR37" i="3"/>
  <c r="BAJ33" i="3"/>
  <c r="BAD32" i="3"/>
  <c r="BAK32" i="3"/>
  <c r="BAM32" i="3" s="1"/>
  <c r="BAX32" i="3" s="1"/>
  <c r="AZN27" i="3"/>
  <c r="BAZ38" i="3"/>
  <c r="AZW28" i="3"/>
  <c r="BAD29" i="3" s="1"/>
  <c r="BAR38" i="3"/>
  <c r="BAJ31" i="3"/>
  <c r="BAA31" i="3"/>
  <c r="BAB31" i="3" s="1"/>
  <c r="AZU26" i="3"/>
  <c r="AZR25" i="3"/>
  <c r="BBQ37" i="3"/>
  <c r="BBS37" i="3" s="1"/>
  <c r="BBC39" i="3"/>
  <c r="BBJ40" i="3" s="1"/>
  <c r="BBG36" i="3"/>
  <c r="AYV42" i="3"/>
  <c r="AYY24" i="3" s="1"/>
  <c r="AZM25" i="3" s="1"/>
  <c r="BBJ37" i="3"/>
  <c r="BBO38" i="3"/>
  <c r="BBR39" i="3"/>
  <c r="BBF38" i="3"/>
  <c r="BBI39" i="3"/>
  <c r="BAX33" i="3"/>
  <c r="BAE32" i="3"/>
  <c r="BBB33" i="3" s="1"/>
  <c r="BAE34" i="3"/>
  <c r="BAS35" i="3" s="1"/>
  <c r="BBQ39" i="3"/>
  <c r="BBN38" i="3"/>
  <c r="BBP38" i="3" s="1"/>
  <c r="AZT27" i="3"/>
  <c r="BBB34" i="3"/>
  <c r="BAY33" i="3"/>
  <c r="AZO29" i="3"/>
  <c r="BAC30" i="3" s="1"/>
  <c r="BAS34" i="3"/>
  <c r="BAU34" i="3" s="1"/>
  <c r="AZJ26" i="3"/>
  <c r="BBA34" i="3"/>
  <c r="AZN26" i="3"/>
  <c r="BAP33" i="3"/>
  <c r="BBJ39" i="3"/>
  <c r="BAQ33" i="3"/>
  <c r="AZK25" i="3"/>
  <c r="BBG38" i="3"/>
  <c r="BBI38" i="3"/>
  <c r="AZW29" i="3"/>
  <c r="BAA29" i="3" s="1"/>
  <c r="AZS26" i="3"/>
  <c r="AZT26" i="3" s="1"/>
  <c r="AZM27" i="3"/>
  <c r="BBO37" i="3"/>
  <c r="AZL28" i="3"/>
  <c r="BBF37" i="3"/>
  <c r="BBI37" i="3"/>
  <c r="BCE41" i="3"/>
  <c r="AZL29" i="3"/>
  <c r="AZK26" i="3"/>
  <c r="BBO36" i="3"/>
  <c r="BBP36" i="3" s="1"/>
  <c r="BBF36" i="3"/>
  <c r="AZU27" i="3"/>
  <c r="AZW27" i="3" s="1"/>
  <c r="BAD28" i="3" s="1"/>
  <c r="AZT29" i="3"/>
  <c r="BAI28" i="3"/>
  <c r="AZZ28" i="3"/>
  <c r="BAQ32" i="3"/>
  <c r="BAK29" i="3"/>
  <c r="AZD42" i="3"/>
  <c r="AZG24" i="3" s="1"/>
  <c r="AZO30" i="3"/>
  <c r="BBG37" i="3"/>
  <c r="BBN37" i="3"/>
  <c r="BBQ38" i="3"/>
  <c r="BBS38" i="3" s="1"/>
  <c r="BBJ38" i="3"/>
  <c r="AZS25" i="3"/>
  <c r="AZJ25" i="3"/>
  <c r="AZV26" i="3"/>
  <c r="AZW26" i="3" s="1"/>
  <c r="AZM26" i="3"/>
  <c r="BAM34" i="3"/>
  <c r="BBO39" i="3"/>
  <c r="BBF39" i="3"/>
  <c r="BBI40" i="3"/>
  <c r="BBR40" i="3"/>
  <c r="BCD41" i="3"/>
  <c r="BBW41" i="3"/>
  <c r="BBX41" i="3" s="1"/>
  <c r="BAB33" i="3"/>
  <c r="AZW30" i="3"/>
  <c r="AZJ24" i="3" l="1"/>
  <c r="BBH38" i="3"/>
  <c r="AZT25" i="3"/>
  <c r="BAT33" i="3"/>
  <c r="BAY32" i="3"/>
  <c r="BAL29" i="3"/>
  <c r="AZS24" i="3"/>
  <c r="BBA33" i="3"/>
  <c r="AZV25" i="3"/>
  <c r="BBN39" i="3"/>
  <c r="BBK39" i="3"/>
  <c r="BBV39" i="3" s="1"/>
  <c r="AZO27" i="3"/>
  <c r="AZZ27" i="3" s="1"/>
  <c r="BAE29" i="3"/>
  <c r="BAY29" i="3" s="1"/>
  <c r="BAA28" i="3"/>
  <c r="BAS33" i="3"/>
  <c r="BAH28" i="3"/>
  <c r="BAP32" i="3"/>
  <c r="BAR32" i="3" s="1"/>
  <c r="BBS39" i="3"/>
  <c r="BBH36" i="3"/>
  <c r="BAU33" i="3"/>
  <c r="BBF33" i="3" s="1"/>
  <c r="BAK30" i="3"/>
  <c r="BBQ40" i="3"/>
  <c r="BBS40" i="3" s="1"/>
  <c r="BBW40" i="3" s="1"/>
  <c r="BBK37" i="3"/>
  <c r="BBY38" i="3" s="1"/>
  <c r="BAR33" i="3"/>
  <c r="BBG39" i="3"/>
  <c r="BBH39" i="3" s="1"/>
  <c r="AZZ29" i="3"/>
  <c r="BAB29" i="3" s="1"/>
  <c r="BAI29" i="3"/>
  <c r="BAP34" i="3"/>
  <c r="BBB35" i="3"/>
  <c r="BAZ33" i="3"/>
  <c r="BAY34" i="3"/>
  <c r="BBK38" i="3"/>
  <c r="BBY39" i="3" s="1"/>
  <c r="BBC34" i="3"/>
  <c r="BBN34" i="3" s="1"/>
  <c r="BBH37" i="3"/>
  <c r="BAL30" i="3"/>
  <c r="AZO26" i="3"/>
  <c r="BAC27" i="3" s="1"/>
  <c r="BAH29" i="3"/>
  <c r="AZL25" i="3"/>
  <c r="BAD30" i="3"/>
  <c r="BAE30" i="3" s="1"/>
  <c r="BBO34" i="3"/>
  <c r="BBF34" i="3"/>
  <c r="BBI35" i="3"/>
  <c r="BBR35" i="3"/>
  <c r="BCH40" i="3"/>
  <c r="AZL26" i="3"/>
  <c r="BAH27" i="3"/>
  <c r="BBC33" i="3"/>
  <c r="BBG33" i="3" s="1"/>
  <c r="BAA27" i="3"/>
  <c r="BCF41" i="3"/>
  <c r="BBP37" i="3"/>
  <c r="BAK28" i="3"/>
  <c r="BBK40" i="3"/>
  <c r="BCE40" i="3" s="1"/>
  <c r="BAD27" i="3"/>
  <c r="BAH26" i="3"/>
  <c r="BAK27" i="3"/>
  <c r="BAA26" i="3"/>
  <c r="BCD37" i="3"/>
  <c r="BBZ38" i="3"/>
  <c r="BBW37" i="3"/>
  <c r="BCG38" i="3"/>
  <c r="BAJ28" i="3"/>
  <c r="BCD39" i="3"/>
  <c r="BBZ40" i="3"/>
  <c r="BBW39" i="3"/>
  <c r="BCG40" i="3"/>
  <c r="BAA30" i="3"/>
  <c r="BAK31" i="3"/>
  <c r="BAH30" i="3"/>
  <c r="BAD31" i="3"/>
  <c r="BAC31" i="3"/>
  <c r="BAL31" i="3"/>
  <c r="AZZ30" i="3"/>
  <c r="BAI30" i="3"/>
  <c r="BBP39" i="3"/>
  <c r="BAS30" i="3"/>
  <c r="BAZ32" i="3"/>
  <c r="BBA35" i="3"/>
  <c r="BAQ34" i="3"/>
  <c r="BAX34" i="3"/>
  <c r="BAT35" i="3"/>
  <c r="BAU35" i="3" s="1"/>
  <c r="BCD38" i="3"/>
  <c r="BBZ39" i="3"/>
  <c r="BBW38" i="3"/>
  <c r="BCG39" i="3"/>
  <c r="AZK24" i="3"/>
  <c r="AZL24" i="3" s="1"/>
  <c r="AZU25" i="3"/>
  <c r="AZW25" i="3" s="1"/>
  <c r="AZR24" i="3"/>
  <c r="AZT24" i="3" s="1"/>
  <c r="AZT42" i="3" s="1"/>
  <c r="AZW24" i="3" s="1"/>
  <c r="AZN25" i="3"/>
  <c r="AZO25" i="3" s="1"/>
  <c r="BAM29" i="3"/>
  <c r="BAB28" i="3"/>
  <c r="BAC28" i="3" l="1"/>
  <c r="BAE28" i="3" s="1"/>
  <c r="BCE39" i="3"/>
  <c r="BAI27" i="3"/>
  <c r="BBY40" i="3"/>
  <c r="BCA40" i="3" s="1"/>
  <c r="BCL40" i="3" s="1"/>
  <c r="BAP29" i="3"/>
  <c r="BBB30" i="3"/>
  <c r="BCH39" i="3"/>
  <c r="BCI39" i="3" s="1"/>
  <c r="BCP40" i="3" s="1"/>
  <c r="BAL28" i="3"/>
  <c r="BAM28" i="3" s="1"/>
  <c r="BAT29" i="3" s="1"/>
  <c r="BBJ35" i="3"/>
  <c r="BBR34" i="3"/>
  <c r="BBC35" i="3"/>
  <c r="BBQ36" i="3" s="1"/>
  <c r="BBI34" i="3"/>
  <c r="BBQ35" i="3"/>
  <c r="BBS35" i="3" s="1"/>
  <c r="BCD35" i="3" s="1"/>
  <c r="BAM30" i="3"/>
  <c r="BAT31" i="3" s="1"/>
  <c r="BBG34" i="3"/>
  <c r="BBH34" i="3" s="1"/>
  <c r="BBO33" i="3"/>
  <c r="BAZ34" i="3"/>
  <c r="BBV37" i="3"/>
  <c r="BCA38" i="3"/>
  <c r="BCU38" i="3" s="1"/>
  <c r="BBK35" i="3"/>
  <c r="BBY36" i="3" s="1"/>
  <c r="BCE38" i="3"/>
  <c r="BCF38" i="3" s="1"/>
  <c r="AZZ26" i="3"/>
  <c r="BAB26" i="3" s="1"/>
  <c r="BCE37" i="3"/>
  <c r="BCF37" i="3" s="1"/>
  <c r="BCH38" i="3"/>
  <c r="BCI38" i="3" s="1"/>
  <c r="BCT38" i="3" s="1"/>
  <c r="BAJ29" i="3"/>
  <c r="BAR34" i="3"/>
  <c r="BBV38" i="3"/>
  <c r="BBX38" i="3" s="1"/>
  <c r="BBP34" i="3"/>
  <c r="BBX37" i="3"/>
  <c r="BBX39" i="3"/>
  <c r="BAL27" i="3"/>
  <c r="BAM27" i="3" s="1"/>
  <c r="BBJ34" i="3"/>
  <c r="BAI26" i="3"/>
  <c r="BAJ26" i="3" s="1"/>
  <c r="BBQ34" i="3"/>
  <c r="BBS34" i="3" s="1"/>
  <c r="BAE27" i="3"/>
  <c r="BAP27" i="3" s="1"/>
  <c r="BCA39" i="3"/>
  <c r="BCU39" i="3" s="1"/>
  <c r="BBB31" i="3"/>
  <c r="BAS31" i="3"/>
  <c r="BAY30" i="3"/>
  <c r="AZL42" i="3"/>
  <c r="AZO24" i="3" s="1"/>
  <c r="BAC25" i="3" s="1"/>
  <c r="BAE31" i="3"/>
  <c r="BAS32" i="3" s="1"/>
  <c r="BBY41" i="3"/>
  <c r="BBZ41" i="3"/>
  <c r="BCH41" i="3"/>
  <c r="BCD40" i="3"/>
  <c r="BCF40" i="3" s="1"/>
  <c r="BCI40" i="3"/>
  <c r="BCW41" i="3" s="1"/>
  <c r="BBV40" i="3"/>
  <c r="BBX40" i="3" s="1"/>
  <c r="BCG41" i="3"/>
  <c r="BCI41" i="3" s="1"/>
  <c r="BCT41" i="3" s="1"/>
  <c r="BAP30" i="3"/>
  <c r="BAJ27" i="3"/>
  <c r="BBH33" i="3"/>
  <c r="BBN33" i="3"/>
  <c r="BAB27" i="3"/>
  <c r="BCF39" i="3"/>
  <c r="BAB30" i="3"/>
  <c r="BAS29" i="3"/>
  <c r="BAY28" i="3"/>
  <c r="BBB29" i="3"/>
  <c r="BAP28" i="3"/>
  <c r="BAK25" i="3"/>
  <c r="BAD25" i="3"/>
  <c r="BAH24" i="3"/>
  <c r="BAA24" i="3"/>
  <c r="BBO35" i="3"/>
  <c r="BBF35" i="3"/>
  <c r="BBI36" i="3"/>
  <c r="BBR36" i="3"/>
  <c r="BAJ30" i="3"/>
  <c r="BAX30" i="3"/>
  <c r="BBA30" i="3"/>
  <c r="BBC30" i="3" s="1"/>
  <c r="BAQ29" i="3"/>
  <c r="BAR29" i="3" s="1"/>
  <c r="BAX29" i="3"/>
  <c r="BAZ29" i="3" s="1"/>
  <c r="BAT30" i="3"/>
  <c r="BAU30" i="3" s="1"/>
  <c r="AZZ25" i="3"/>
  <c r="BAC26" i="3"/>
  <c r="BAI25" i="3"/>
  <c r="BAL26" i="3"/>
  <c r="BBN35" i="3"/>
  <c r="BAK26" i="3"/>
  <c r="BAD26" i="3"/>
  <c r="BAH25" i="3"/>
  <c r="BAA25" i="3"/>
  <c r="BAM31" i="3"/>
  <c r="BBG35" i="3" l="1"/>
  <c r="BCX39" i="3"/>
  <c r="BBJ36" i="3"/>
  <c r="BCO39" i="3"/>
  <c r="BBK34" i="3"/>
  <c r="BCE34" i="3" s="1"/>
  <c r="BCL38" i="3"/>
  <c r="BBP33" i="3"/>
  <c r="BBB28" i="3"/>
  <c r="BBA31" i="3"/>
  <c r="BBC31" i="3" s="1"/>
  <c r="BBN31" i="3" s="1"/>
  <c r="BAQ30" i="3"/>
  <c r="BAR30" i="3" s="1"/>
  <c r="BAZ30" i="3"/>
  <c r="BCE35" i="3"/>
  <c r="BCF35" i="3" s="1"/>
  <c r="BCT39" i="3"/>
  <c r="BCV39" i="3" s="1"/>
  <c r="BCH36" i="3"/>
  <c r="BBV35" i="3"/>
  <c r="BCX41" i="3"/>
  <c r="BCY41" i="3" s="1"/>
  <c r="BDC41" i="3" s="1"/>
  <c r="BAX28" i="3"/>
  <c r="BAZ28" i="3" s="1"/>
  <c r="BAQ28" i="3"/>
  <c r="BAR28" i="3" s="1"/>
  <c r="BCX40" i="3"/>
  <c r="BCO41" i="3"/>
  <c r="BCG36" i="3"/>
  <c r="BCU40" i="3"/>
  <c r="BBW35" i="3"/>
  <c r="BBX35" i="3" s="1"/>
  <c r="BCO40" i="3"/>
  <c r="BCQ40" i="3" s="1"/>
  <c r="BCL39" i="3"/>
  <c r="BCP39" i="3"/>
  <c r="BCM40" i="3"/>
  <c r="BCN40" i="3" s="1"/>
  <c r="BAU31" i="3"/>
  <c r="BBF31" i="3" s="1"/>
  <c r="BCD34" i="3"/>
  <c r="BBW34" i="3"/>
  <c r="BCG35" i="3"/>
  <c r="BAY27" i="3"/>
  <c r="BAS28" i="3"/>
  <c r="BAP31" i="3"/>
  <c r="BBZ36" i="3"/>
  <c r="BCA36" i="3" s="1"/>
  <c r="BCO37" i="3" s="1"/>
  <c r="BAI24" i="3"/>
  <c r="BAJ24" i="3" s="1"/>
  <c r="BBA29" i="3"/>
  <c r="BBC29" i="3" s="1"/>
  <c r="BCM41" i="3"/>
  <c r="BCW40" i="3"/>
  <c r="AZZ24" i="3"/>
  <c r="BAB24" i="3" s="1"/>
  <c r="BCA41" i="3"/>
  <c r="BCL41" i="3" s="1"/>
  <c r="BCM39" i="3"/>
  <c r="BAL25" i="3"/>
  <c r="BAM25" i="3" s="1"/>
  <c r="BAT26" i="3" s="1"/>
  <c r="BCV38" i="3"/>
  <c r="BBB32" i="3"/>
  <c r="BCT40" i="3"/>
  <c r="BCM38" i="3"/>
  <c r="BBZ35" i="3"/>
  <c r="BAY31" i="3"/>
  <c r="BCP41" i="3"/>
  <c r="BCW39" i="3"/>
  <c r="BCY39" i="3" s="1"/>
  <c r="BAM26" i="3"/>
  <c r="BAX26" i="3" s="1"/>
  <c r="BBK36" i="3"/>
  <c r="BCE36" i="3" s="1"/>
  <c r="BAE26" i="3"/>
  <c r="BBB27" i="3" s="1"/>
  <c r="BBS36" i="3"/>
  <c r="BBZ37" i="3" s="1"/>
  <c r="BAU29" i="3"/>
  <c r="BBG30" i="3"/>
  <c r="BBN30" i="3"/>
  <c r="BBQ31" i="3"/>
  <c r="BBJ31" i="3"/>
  <c r="BBA28" i="3"/>
  <c r="BAQ27" i="3"/>
  <c r="BAR27" i="3" s="1"/>
  <c r="BAX27" i="3"/>
  <c r="BAT28" i="3"/>
  <c r="BAB25" i="3"/>
  <c r="BBO30" i="3"/>
  <c r="BBF30" i="3"/>
  <c r="BBI31" i="3"/>
  <c r="BBR31" i="3"/>
  <c r="BBA32" i="3"/>
  <c r="BAQ31" i="3"/>
  <c r="BAX31" i="3"/>
  <c r="BAT32" i="3"/>
  <c r="BAU32" i="3" s="1"/>
  <c r="BBO31" i="3"/>
  <c r="BCL36" i="3"/>
  <c r="BBP35" i="3"/>
  <c r="BAJ25" i="3"/>
  <c r="BBH35" i="3"/>
  <c r="BAE25" i="3"/>
  <c r="BCH35" i="3"/>
  <c r="BBY35" i="3"/>
  <c r="BBR32" i="3" l="1"/>
  <c r="BBI32" i="3"/>
  <c r="BCN41" i="3"/>
  <c r="BCQ39" i="3"/>
  <c r="BDK39" i="3" s="1"/>
  <c r="BCI36" i="3"/>
  <c r="BCT36" i="3" s="1"/>
  <c r="BCN38" i="3"/>
  <c r="BBC28" i="3"/>
  <c r="BBQ29" i="3" s="1"/>
  <c r="BCQ41" i="3"/>
  <c r="BDK41" i="3" s="1"/>
  <c r="BBV34" i="3"/>
  <c r="BBX34" i="3" s="1"/>
  <c r="BCU41" i="3"/>
  <c r="BCV41" i="3" s="1"/>
  <c r="BAZ27" i="3"/>
  <c r="BAU28" i="3"/>
  <c r="BBR29" i="3" s="1"/>
  <c r="BCY40" i="3"/>
  <c r="BDJ40" i="3" s="1"/>
  <c r="BBQ32" i="3"/>
  <c r="BCP37" i="3"/>
  <c r="BCQ37" i="3" s="1"/>
  <c r="BCV40" i="3"/>
  <c r="BCN39" i="3"/>
  <c r="BCF34" i="3"/>
  <c r="BBG31" i="3"/>
  <c r="BBH31" i="3" s="1"/>
  <c r="BBC32" i="3"/>
  <c r="BBN32" i="3" s="1"/>
  <c r="BCW37" i="3"/>
  <c r="BCI35" i="3"/>
  <c r="BCM35" i="3" s="1"/>
  <c r="BCX37" i="3"/>
  <c r="BCM36" i="3"/>
  <c r="BCN36" i="3" s="1"/>
  <c r="BCU36" i="3"/>
  <c r="BDJ41" i="3"/>
  <c r="BAR31" i="3"/>
  <c r="BBJ32" i="3"/>
  <c r="BBK32" i="3" s="1"/>
  <c r="BBV32" i="3" s="1"/>
  <c r="BAQ26" i="3"/>
  <c r="BAZ31" i="3"/>
  <c r="BCA35" i="3"/>
  <c r="BCO36" i="3" s="1"/>
  <c r="BBP31" i="3"/>
  <c r="BAT27" i="3"/>
  <c r="BBA27" i="3"/>
  <c r="BBC27" i="3" s="1"/>
  <c r="BBJ28" i="3" s="1"/>
  <c r="BCD36" i="3"/>
  <c r="BCF36" i="3" s="1"/>
  <c r="BAS27" i="3"/>
  <c r="BBY37" i="3"/>
  <c r="BCA37" i="3" s="1"/>
  <c r="BBA26" i="3"/>
  <c r="BDE40" i="3"/>
  <c r="BCH37" i="3"/>
  <c r="BAQ25" i="3"/>
  <c r="BBV36" i="3"/>
  <c r="BDB39" i="3"/>
  <c r="BAX25" i="3"/>
  <c r="BCG37" i="3"/>
  <c r="BBS32" i="3"/>
  <c r="BCD32" i="3" s="1"/>
  <c r="BBW36" i="3"/>
  <c r="BAP26" i="3"/>
  <c r="BAY26" i="3"/>
  <c r="BAZ26" i="3" s="1"/>
  <c r="BAP25" i="3"/>
  <c r="BAS26" i="3"/>
  <c r="BAU26" i="3" s="1"/>
  <c r="BBB26" i="3"/>
  <c r="BAY25" i="3"/>
  <c r="BBG28" i="3"/>
  <c r="BBN28" i="3"/>
  <c r="BBG29" i="3"/>
  <c r="BBN29" i="3"/>
  <c r="BBQ30" i="3"/>
  <c r="BBJ30" i="3"/>
  <c r="BCV36" i="3"/>
  <c r="BBH30" i="3"/>
  <c r="BBS31" i="3"/>
  <c r="BBO29" i="3"/>
  <c r="BBF29" i="3"/>
  <c r="BBI30" i="3"/>
  <c r="BBR30" i="3"/>
  <c r="BAJ42" i="3"/>
  <c r="BAM24" i="3" s="1"/>
  <c r="BBK31" i="3"/>
  <c r="BDK40" i="3"/>
  <c r="BDB40" i="3"/>
  <c r="BDN41" i="3"/>
  <c r="BDE41" i="3"/>
  <c r="BDC39" i="3"/>
  <c r="BDJ39" i="3"/>
  <c r="BDM40" i="3"/>
  <c r="BDF40" i="3"/>
  <c r="BBO32" i="3"/>
  <c r="BBF32" i="3"/>
  <c r="BBI33" i="3"/>
  <c r="BBR33" i="3"/>
  <c r="BAB42" i="3"/>
  <c r="BAE24" i="3" s="1"/>
  <c r="BBP30" i="3"/>
  <c r="BDB41" i="3" l="1"/>
  <c r="BDD41" i="3" s="1"/>
  <c r="BBJ29" i="3"/>
  <c r="BDN40" i="3"/>
  <c r="BDL39" i="3"/>
  <c r="BBF28" i="3"/>
  <c r="BBI29" i="3"/>
  <c r="BDM41" i="3"/>
  <c r="BBO28" i="3"/>
  <c r="BBP28" i="3" s="1"/>
  <c r="BDL40" i="3"/>
  <c r="BCT35" i="3"/>
  <c r="BDF41" i="3"/>
  <c r="BDG41" i="3" s="1"/>
  <c r="BDR41" i="3" s="1"/>
  <c r="BDC40" i="3"/>
  <c r="BDD40" i="3" s="1"/>
  <c r="BAU27" i="3"/>
  <c r="BBF27" i="3" s="1"/>
  <c r="BCW36" i="3"/>
  <c r="BDL41" i="3"/>
  <c r="BAR26" i="3"/>
  <c r="BCP36" i="3"/>
  <c r="BCQ36" i="3" s="1"/>
  <c r="BCY37" i="3"/>
  <c r="BDM38" i="3" s="1"/>
  <c r="BBG32" i="3"/>
  <c r="BBH32" i="3" s="1"/>
  <c r="BBJ33" i="3"/>
  <c r="BBK33" i="3" s="1"/>
  <c r="BCL35" i="3"/>
  <c r="BCN35" i="3" s="1"/>
  <c r="BBQ33" i="3"/>
  <c r="BBS33" i="3" s="1"/>
  <c r="BBW33" i="3" s="1"/>
  <c r="BCX36" i="3"/>
  <c r="BAZ25" i="3"/>
  <c r="BCU35" i="3"/>
  <c r="BAR25" i="3"/>
  <c r="BDO41" i="3"/>
  <c r="BDS41" i="3" s="1"/>
  <c r="BDO40" i="3"/>
  <c r="BDV41" i="3" s="1"/>
  <c r="BDD39" i="3"/>
  <c r="BBX36" i="3"/>
  <c r="BCE32" i="3"/>
  <c r="BCF32" i="3" s="1"/>
  <c r="BBH28" i="3"/>
  <c r="BBY33" i="3"/>
  <c r="BCH33" i="3"/>
  <c r="BCI37" i="3"/>
  <c r="BCM37" i="3" s="1"/>
  <c r="BBQ28" i="3"/>
  <c r="BDG40" i="3"/>
  <c r="BED41" i="3" s="1"/>
  <c r="BBC26" i="3"/>
  <c r="BBN26" i="3" s="1"/>
  <c r="BCG33" i="3"/>
  <c r="BBW32" i="3"/>
  <c r="BBX32" i="3" s="1"/>
  <c r="BBN27" i="3"/>
  <c r="BBZ33" i="3"/>
  <c r="BBG27" i="3"/>
  <c r="BBO26" i="3"/>
  <c r="BBF26" i="3"/>
  <c r="BBI27" i="3"/>
  <c r="BBR27" i="3"/>
  <c r="BDK37" i="3"/>
  <c r="BDB37" i="3"/>
  <c r="BDN38" i="3"/>
  <c r="BDE38" i="3"/>
  <c r="BBH29" i="3"/>
  <c r="BBK30" i="3"/>
  <c r="BBB25" i="3"/>
  <c r="BAP24" i="3"/>
  <c r="BAY24" i="3"/>
  <c r="BAS25" i="3"/>
  <c r="BCO38" i="3"/>
  <c r="BCL37" i="3"/>
  <c r="BCU37" i="3"/>
  <c r="BCX38" i="3"/>
  <c r="BBP32" i="3"/>
  <c r="BBS30" i="3"/>
  <c r="BBK29" i="3"/>
  <c r="BBA25" i="3"/>
  <c r="BAT25" i="3"/>
  <c r="BAX24" i="3"/>
  <c r="BAQ24" i="3"/>
  <c r="BBV31" i="3"/>
  <c r="BCH32" i="3"/>
  <c r="BBY32" i="3"/>
  <c r="BCE31" i="3"/>
  <c r="BCD31" i="3"/>
  <c r="BBZ32" i="3"/>
  <c r="BBW31" i="3"/>
  <c r="BCG32" i="3"/>
  <c r="BBP29" i="3"/>
  <c r="BBS29" i="3"/>
  <c r="BCY36" i="3" l="1"/>
  <c r="BDM37" i="3" s="1"/>
  <c r="BDJ37" i="3"/>
  <c r="BDC37" i="3"/>
  <c r="BDD37" i="3" s="1"/>
  <c r="BDF38" i="3"/>
  <c r="BBR28" i="3"/>
  <c r="BBS28" i="3" s="1"/>
  <c r="BCV35" i="3"/>
  <c r="BBI28" i="3"/>
  <c r="BBK28" i="3" s="1"/>
  <c r="BCE28" i="3" s="1"/>
  <c r="BBO27" i="3"/>
  <c r="BBP27" i="3" s="1"/>
  <c r="BEA41" i="3"/>
  <c r="BDZ40" i="3"/>
  <c r="BDL37" i="3"/>
  <c r="BDG38" i="3"/>
  <c r="BDU39" i="3" s="1"/>
  <c r="BDZ41" i="3"/>
  <c r="BEB41" i="3" s="1"/>
  <c r="BBJ27" i="3"/>
  <c r="BBK27" i="3" s="1"/>
  <c r="BCE27" i="3" s="1"/>
  <c r="BDJ36" i="3"/>
  <c r="BDT41" i="3"/>
  <c r="BDO38" i="3"/>
  <c r="BDS38" i="3" s="1"/>
  <c r="BBG26" i="3"/>
  <c r="BDC36" i="3"/>
  <c r="BEA40" i="3"/>
  <c r="BDF37" i="3"/>
  <c r="BEC41" i="3"/>
  <c r="BEE41" i="3" s="1"/>
  <c r="BDS40" i="3"/>
  <c r="BBQ27" i="3"/>
  <c r="BBS27" i="3" s="1"/>
  <c r="BCG28" i="3" s="1"/>
  <c r="BBH27" i="3"/>
  <c r="BCF31" i="3"/>
  <c r="BDR40" i="3"/>
  <c r="BBZ34" i="3"/>
  <c r="BDU41" i="3"/>
  <c r="BDW41" i="3" s="1"/>
  <c r="BCA33" i="3"/>
  <c r="BCX34" i="3" s="1"/>
  <c r="BCI33" i="3"/>
  <c r="BCT33" i="3" s="1"/>
  <c r="BCT37" i="3"/>
  <c r="BCV37" i="3" s="1"/>
  <c r="BCP38" i="3"/>
  <c r="BCQ38" i="3" s="1"/>
  <c r="BCW38" i="3"/>
  <c r="BCY38" i="3" s="1"/>
  <c r="BCN37" i="3"/>
  <c r="BBX31" i="3"/>
  <c r="BAU25" i="3"/>
  <c r="BBO25" i="3" s="1"/>
  <c r="BCD33" i="3"/>
  <c r="BCG34" i="3"/>
  <c r="BBH26" i="3"/>
  <c r="BCA32" i="3"/>
  <c r="BCL32" i="3" s="1"/>
  <c r="BBC25" i="3"/>
  <c r="BBN25" i="3" s="1"/>
  <c r="BBV33" i="3"/>
  <c r="BBX33" i="3" s="1"/>
  <c r="BCH34" i="3"/>
  <c r="BBY34" i="3"/>
  <c r="BCE33" i="3"/>
  <c r="BCI32" i="3"/>
  <c r="BBP26" i="3"/>
  <c r="BCE29" i="3"/>
  <c r="BCH30" i="3"/>
  <c r="BBY30" i="3"/>
  <c r="BBV29" i="3"/>
  <c r="BAR24" i="3"/>
  <c r="BAR42" i="3" s="1"/>
  <c r="BAU24" i="3" s="1"/>
  <c r="BCH31" i="3"/>
  <c r="BBV30" i="3"/>
  <c r="BBY31" i="3"/>
  <c r="BCE30" i="3"/>
  <c r="BBZ30" i="3"/>
  <c r="BCD29" i="3"/>
  <c r="BBW29" i="3"/>
  <c r="BCG30" i="3"/>
  <c r="BDK36" i="3"/>
  <c r="BDB36" i="3"/>
  <c r="BDN37" i="3"/>
  <c r="BDO37" i="3" s="1"/>
  <c r="BDE37" i="3"/>
  <c r="BAZ24" i="3"/>
  <c r="BAZ42" i="3" s="1"/>
  <c r="BBC24" i="3" s="1"/>
  <c r="BCD30" i="3"/>
  <c r="BBW30" i="3"/>
  <c r="BBZ31" i="3"/>
  <c r="BCG31" i="3"/>
  <c r="BBV28" i="3" l="1"/>
  <c r="BCG29" i="3"/>
  <c r="BCD28" i="3"/>
  <c r="BBW28" i="3"/>
  <c r="BBX28" i="3" s="1"/>
  <c r="BCH29" i="3"/>
  <c r="BED39" i="3"/>
  <c r="BDR38" i="3"/>
  <c r="BBZ29" i="3"/>
  <c r="BCA29" i="3" s="1"/>
  <c r="BCO30" i="3" s="1"/>
  <c r="BBY29" i="3"/>
  <c r="BDD36" i="3"/>
  <c r="BEB40" i="3"/>
  <c r="BDZ38" i="3"/>
  <c r="BEB38" i="3" s="1"/>
  <c r="BEA38" i="3"/>
  <c r="BDL36" i="3"/>
  <c r="BDT40" i="3"/>
  <c r="BEC39" i="3"/>
  <c r="BEE39" i="3" s="1"/>
  <c r="BES40" i="3" s="1"/>
  <c r="BDV39" i="3"/>
  <c r="BDW39" i="3" s="1"/>
  <c r="BET40" i="3" s="1"/>
  <c r="BBJ26" i="3"/>
  <c r="BBG25" i="3"/>
  <c r="BCO34" i="3"/>
  <c r="BDG37" i="3"/>
  <c r="BEA37" i="3" s="1"/>
  <c r="BCI30" i="3"/>
  <c r="BCW31" i="3" s="1"/>
  <c r="BCP34" i="3"/>
  <c r="BBY28" i="3"/>
  <c r="BCA34" i="3"/>
  <c r="BCU34" i="3" s="1"/>
  <c r="BCW34" i="3"/>
  <c r="BCY34" i="3" s="1"/>
  <c r="BDJ34" i="3" s="1"/>
  <c r="BCM33" i="3"/>
  <c r="BBR26" i="3"/>
  <c r="BCI34" i="3"/>
  <c r="BCW35" i="3" s="1"/>
  <c r="BBI26" i="3"/>
  <c r="BBK26" i="3" s="1"/>
  <c r="BCA30" i="3"/>
  <c r="BCO31" i="3" s="1"/>
  <c r="BCX33" i="3"/>
  <c r="BCU33" i="3"/>
  <c r="BCV33" i="3" s="1"/>
  <c r="BCL33" i="3"/>
  <c r="BDN39" i="3"/>
  <c r="BDE39" i="3"/>
  <c r="BDK38" i="3"/>
  <c r="BDB38" i="3"/>
  <c r="BDF39" i="3"/>
  <c r="BDM39" i="3"/>
  <c r="BDC38" i="3"/>
  <c r="BDJ38" i="3"/>
  <c r="BBW27" i="3"/>
  <c r="BCH28" i="3"/>
  <c r="BCI28" i="3" s="1"/>
  <c r="BBV27" i="3"/>
  <c r="BCD27" i="3"/>
  <c r="BCF27" i="3" s="1"/>
  <c r="BCF30" i="3"/>
  <c r="BBZ28" i="3"/>
  <c r="BBF25" i="3"/>
  <c r="BCF33" i="3"/>
  <c r="BCI31" i="3"/>
  <c r="BCW32" i="3" s="1"/>
  <c r="BBX30" i="3"/>
  <c r="BCU32" i="3"/>
  <c r="BBQ26" i="3"/>
  <c r="BCO33" i="3"/>
  <c r="BCF29" i="3"/>
  <c r="BCA31" i="3"/>
  <c r="BCL31" i="3" s="1"/>
  <c r="BCF28" i="3"/>
  <c r="BBX29" i="3"/>
  <c r="BDV38" i="3"/>
  <c r="BEC38" i="3"/>
  <c r="BDZ37" i="3"/>
  <c r="BDS37" i="3"/>
  <c r="BCT30" i="3"/>
  <c r="BDT38" i="3"/>
  <c r="BBF24" i="3"/>
  <c r="BBI25" i="3"/>
  <c r="BBR25" i="3"/>
  <c r="BBO24" i="3"/>
  <c r="BBP25" i="3"/>
  <c r="BEI41" i="3"/>
  <c r="BEP41" i="3"/>
  <c r="BBG24" i="3"/>
  <c r="BBQ25" i="3"/>
  <c r="BBJ25" i="3"/>
  <c r="BBN24" i="3"/>
  <c r="BEQ41" i="3"/>
  <c r="BEH41" i="3"/>
  <c r="BCW33" i="3"/>
  <c r="BCP33" i="3"/>
  <c r="BCT32" i="3"/>
  <c r="BCM32" i="3"/>
  <c r="BCN32" i="3" s="1"/>
  <c r="BCI29" i="3" l="1"/>
  <c r="BCW30" i="3" s="1"/>
  <c r="BCM31" i="3"/>
  <c r="BCM34" i="3"/>
  <c r="BCX35" i="3"/>
  <c r="BCY35" i="3" s="1"/>
  <c r="BCY33" i="3"/>
  <c r="BDM34" i="3" s="1"/>
  <c r="BDR37" i="3"/>
  <c r="BDT37" i="3" s="1"/>
  <c r="BCA28" i="3"/>
  <c r="BCO29" i="3" s="1"/>
  <c r="BDL38" i="3"/>
  <c r="BCQ34" i="3"/>
  <c r="BDB34" i="3" s="1"/>
  <c r="BCM29" i="3"/>
  <c r="BCL34" i="3"/>
  <c r="BED38" i="3"/>
  <c r="BEE38" i="3" s="1"/>
  <c r="BDG39" i="3"/>
  <c r="BED40" i="3" s="1"/>
  <c r="BBS25" i="3"/>
  <c r="BBW25" i="3" s="1"/>
  <c r="BCU30" i="3"/>
  <c r="BCV30" i="3" s="1"/>
  <c r="BBH25" i="3"/>
  <c r="BDF35" i="3"/>
  <c r="BCO35" i="3"/>
  <c r="BCX30" i="3"/>
  <c r="BCY30" i="3" s="1"/>
  <c r="BDF31" i="3" s="1"/>
  <c r="BCM30" i="3"/>
  <c r="BDC34" i="3"/>
  <c r="BDU38" i="3"/>
  <c r="BDW38" i="3" s="1"/>
  <c r="BET39" i="3" s="1"/>
  <c r="BCP31" i="3"/>
  <c r="BCQ31" i="3" s="1"/>
  <c r="BEP39" i="3"/>
  <c r="BER39" i="3" s="1"/>
  <c r="BBY27" i="3"/>
  <c r="BCH27" i="3"/>
  <c r="BCL28" i="3"/>
  <c r="BCX31" i="3"/>
  <c r="BCY31" i="3" s="1"/>
  <c r="BDM35" i="3"/>
  <c r="BCL30" i="3"/>
  <c r="BCN33" i="3"/>
  <c r="BCP35" i="3"/>
  <c r="BCT34" i="3"/>
  <c r="BCV34" i="3" s="1"/>
  <c r="BBS26" i="3"/>
  <c r="BBW26" i="3" s="1"/>
  <c r="BEL40" i="3"/>
  <c r="BCP30" i="3"/>
  <c r="BCQ30" i="3" s="1"/>
  <c r="BCE26" i="3"/>
  <c r="BDO39" i="3"/>
  <c r="BDS39" i="3" s="1"/>
  <c r="BCU29" i="3"/>
  <c r="BCT29" i="3"/>
  <c r="BCL29" i="3"/>
  <c r="BCN29" i="3" s="1"/>
  <c r="BEI39" i="3"/>
  <c r="BBV26" i="3"/>
  <c r="BDD38" i="3"/>
  <c r="BEA39" i="3"/>
  <c r="BBX27" i="3"/>
  <c r="BCN34" i="3"/>
  <c r="BBP24" i="3"/>
  <c r="BBP42" i="3" s="1"/>
  <c r="BBS24" i="3" s="1"/>
  <c r="BCD24" i="3" s="1"/>
  <c r="BER41" i="3"/>
  <c r="BCQ33" i="3"/>
  <c r="BDE34" i="3" s="1"/>
  <c r="BEJ41" i="3"/>
  <c r="BCX32" i="3"/>
  <c r="BCY32" i="3" s="1"/>
  <c r="BEB37" i="3"/>
  <c r="BCT31" i="3"/>
  <c r="BCV32" i="3"/>
  <c r="BDU40" i="3"/>
  <c r="BCP32" i="3"/>
  <c r="BEH39" i="3"/>
  <c r="BCN31" i="3"/>
  <c r="BCU31" i="3"/>
  <c r="BEQ39" i="3"/>
  <c r="BCO32" i="3"/>
  <c r="BEK40" i="3"/>
  <c r="BBK25" i="3"/>
  <c r="BCW29" i="3"/>
  <c r="BCP29" i="3"/>
  <c r="BCQ29" i="3" s="1"/>
  <c r="BCT28" i="3"/>
  <c r="BCM28" i="3"/>
  <c r="BBH24" i="3"/>
  <c r="BCD25" i="3"/>
  <c r="BEU40" i="3"/>
  <c r="BCX29" i="3" l="1"/>
  <c r="BCU28" i="3"/>
  <c r="BDJ33" i="3"/>
  <c r="BDD34" i="3"/>
  <c r="BDC33" i="3"/>
  <c r="BCG26" i="3"/>
  <c r="BBH42" i="3"/>
  <c r="BBK24" i="3" s="1"/>
  <c r="BCH25" i="3" s="1"/>
  <c r="BDF34" i="3"/>
  <c r="BDG34" i="3" s="1"/>
  <c r="BBZ26" i="3"/>
  <c r="BBX26" i="3"/>
  <c r="BDN34" i="3"/>
  <c r="BDO34" i="3" s="1"/>
  <c r="BEI38" i="3"/>
  <c r="BEL39" i="3"/>
  <c r="BES39" i="3"/>
  <c r="BEU39" i="3" s="1"/>
  <c r="BFF39" i="3" s="1"/>
  <c r="BDR39" i="3"/>
  <c r="BDT39" i="3" s="1"/>
  <c r="BDK34" i="3"/>
  <c r="BDL34" i="3" s="1"/>
  <c r="BDE35" i="3"/>
  <c r="BDG35" i="3" s="1"/>
  <c r="BDN35" i="3"/>
  <c r="BDO35" i="3" s="1"/>
  <c r="BEC36" i="3" s="1"/>
  <c r="BCN28" i="3"/>
  <c r="BBZ25" i="3"/>
  <c r="BCQ35" i="3"/>
  <c r="BDN36" i="3" s="1"/>
  <c r="BCN30" i="3"/>
  <c r="BDV40" i="3"/>
  <c r="BDW40" i="3" s="1"/>
  <c r="BEK41" i="3" s="1"/>
  <c r="BDF32" i="3"/>
  <c r="BDM32" i="3"/>
  <c r="BCD26" i="3"/>
  <c r="BCF26" i="3" s="1"/>
  <c r="BEC40" i="3"/>
  <c r="BEE40" i="3" s="1"/>
  <c r="BES41" i="3" s="1"/>
  <c r="BEH38" i="3"/>
  <c r="BEJ38" i="3" s="1"/>
  <c r="BEM40" i="3"/>
  <c r="BFJ41" i="3" s="1"/>
  <c r="BDZ39" i="3"/>
  <c r="BEB39" i="3" s="1"/>
  <c r="BBZ27" i="3"/>
  <c r="BCA27" i="3" s="1"/>
  <c r="BCL27" i="3" s="1"/>
  <c r="BCG27" i="3"/>
  <c r="BCI27" i="3" s="1"/>
  <c r="BCP28" i="3" s="1"/>
  <c r="BEA35" i="3"/>
  <c r="BCV28" i="3"/>
  <c r="BEJ39" i="3"/>
  <c r="BCV29" i="3"/>
  <c r="BBW24" i="3"/>
  <c r="BEQ38" i="3"/>
  <c r="BCG25" i="3"/>
  <c r="BCV31" i="3"/>
  <c r="BCQ32" i="3"/>
  <c r="BDN33" i="3" s="1"/>
  <c r="BDC31" i="3"/>
  <c r="BCY29" i="3"/>
  <c r="BDF30" i="3" s="1"/>
  <c r="BDK33" i="3"/>
  <c r="BDL33" i="3" s="1"/>
  <c r="BDJ31" i="3"/>
  <c r="BDB33" i="3"/>
  <c r="BDD33" i="3" s="1"/>
  <c r="BEK39" i="3"/>
  <c r="BET41" i="3"/>
  <c r="BDM31" i="3"/>
  <c r="BEI40" i="3"/>
  <c r="BDC30" i="3"/>
  <c r="BDJ30" i="3"/>
  <c r="BEP38" i="3"/>
  <c r="BCU27" i="3"/>
  <c r="BCE25" i="3"/>
  <c r="BCF25" i="3" s="1"/>
  <c r="BCH26" i="3"/>
  <c r="BCI26" i="3" s="1"/>
  <c r="BBV25" i="3"/>
  <c r="BBX25" i="3" s="1"/>
  <c r="BBY26" i="3"/>
  <c r="BDK29" i="3"/>
  <c r="BDB29" i="3"/>
  <c r="BDN30" i="3"/>
  <c r="BDE30" i="3"/>
  <c r="BDC32" i="3"/>
  <c r="BDJ32" i="3"/>
  <c r="BDM33" i="3"/>
  <c r="BDF33" i="3"/>
  <c r="BDK31" i="3"/>
  <c r="BDB31" i="3"/>
  <c r="BDE32" i="3"/>
  <c r="BDN32" i="3"/>
  <c r="BFF40" i="3"/>
  <c r="BFB41" i="3"/>
  <c r="BFI41" i="3"/>
  <c r="BEY40" i="3"/>
  <c r="BDC35" i="3"/>
  <c r="BDJ35" i="3"/>
  <c r="BDM36" i="3"/>
  <c r="BDF36" i="3"/>
  <c r="BCE24" i="3"/>
  <c r="BBV24" i="3"/>
  <c r="BCF24" i="3"/>
  <c r="BDM30" i="3"/>
  <c r="BDK30" i="3"/>
  <c r="BDB30" i="3"/>
  <c r="BDN31" i="3"/>
  <c r="BDE31" i="3"/>
  <c r="BDG31" i="3" s="1"/>
  <c r="BBY25" i="3" l="1"/>
  <c r="BCA25" i="3" s="1"/>
  <c r="BEQ40" i="3"/>
  <c r="BEH40" i="3"/>
  <c r="BEJ40" i="3" s="1"/>
  <c r="BCA26" i="3"/>
  <c r="BCU26" i="3" s="1"/>
  <c r="BCM27" i="3"/>
  <c r="BEX40" i="3"/>
  <c r="BEZ40" i="3" s="1"/>
  <c r="BDO36" i="3"/>
  <c r="BDZ36" i="3" s="1"/>
  <c r="BFK41" i="3"/>
  <c r="BFV41" i="3" s="1"/>
  <c r="BDO32" i="3"/>
  <c r="BDZ32" i="3" s="1"/>
  <c r="BCT27" i="3"/>
  <c r="BCV27" i="3" s="1"/>
  <c r="BEM39" i="3"/>
  <c r="BFJ40" i="3" s="1"/>
  <c r="BDB35" i="3"/>
  <c r="BDD35" i="3" s="1"/>
  <c r="BDG32" i="3"/>
  <c r="BDR32" i="3" s="1"/>
  <c r="BCW28" i="3"/>
  <c r="BDE36" i="3"/>
  <c r="BDG36" i="3" s="1"/>
  <c r="BEA36" i="3" s="1"/>
  <c r="BDV36" i="3"/>
  <c r="BDZ35" i="3"/>
  <c r="BEB35" i="3" s="1"/>
  <c r="BED36" i="3"/>
  <c r="BEE36" i="3" s="1"/>
  <c r="BDU36" i="3"/>
  <c r="BDR35" i="3"/>
  <c r="BDS35" i="3"/>
  <c r="BDK35" i="3"/>
  <c r="BDL35" i="3" s="1"/>
  <c r="BBX24" i="3"/>
  <c r="BFA41" i="3"/>
  <c r="BFC41" i="3" s="1"/>
  <c r="BFW41" i="3" s="1"/>
  <c r="BDB32" i="3"/>
  <c r="BDD32" i="3" s="1"/>
  <c r="BFG40" i="3"/>
  <c r="BFH40" i="3" s="1"/>
  <c r="BEU41" i="3"/>
  <c r="BEY41" i="3" s="1"/>
  <c r="BCX28" i="3"/>
  <c r="BEP40" i="3"/>
  <c r="BER40" i="3" s="1"/>
  <c r="BEL41" i="3"/>
  <c r="BEM41" i="3" s="1"/>
  <c r="BEX41" i="3" s="1"/>
  <c r="BBX42" i="3"/>
  <c r="BCA24" i="3" s="1"/>
  <c r="BCX25" i="3" s="1"/>
  <c r="BCO28" i="3"/>
  <c r="BCQ28" i="3" s="1"/>
  <c r="BEY39" i="3"/>
  <c r="BDD31" i="3"/>
  <c r="BDE33" i="3"/>
  <c r="BDG33" i="3" s="1"/>
  <c r="BDR33" i="3" s="1"/>
  <c r="BDK32" i="3"/>
  <c r="BDL32" i="3" s="1"/>
  <c r="BER38" i="3"/>
  <c r="BFI40" i="3"/>
  <c r="BDC29" i="3"/>
  <c r="BDD29" i="3" s="1"/>
  <c r="BFB40" i="3"/>
  <c r="BDJ29" i="3"/>
  <c r="BDL29" i="3" s="1"/>
  <c r="BCI25" i="3"/>
  <c r="BCM25" i="3" s="1"/>
  <c r="BEX39" i="3"/>
  <c r="BDO31" i="3"/>
  <c r="BEC32" i="3" s="1"/>
  <c r="BDL31" i="3"/>
  <c r="BDO33" i="3"/>
  <c r="BDZ33" i="3" s="1"/>
  <c r="BDG30" i="3"/>
  <c r="BEA30" i="3" s="1"/>
  <c r="BDD30" i="3"/>
  <c r="BDL30" i="3"/>
  <c r="BDO30" i="3"/>
  <c r="BDZ30" i="3" s="1"/>
  <c r="BCO26" i="3"/>
  <c r="BCX26" i="3"/>
  <c r="BCU25" i="3"/>
  <c r="BCL25" i="3"/>
  <c r="BED32" i="3"/>
  <c r="BEA31" i="3"/>
  <c r="BDR31" i="3"/>
  <c r="BDU32" i="3"/>
  <c r="BCX27" i="3"/>
  <c r="BCM26" i="3"/>
  <c r="BCW27" i="3"/>
  <c r="BCP27" i="3"/>
  <c r="BCT26" i="3"/>
  <c r="BCF42" i="3"/>
  <c r="BCI24" i="3" s="1"/>
  <c r="BEA34" i="3"/>
  <c r="BDU35" i="3"/>
  <c r="BDR34" i="3"/>
  <c r="BED35" i="3"/>
  <c r="BEC33" i="3"/>
  <c r="BDS32" i="3"/>
  <c r="BDU33" i="3"/>
  <c r="BEA32" i="3"/>
  <c r="BDV35" i="3"/>
  <c r="BDS34" i="3"/>
  <c r="BEC35" i="3"/>
  <c r="BDZ34" i="3"/>
  <c r="BCN27" i="3"/>
  <c r="BFO41" i="3" l="1"/>
  <c r="BCO27" i="3"/>
  <c r="BCQ27" i="3" s="1"/>
  <c r="BCL26" i="3"/>
  <c r="BCN26" i="3" s="1"/>
  <c r="BDS36" i="3"/>
  <c r="BCL24" i="3"/>
  <c r="BDV37" i="3"/>
  <c r="BFA40" i="3"/>
  <c r="BFC40" i="3" s="1"/>
  <c r="BFZ41" i="3" s="1"/>
  <c r="BFF41" i="3"/>
  <c r="BEC37" i="3"/>
  <c r="BCO25" i="3"/>
  <c r="BFG39" i="3"/>
  <c r="BFH39" i="3" s="1"/>
  <c r="BDR36" i="3"/>
  <c r="BDT36" i="3" s="1"/>
  <c r="BED33" i="3"/>
  <c r="BEE33" i="3" s="1"/>
  <c r="BDV33" i="3"/>
  <c r="BCY28" i="3"/>
  <c r="BDF29" i="3" s="1"/>
  <c r="BDZ31" i="3"/>
  <c r="BEB31" i="3" s="1"/>
  <c r="BEI36" i="3"/>
  <c r="BES37" i="3"/>
  <c r="BEL37" i="3"/>
  <c r="BEP36" i="3"/>
  <c r="BDT35" i="3"/>
  <c r="BDW36" i="3"/>
  <c r="BCU24" i="3"/>
  <c r="BDS31" i="3"/>
  <c r="BDT31" i="3" s="1"/>
  <c r="BCT25" i="3"/>
  <c r="BCV25" i="3" s="1"/>
  <c r="BFK40" i="3"/>
  <c r="BFV40" i="3" s="1"/>
  <c r="BCP26" i="3"/>
  <c r="BCQ26" i="3" s="1"/>
  <c r="BDK26" i="3" s="1"/>
  <c r="BEZ39" i="3"/>
  <c r="BDK28" i="3"/>
  <c r="BDN29" i="3"/>
  <c r="BDB28" i="3"/>
  <c r="BDE29" i="3"/>
  <c r="BEC34" i="3"/>
  <c r="BEZ41" i="3"/>
  <c r="BDU31" i="3"/>
  <c r="BCW26" i="3"/>
  <c r="BCY26" i="3" s="1"/>
  <c r="BDR30" i="3"/>
  <c r="BFG41" i="3"/>
  <c r="BEC31" i="3"/>
  <c r="BED31" i="3"/>
  <c r="BED37" i="3"/>
  <c r="BEE37" i="3" s="1"/>
  <c r="BES38" i="3" s="1"/>
  <c r="BDS33" i="3"/>
  <c r="BDT33" i="3" s="1"/>
  <c r="BDV34" i="3"/>
  <c r="BED34" i="3"/>
  <c r="BDV32" i="3"/>
  <c r="BDW32" i="3" s="1"/>
  <c r="BEQ32" i="3" s="1"/>
  <c r="BDS30" i="3"/>
  <c r="BDU37" i="3"/>
  <c r="BDW37" i="3" s="1"/>
  <c r="BEQ37" i="3" s="1"/>
  <c r="BFN41" i="3"/>
  <c r="BFP41" i="3" s="1"/>
  <c r="BEA33" i="3"/>
  <c r="BEB33" i="3" s="1"/>
  <c r="BDU34" i="3"/>
  <c r="BEB34" i="3"/>
  <c r="BDT32" i="3"/>
  <c r="BEB32" i="3"/>
  <c r="BEB36" i="3"/>
  <c r="BCV26" i="3"/>
  <c r="BCN25" i="3"/>
  <c r="BDT34" i="3"/>
  <c r="BDV31" i="3"/>
  <c r="BDW33" i="3"/>
  <c r="BEK34" i="3" s="1"/>
  <c r="BEB30" i="3"/>
  <c r="BCY27" i="3"/>
  <c r="BCW25" i="3"/>
  <c r="BCY25" i="3" s="1"/>
  <c r="BCP25" i="3"/>
  <c r="BCT24" i="3"/>
  <c r="BCM24" i="3"/>
  <c r="BCN24" i="3" s="1"/>
  <c r="BDW35" i="3"/>
  <c r="BFX41" i="3"/>
  <c r="BEE35" i="3"/>
  <c r="BEE32" i="3"/>
  <c r="BDN28" i="3" l="1"/>
  <c r="BDB27" i="3"/>
  <c r="BDK27" i="3"/>
  <c r="BDE28" i="3"/>
  <c r="BFR41" i="3"/>
  <c r="BFY41" i="3"/>
  <c r="BCQ25" i="3"/>
  <c r="BDB25" i="3" s="1"/>
  <c r="BES34" i="3"/>
  <c r="BEL34" i="3"/>
  <c r="BFH41" i="3"/>
  <c r="BDJ28" i="3"/>
  <c r="BDL28" i="3" s="1"/>
  <c r="BDM29" i="3"/>
  <c r="BDO29" i="3" s="1"/>
  <c r="BDZ29" i="3" s="1"/>
  <c r="BDE27" i="3"/>
  <c r="BCV24" i="3"/>
  <c r="BCV42" i="3" s="1"/>
  <c r="BCY24" i="3" s="1"/>
  <c r="BDJ24" i="3" s="1"/>
  <c r="BDC28" i="3"/>
  <c r="BDD28" i="3" s="1"/>
  <c r="BDW31" i="3"/>
  <c r="BET32" i="3" s="1"/>
  <c r="BFO40" i="3"/>
  <c r="BET37" i="3"/>
  <c r="BEU37" i="3" s="1"/>
  <c r="BEK37" i="3"/>
  <c r="BEM37" i="3" s="1"/>
  <c r="BEQ36" i="3"/>
  <c r="BER36" i="3" s="1"/>
  <c r="BEH36" i="3"/>
  <c r="BEJ36" i="3" s="1"/>
  <c r="BDN27" i="3"/>
  <c r="BEE31" i="3"/>
  <c r="BEL32" i="3" s="1"/>
  <c r="BDT30" i="3"/>
  <c r="BEP33" i="3"/>
  <c r="BEE34" i="3"/>
  <c r="BEL35" i="3" s="1"/>
  <c r="BEK38" i="3"/>
  <c r="BDB26" i="3"/>
  <c r="BFN40" i="3"/>
  <c r="BDF27" i="3"/>
  <c r="BDG27" i="3" s="1"/>
  <c r="BED28" i="3" s="1"/>
  <c r="BDJ26" i="3"/>
  <c r="BDL26" i="3" s="1"/>
  <c r="BDM27" i="3"/>
  <c r="BET38" i="3"/>
  <c r="BEU38" i="3" s="1"/>
  <c r="BEH37" i="3"/>
  <c r="BDG29" i="3"/>
  <c r="BED30" i="3" s="1"/>
  <c r="BDW34" i="3"/>
  <c r="BET35" i="3" s="1"/>
  <c r="BEP37" i="3"/>
  <c r="BER37" i="3" s="1"/>
  <c r="BEI33" i="3"/>
  <c r="BEQ33" i="3"/>
  <c r="BDC26" i="3"/>
  <c r="BEL38" i="3"/>
  <c r="BFQ41" i="3"/>
  <c r="BFS41" i="3" s="1"/>
  <c r="BGM41" i="3" s="1"/>
  <c r="BFW40" i="3"/>
  <c r="BFX40" i="3" s="1"/>
  <c r="BEI37" i="3"/>
  <c r="BET34" i="3"/>
  <c r="BGA41" i="3"/>
  <c r="BGE41" i="3" s="1"/>
  <c r="BEH33" i="3"/>
  <c r="BEH32" i="3"/>
  <c r="BEM34" i="3"/>
  <c r="BEX34" i="3" s="1"/>
  <c r="BET33" i="3"/>
  <c r="BCN42" i="3"/>
  <c r="BCQ24" i="3" s="1"/>
  <c r="BDE25" i="3" s="1"/>
  <c r="BEK33" i="3"/>
  <c r="BDC25" i="3"/>
  <c r="BDJ25" i="3"/>
  <c r="BDM26" i="3"/>
  <c r="BDF26" i="3"/>
  <c r="BES33" i="3"/>
  <c r="BEI32" i="3"/>
  <c r="BEP32" i="3"/>
  <c r="BER32" i="3" s="1"/>
  <c r="BEL33" i="3"/>
  <c r="BES36" i="3"/>
  <c r="BEI35" i="3"/>
  <c r="BEL36" i="3"/>
  <c r="BEP35" i="3"/>
  <c r="BEK36" i="3"/>
  <c r="BEQ35" i="3"/>
  <c r="BEH35" i="3"/>
  <c r="BET36" i="3"/>
  <c r="BDK25" i="3"/>
  <c r="BDE26" i="3"/>
  <c r="BDC27" i="3"/>
  <c r="BDD27" i="3" s="1"/>
  <c r="BDJ27" i="3"/>
  <c r="BDM28" i="3"/>
  <c r="BDO28" i="3" s="1"/>
  <c r="BDF28" i="3"/>
  <c r="BEK32" i="3" l="1"/>
  <c r="BDN26" i="3"/>
  <c r="BEH31" i="3"/>
  <c r="BEU34" i="3"/>
  <c r="BFF34" i="3" s="1"/>
  <c r="BDG28" i="3"/>
  <c r="BDL27" i="3"/>
  <c r="BEC30" i="3"/>
  <c r="BEE30" i="3" s="1"/>
  <c r="BEP30" i="3" s="1"/>
  <c r="BDO27" i="3"/>
  <c r="BEC28" i="3" s="1"/>
  <c r="BEE28" i="3" s="1"/>
  <c r="BEP34" i="3"/>
  <c r="BEJ37" i="3"/>
  <c r="BEM38" i="3"/>
  <c r="BFJ39" i="3" s="1"/>
  <c r="BDS29" i="3"/>
  <c r="BDV30" i="3"/>
  <c r="BES32" i="3"/>
  <c r="BEU32" i="3" s="1"/>
  <c r="BFI33" i="3" s="1"/>
  <c r="BEQ31" i="3"/>
  <c r="BEJ33" i="3"/>
  <c r="BFP40" i="3"/>
  <c r="BEI34" i="3"/>
  <c r="BER33" i="3"/>
  <c r="BFB38" i="3"/>
  <c r="BFI38" i="3"/>
  <c r="BEY37" i="3"/>
  <c r="BFF37" i="3"/>
  <c r="BEP31" i="3"/>
  <c r="BES35" i="3"/>
  <c r="BEU35" i="3" s="1"/>
  <c r="BFJ38" i="3"/>
  <c r="BFG37" i="3"/>
  <c r="BEX37" i="3"/>
  <c r="BFA38" i="3"/>
  <c r="BEI31" i="3"/>
  <c r="BDD26" i="3"/>
  <c r="BEH34" i="3"/>
  <c r="BDR29" i="3"/>
  <c r="BDC24" i="3"/>
  <c r="BEA29" i="3"/>
  <c r="BEB29" i="3" s="1"/>
  <c r="BEQ34" i="3"/>
  <c r="BFJ35" i="3"/>
  <c r="BEK35" i="3"/>
  <c r="BEM35" i="3" s="1"/>
  <c r="BDU30" i="3"/>
  <c r="BDM25" i="3"/>
  <c r="BEA27" i="3"/>
  <c r="BEJ32" i="3"/>
  <c r="BDR27" i="3"/>
  <c r="BDU28" i="3"/>
  <c r="BFG34" i="3"/>
  <c r="BEM33" i="3"/>
  <c r="BFG33" i="3" s="1"/>
  <c r="BFA35" i="3"/>
  <c r="BDF25" i="3"/>
  <c r="BDG25" i="3" s="1"/>
  <c r="BDN25" i="3"/>
  <c r="BGL41" i="3"/>
  <c r="BGN41" i="3" s="1"/>
  <c r="BGD41" i="3"/>
  <c r="BGF41" i="3" s="1"/>
  <c r="BDB24" i="3"/>
  <c r="BFG38" i="3"/>
  <c r="BEU33" i="3"/>
  <c r="BFI34" i="3" s="1"/>
  <c r="BDK24" i="3"/>
  <c r="BDL24" i="3" s="1"/>
  <c r="BDU29" i="3"/>
  <c r="BDR28" i="3"/>
  <c r="BEA28" i="3"/>
  <c r="BED29" i="3"/>
  <c r="BEC29" i="3"/>
  <c r="BDZ28" i="3"/>
  <c r="BDV29" i="3"/>
  <c r="BDS28" i="3"/>
  <c r="BEM32" i="3"/>
  <c r="BEU36" i="3"/>
  <c r="BEJ35" i="3"/>
  <c r="BDS27" i="3"/>
  <c r="BER35" i="3"/>
  <c r="BDG26" i="3"/>
  <c r="BFB35" i="3"/>
  <c r="BDL25" i="3"/>
  <c r="BFF38" i="3"/>
  <c r="BFB39" i="3"/>
  <c r="BFI39" i="3"/>
  <c r="BFK39" i="3" s="1"/>
  <c r="BEY38" i="3"/>
  <c r="BDD25" i="3"/>
  <c r="BEM36" i="3"/>
  <c r="BDO26" i="3"/>
  <c r="BEY34" i="3" l="1"/>
  <c r="BEZ34" i="3" s="1"/>
  <c r="BDV28" i="3"/>
  <c r="BFA39" i="3"/>
  <c r="BEJ31" i="3"/>
  <c r="BFI35" i="3"/>
  <c r="BDZ27" i="3"/>
  <c r="BEX38" i="3"/>
  <c r="BDT29" i="3"/>
  <c r="BFC38" i="3"/>
  <c r="BER34" i="3"/>
  <c r="BDW30" i="3"/>
  <c r="BEH30" i="3" s="1"/>
  <c r="BFK38" i="3"/>
  <c r="BFO38" i="3" s="1"/>
  <c r="BEJ34" i="3"/>
  <c r="BEZ37" i="3"/>
  <c r="BER31" i="3"/>
  <c r="BDT27" i="3"/>
  <c r="BFI36" i="3"/>
  <c r="BFB36" i="3"/>
  <c r="BFN38" i="3"/>
  <c r="BFQ39" i="3"/>
  <c r="BFZ39" i="3"/>
  <c r="BFW38" i="3"/>
  <c r="BFH37" i="3"/>
  <c r="BES31" i="3"/>
  <c r="BDO25" i="3"/>
  <c r="BDS25" i="3" s="1"/>
  <c r="BEL31" i="3"/>
  <c r="BFA34" i="3"/>
  <c r="BEB27" i="3"/>
  <c r="BFK35" i="3"/>
  <c r="BFY36" i="3" s="1"/>
  <c r="BDD24" i="3"/>
  <c r="BDD42" i="3" s="1"/>
  <c r="BDG24" i="3" s="1"/>
  <c r="BEA24" i="3" s="1"/>
  <c r="BFC35" i="3"/>
  <c r="BFZ36" i="3" s="1"/>
  <c r="BFF35" i="3"/>
  <c r="BEY35" i="3"/>
  <c r="BEI30" i="3"/>
  <c r="BDW28" i="3"/>
  <c r="BEK29" i="3" s="1"/>
  <c r="BEX33" i="3"/>
  <c r="BFH34" i="3"/>
  <c r="BFJ34" i="3"/>
  <c r="BFK34" i="3" s="1"/>
  <c r="BFV34" i="3" s="1"/>
  <c r="BEZ38" i="3"/>
  <c r="BDV26" i="3"/>
  <c r="BDL42" i="3"/>
  <c r="BDO24" i="3" s="1"/>
  <c r="BDS24" i="3" s="1"/>
  <c r="BEY33" i="3"/>
  <c r="BFH38" i="3"/>
  <c r="BFF32" i="3"/>
  <c r="BFF33" i="3"/>
  <c r="BFH33" i="3" s="1"/>
  <c r="BFB34" i="3"/>
  <c r="BFC39" i="3"/>
  <c r="BFZ40" i="3" s="1"/>
  <c r="BEY32" i="3"/>
  <c r="BEE29" i="3"/>
  <c r="BEI29" i="3" s="1"/>
  <c r="BFB33" i="3"/>
  <c r="BFJ36" i="3"/>
  <c r="BEX35" i="3"/>
  <c r="BFG35" i="3"/>
  <c r="BFA36" i="3"/>
  <c r="BET31" i="3"/>
  <c r="BEQ30" i="3"/>
  <c r="BER30" i="3" s="1"/>
  <c r="BFR40" i="3"/>
  <c r="BFV39" i="3"/>
  <c r="BFO39" i="3"/>
  <c r="BFY40" i="3"/>
  <c r="BEA26" i="3"/>
  <c r="BED27" i="3"/>
  <c r="BDU27" i="3"/>
  <c r="BDR26" i="3"/>
  <c r="BDR25" i="3"/>
  <c r="BED26" i="3"/>
  <c r="BEA25" i="3"/>
  <c r="BDU26" i="3"/>
  <c r="BFF36" i="3"/>
  <c r="BFB37" i="3"/>
  <c r="BFI37" i="3"/>
  <c r="BEY36" i="3"/>
  <c r="BEB28" i="3"/>
  <c r="BDT28" i="3"/>
  <c r="BEX36" i="3"/>
  <c r="BFJ37" i="3"/>
  <c r="BFG36" i="3"/>
  <c r="BFA37" i="3"/>
  <c r="BEL29" i="3"/>
  <c r="BEP28" i="3"/>
  <c r="BES29" i="3"/>
  <c r="BEI28" i="3"/>
  <c r="BDS26" i="3"/>
  <c r="BEC27" i="3"/>
  <c r="BDZ26" i="3"/>
  <c r="BDV27" i="3"/>
  <c r="BFA33" i="3"/>
  <c r="BEX32" i="3"/>
  <c r="BFJ33" i="3"/>
  <c r="BFK33" i="3" s="1"/>
  <c r="BFG32" i="3"/>
  <c r="BDW29" i="3"/>
  <c r="BEK31" i="3" l="1"/>
  <c r="BEM31" i="3" s="1"/>
  <c r="BFK36" i="3"/>
  <c r="BEU31" i="3"/>
  <c r="BFI32" i="3" s="1"/>
  <c r="BFP38" i="3"/>
  <c r="BFY39" i="3"/>
  <c r="BFV38" i="3"/>
  <c r="BFX38" i="3" s="1"/>
  <c r="BFR39" i="3"/>
  <c r="BFS39" i="3" s="1"/>
  <c r="BFC36" i="3"/>
  <c r="BFW36" i="3" s="1"/>
  <c r="BFW35" i="3"/>
  <c r="BGA39" i="3"/>
  <c r="BET29" i="3"/>
  <c r="BEU29" i="3" s="1"/>
  <c r="BFB30" i="3" s="1"/>
  <c r="BFN35" i="3"/>
  <c r="BFC34" i="3"/>
  <c r="BFW34" i="3" s="1"/>
  <c r="BFX34" i="3" s="1"/>
  <c r="BEH28" i="3"/>
  <c r="BEJ28" i="3" s="1"/>
  <c r="BFQ36" i="3"/>
  <c r="BEQ28" i="3"/>
  <c r="BER28" i="3" s="1"/>
  <c r="BEZ33" i="3"/>
  <c r="BEC26" i="3"/>
  <c r="BEE26" i="3" s="1"/>
  <c r="BEL27" i="3" s="1"/>
  <c r="BDZ25" i="3"/>
  <c r="BEB25" i="3" s="1"/>
  <c r="BDW26" i="3"/>
  <c r="BET27" i="3" s="1"/>
  <c r="BFV35" i="3"/>
  <c r="BDZ24" i="3"/>
  <c r="BEB24" i="3" s="1"/>
  <c r="BFO35" i="3"/>
  <c r="BFH35" i="3"/>
  <c r="BEC25" i="3"/>
  <c r="BFR36" i="3"/>
  <c r="BEJ30" i="3"/>
  <c r="BEZ35" i="3"/>
  <c r="BDV25" i="3"/>
  <c r="BEM29" i="3"/>
  <c r="BFG29" i="3" s="1"/>
  <c r="BFH32" i="3"/>
  <c r="BFC33" i="3"/>
  <c r="BFW33" i="3" s="1"/>
  <c r="BDR24" i="3"/>
  <c r="BDT24" i="3" s="1"/>
  <c r="BFY35" i="3"/>
  <c r="BFW39" i="3"/>
  <c r="BFX39" i="3" s="1"/>
  <c r="BFR35" i="3"/>
  <c r="BFN39" i="3"/>
  <c r="BFP39" i="3" s="1"/>
  <c r="BED25" i="3"/>
  <c r="BDU25" i="3"/>
  <c r="BDT25" i="3"/>
  <c r="BES30" i="3"/>
  <c r="BFQ40" i="3"/>
  <c r="BFS40" i="3" s="1"/>
  <c r="BFO34" i="3"/>
  <c r="BEB26" i="3"/>
  <c r="BFC37" i="3"/>
  <c r="BFW37" i="3" s="1"/>
  <c r="BEP29" i="3"/>
  <c r="BEZ32" i="3"/>
  <c r="BDT26" i="3"/>
  <c r="BEL30" i="3"/>
  <c r="BFK37" i="3"/>
  <c r="BFO37" i="3" s="1"/>
  <c r="BDW27" i="3"/>
  <c r="BEK28" i="3" s="1"/>
  <c r="BFF31" i="3"/>
  <c r="BEY31" i="3"/>
  <c r="BFO33" i="3"/>
  <c r="BFR34" i="3"/>
  <c r="BFV33" i="3"/>
  <c r="BFY34" i="3"/>
  <c r="BET30" i="3"/>
  <c r="BEQ29" i="3"/>
  <c r="BEK30" i="3"/>
  <c r="BEH29" i="3"/>
  <c r="BEJ29" i="3" s="1"/>
  <c r="BEZ36" i="3"/>
  <c r="BFH36" i="3"/>
  <c r="BEE27" i="3"/>
  <c r="BFY37" i="3"/>
  <c r="BFO36" i="3"/>
  <c r="BFR37" i="3"/>
  <c r="BFV36" i="3"/>
  <c r="BFJ32" i="3"/>
  <c r="BFA32" i="3"/>
  <c r="BEX31" i="3"/>
  <c r="BFG31" i="3"/>
  <c r="BEK27" i="3"/>
  <c r="BFZ37" i="3"/>
  <c r="BFN34" i="3"/>
  <c r="BFQ35" i="3"/>
  <c r="BGA40" i="3"/>
  <c r="BGA36" i="3"/>
  <c r="BFN36" i="3" l="1"/>
  <c r="BFQ37" i="3"/>
  <c r="BFB32" i="3"/>
  <c r="BFP35" i="3"/>
  <c r="BFZ35" i="3"/>
  <c r="BFX35" i="3"/>
  <c r="BFS36" i="3"/>
  <c r="BGP37" i="3" s="1"/>
  <c r="BGE39" i="3"/>
  <c r="BGH40" i="3"/>
  <c r="BGL39" i="3"/>
  <c r="BGO40" i="3"/>
  <c r="BDW25" i="3"/>
  <c r="BEQ25" i="3" s="1"/>
  <c r="BEH26" i="3"/>
  <c r="BFS35" i="3"/>
  <c r="BGP36" i="3" s="1"/>
  <c r="BEQ26" i="3"/>
  <c r="BEI26" i="3"/>
  <c r="BEJ26" i="3" s="1"/>
  <c r="BEE25" i="3"/>
  <c r="BEL26" i="3" s="1"/>
  <c r="BFN33" i="3"/>
  <c r="BGD39" i="3"/>
  <c r="BGG40" i="3"/>
  <c r="BGI40" i="3" s="1"/>
  <c r="BGM39" i="3"/>
  <c r="BGP40" i="3"/>
  <c r="BES27" i="3"/>
  <c r="BEU27" i="3" s="1"/>
  <c r="BFB28" i="3" s="1"/>
  <c r="BEX29" i="3"/>
  <c r="BFZ34" i="3"/>
  <c r="BFQ34" i="3"/>
  <c r="BFS34" i="3" s="1"/>
  <c r="BEP26" i="3"/>
  <c r="BER26" i="3" s="1"/>
  <c r="BHC40" i="3"/>
  <c r="BEY29" i="3"/>
  <c r="BFA30" i="3"/>
  <c r="BFC30" i="3" s="1"/>
  <c r="BFW30" i="3" s="1"/>
  <c r="BFI30" i="3"/>
  <c r="BFJ30" i="3"/>
  <c r="BGA35" i="3"/>
  <c r="BGL35" i="3" s="1"/>
  <c r="BEU30" i="3"/>
  <c r="BFB31" i="3" s="1"/>
  <c r="BFQ38" i="3"/>
  <c r="BEH27" i="3"/>
  <c r="BEI25" i="3"/>
  <c r="BFP36" i="3"/>
  <c r="BFP33" i="3"/>
  <c r="BDT42" i="3"/>
  <c r="BDW24" i="3" s="1"/>
  <c r="BEK25" i="3" s="1"/>
  <c r="BET28" i="3"/>
  <c r="BEB42" i="3"/>
  <c r="BEE24" i="3" s="1"/>
  <c r="BEI24" i="3" s="1"/>
  <c r="BFP34" i="3"/>
  <c r="BEQ27" i="3"/>
  <c r="BER29" i="3"/>
  <c r="BFZ38" i="3"/>
  <c r="BGA37" i="3"/>
  <c r="BGE37" i="3" s="1"/>
  <c r="BEP25" i="3"/>
  <c r="BFN37" i="3"/>
  <c r="BFP37" i="3" s="1"/>
  <c r="BFF29" i="3"/>
  <c r="BFH29" i="3" s="1"/>
  <c r="BFV37" i="3"/>
  <c r="BFX37" i="3" s="1"/>
  <c r="BEM30" i="3"/>
  <c r="BEX30" i="3" s="1"/>
  <c r="BFY38" i="3"/>
  <c r="BFR38" i="3"/>
  <c r="BEZ31" i="3"/>
  <c r="BFX36" i="3"/>
  <c r="BFK32" i="3"/>
  <c r="BFY33" i="3" s="1"/>
  <c r="BGE40" i="3"/>
  <c r="BGL40" i="3"/>
  <c r="BGO41" i="3"/>
  <c r="BGH41" i="3"/>
  <c r="BGE36" i="3"/>
  <c r="BGL36" i="3"/>
  <c r="BGO37" i="3"/>
  <c r="BGH37" i="3"/>
  <c r="BFX33" i="3"/>
  <c r="BGA34" i="3"/>
  <c r="BGD35" i="3"/>
  <c r="BFS37" i="3"/>
  <c r="BEM27" i="3"/>
  <c r="BGM40" i="3"/>
  <c r="BGD40" i="3"/>
  <c r="BGG41" i="3"/>
  <c r="BGP41" i="3"/>
  <c r="BFH31" i="3"/>
  <c r="BGE35" i="3"/>
  <c r="BES28" i="3"/>
  <c r="BEL28" i="3"/>
  <c r="BEM28" i="3" s="1"/>
  <c r="BEP27" i="3"/>
  <c r="BEI27" i="3"/>
  <c r="BGG37" i="3"/>
  <c r="BFC32" i="3"/>
  <c r="BGD36" i="3" l="1"/>
  <c r="BET26" i="3"/>
  <c r="BEH24" i="3"/>
  <c r="BGM36" i="3"/>
  <c r="BGN36" i="3" s="1"/>
  <c r="BEH25" i="3"/>
  <c r="BFJ31" i="3"/>
  <c r="BFK31" i="3" s="1"/>
  <c r="BEK26" i="3"/>
  <c r="BGF39" i="3"/>
  <c r="BGM35" i="3"/>
  <c r="BGN39" i="3"/>
  <c r="BGQ40" i="3"/>
  <c r="BHB40" i="3" s="1"/>
  <c r="BHD40" i="3" s="1"/>
  <c r="BGG36" i="3"/>
  <c r="BFI31" i="3"/>
  <c r="BEZ29" i="3"/>
  <c r="BEY30" i="3"/>
  <c r="BEZ30" i="3" s="1"/>
  <c r="BHE41" i="3"/>
  <c r="BES26" i="3"/>
  <c r="BEU26" i="3" s="1"/>
  <c r="BFI27" i="3" s="1"/>
  <c r="BGT40" i="3"/>
  <c r="BHF41" i="3"/>
  <c r="BGW41" i="3"/>
  <c r="BGP35" i="3"/>
  <c r="BGD34" i="3"/>
  <c r="BGG35" i="3"/>
  <c r="BEQ24" i="3"/>
  <c r="BGH36" i="3"/>
  <c r="BET25" i="3"/>
  <c r="BGO36" i="3"/>
  <c r="BGQ36" i="3" s="1"/>
  <c r="BHE37" i="3" s="1"/>
  <c r="BEM26" i="3"/>
  <c r="BFA27" i="3" s="1"/>
  <c r="BFK30" i="3"/>
  <c r="BFY31" i="3" s="1"/>
  <c r="BEP24" i="3"/>
  <c r="BEJ25" i="3"/>
  <c r="BFF30" i="3"/>
  <c r="BEU28" i="3"/>
  <c r="BFI29" i="3" s="1"/>
  <c r="BGA38" i="3"/>
  <c r="BGE38" i="3" s="1"/>
  <c r="BFN30" i="3"/>
  <c r="BGH38" i="3"/>
  <c r="BEJ27" i="3"/>
  <c r="BGO38" i="3"/>
  <c r="BEL25" i="3"/>
  <c r="BEM25" i="3" s="1"/>
  <c r="BFS38" i="3"/>
  <c r="BGG39" i="3" s="1"/>
  <c r="BFQ31" i="3"/>
  <c r="BES25" i="3"/>
  <c r="BFZ31" i="3"/>
  <c r="BFA31" i="3"/>
  <c r="BFC31" i="3" s="1"/>
  <c r="BER25" i="3"/>
  <c r="BEJ24" i="3"/>
  <c r="BFI28" i="3"/>
  <c r="BGM34" i="3"/>
  <c r="BFG30" i="3"/>
  <c r="BER27" i="3"/>
  <c r="BGL38" i="3"/>
  <c r="BFO32" i="3"/>
  <c r="BFV32" i="3"/>
  <c r="BGL37" i="3"/>
  <c r="BEY27" i="3"/>
  <c r="BGI41" i="3"/>
  <c r="BGT41" i="3" s="1"/>
  <c r="BFF27" i="3"/>
  <c r="BGF36" i="3"/>
  <c r="BFR33" i="3"/>
  <c r="BGF40" i="3"/>
  <c r="BGI37" i="3"/>
  <c r="BGW38" i="3" s="1"/>
  <c r="BEX26" i="3"/>
  <c r="BGF35" i="3"/>
  <c r="BGE34" i="3"/>
  <c r="BGL34" i="3"/>
  <c r="BGO35" i="3"/>
  <c r="BGH35" i="3"/>
  <c r="BGN40" i="3"/>
  <c r="BFJ28" i="3"/>
  <c r="BFA28" i="3"/>
  <c r="BFC28" i="3" s="1"/>
  <c r="BEX27" i="3"/>
  <c r="BFG27" i="3"/>
  <c r="BGM37" i="3"/>
  <c r="BGD37" i="3"/>
  <c r="BGF37" i="3" s="1"/>
  <c r="BGP38" i="3"/>
  <c r="BGG38" i="3"/>
  <c r="BGQ37" i="3"/>
  <c r="BGQ41" i="3"/>
  <c r="BFQ33" i="3"/>
  <c r="BFN32" i="3"/>
  <c r="BFW32" i="3"/>
  <c r="BFZ33" i="3"/>
  <c r="BGA33" i="3" s="1"/>
  <c r="BFA29" i="3"/>
  <c r="BEX28" i="3"/>
  <c r="BFG28" i="3"/>
  <c r="BFJ29" i="3"/>
  <c r="BGN35" i="3"/>
  <c r="BFJ27" i="3" l="1"/>
  <c r="BFY32" i="3"/>
  <c r="BFO31" i="3"/>
  <c r="BGX41" i="3"/>
  <c r="BGY41" i="3" s="1"/>
  <c r="BGI36" i="3"/>
  <c r="BGW37" i="3" s="1"/>
  <c r="BEU25" i="3"/>
  <c r="BFI26" i="3" s="1"/>
  <c r="BGU40" i="3"/>
  <c r="BGV40" i="3" s="1"/>
  <c r="BER24" i="3"/>
  <c r="BER42" i="3" s="1"/>
  <c r="BEU24" i="3" s="1"/>
  <c r="BFI25" i="3" s="1"/>
  <c r="BGQ38" i="3"/>
  <c r="BFO30" i="3"/>
  <c r="BFP30" i="3" s="1"/>
  <c r="BFG26" i="3"/>
  <c r="BGO39" i="3"/>
  <c r="BGH39" i="3"/>
  <c r="BGF34" i="3"/>
  <c r="BFV30" i="3"/>
  <c r="BFX30" i="3" s="1"/>
  <c r="BGQ35" i="3"/>
  <c r="BHB35" i="3" s="1"/>
  <c r="BHG41" i="3"/>
  <c r="BFR31" i="3"/>
  <c r="BFF26" i="3"/>
  <c r="BFH26" i="3" s="1"/>
  <c r="BEY28" i="3"/>
  <c r="BEZ28" i="3" s="1"/>
  <c r="BGX37" i="3"/>
  <c r="BEY26" i="3"/>
  <c r="BEZ26" i="3" s="1"/>
  <c r="BFF28" i="3"/>
  <c r="BFH28" i="3" s="1"/>
  <c r="BHB36" i="3"/>
  <c r="BFB27" i="3"/>
  <c r="BFB29" i="3"/>
  <c r="BFC29" i="3" s="1"/>
  <c r="BGI35" i="3"/>
  <c r="BHC35" i="3" s="1"/>
  <c r="BGU36" i="3"/>
  <c r="BGI38" i="3"/>
  <c r="BGW39" i="3" s="1"/>
  <c r="BFS31" i="3"/>
  <c r="BGP32" i="3" s="1"/>
  <c r="BFH30" i="3"/>
  <c r="BGP39" i="3"/>
  <c r="BGN37" i="3"/>
  <c r="BEJ42" i="3"/>
  <c r="BEM24" i="3" s="1"/>
  <c r="BFJ25" i="3" s="1"/>
  <c r="BFK27" i="3"/>
  <c r="BFR28" i="3" s="1"/>
  <c r="BHC41" i="3"/>
  <c r="BEX25" i="3"/>
  <c r="BFA26" i="3"/>
  <c r="BFG25" i="3"/>
  <c r="BFJ26" i="3"/>
  <c r="BGD38" i="3"/>
  <c r="BGF38" i="3" s="1"/>
  <c r="BHF37" i="3"/>
  <c r="BHG37" i="3" s="1"/>
  <c r="BHK37" i="3" s="1"/>
  <c r="BGM38" i="3"/>
  <c r="BGN38" i="3" s="1"/>
  <c r="BGA31" i="3"/>
  <c r="BGE31" i="3" s="1"/>
  <c r="BFK28" i="3"/>
  <c r="BFY29" i="3" s="1"/>
  <c r="BFX32" i="3"/>
  <c r="BEZ27" i="3"/>
  <c r="BFV31" i="3"/>
  <c r="BEY25" i="3"/>
  <c r="BHC37" i="3"/>
  <c r="BFR32" i="3"/>
  <c r="BGN34" i="3"/>
  <c r="BFC27" i="3"/>
  <c r="BFZ28" i="3" s="1"/>
  <c r="BHF38" i="3"/>
  <c r="BFB26" i="3"/>
  <c r="BFP32" i="3"/>
  <c r="BGT37" i="3"/>
  <c r="BFS33" i="3"/>
  <c r="BGD33" i="3" s="1"/>
  <c r="BGI39" i="3"/>
  <c r="BFH27" i="3"/>
  <c r="BHB38" i="3"/>
  <c r="BGX39" i="3"/>
  <c r="BHE39" i="3"/>
  <c r="BGU38" i="3"/>
  <c r="BFZ32" i="3"/>
  <c r="BGA32" i="3" s="1"/>
  <c r="BFQ32" i="3"/>
  <c r="BFN31" i="3"/>
  <c r="BFP31" i="3" s="1"/>
  <c r="BFW31" i="3"/>
  <c r="BHB37" i="3"/>
  <c r="BGX38" i="3"/>
  <c r="BGY38" i="3" s="1"/>
  <c r="BHE38" i="3"/>
  <c r="BGU37" i="3"/>
  <c r="BFQ29" i="3"/>
  <c r="BFN28" i="3"/>
  <c r="BFZ29" i="3"/>
  <c r="BFW28" i="3"/>
  <c r="BHF39" i="3"/>
  <c r="BGE33" i="3"/>
  <c r="BGL33" i="3"/>
  <c r="BGO34" i="3"/>
  <c r="BGH34" i="3"/>
  <c r="BHB41" i="3"/>
  <c r="BGU41" i="3"/>
  <c r="BGV41" i="3" s="1"/>
  <c r="BFK29" i="3"/>
  <c r="BGU35" i="3" l="1"/>
  <c r="BHS41" i="3"/>
  <c r="BHJ41" i="3"/>
  <c r="BHC36" i="3"/>
  <c r="BHD36" i="3" s="1"/>
  <c r="BFF25" i="3"/>
  <c r="BFH25" i="3" s="1"/>
  <c r="BFK26" i="3"/>
  <c r="BGY37" i="3"/>
  <c r="BHJ37" i="3" s="1"/>
  <c r="BHL37" i="3" s="1"/>
  <c r="BEX24" i="3"/>
  <c r="BGT36" i="3"/>
  <c r="BFG24" i="3"/>
  <c r="BGD31" i="3"/>
  <c r="BFR29" i="3"/>
  <c r="BFS29" i="3" s="1"/>
  <c r="BGQ39" i="3"/>
  <c r="BHB39" i="3" s="1"/>
  <c r="BGX36" i="3"/>
  <c r="BHK41" i="3"/>
  <c r="BHL41" i="3" s="1"/>
  <c r="BHR41" i="3"/>
  <c r="BHT41" i="3" s="1"/>
  <c r="BHE36" i="3"/>
  <c r="BHF36" i="3"/>
  <c r="BFW27" i="3"/>
  <c r="BFA25" i="3"/>
  <c r="BGH32" i="3"/>
  <c r="BHC38" i="3"/>
  <c r="BGO32" i="3"/>
  <c r="BGQ32" i="3" s="1"/>
  <c r="BGV36" i="3"/>
  <c r="BHD41" i="3"/>
  <c r="BGW36" i="3"/>
  <c r="BFO27" i="3"/>
  <c r="BGT35" i="3"/>
  <c r="BGV35" i="3" s="1"/>
  <c r="BGM31" i="3"/>
  <c r="BGT38" i="3"/>
  <c r="BGV38" i="3" s="1"/>
  <c r="BGG32" i="3"/>
  <c r="BFC26" i="3"/>
  <c r="BFZ27" i="3" s="1"/>
  <c r="BFN27" i="3"/>
  <c r="BHU38" i="3"/>
  <c r="BFY28" i="3"/>
  <c r="BGA28" i="3" s="1"/>
  <c r="BFV27" i="3"/>
  <c r="BGV37" i="3"/>
  <c r="BFX31" i="3"/>
  <c r="BEZ25" i="3"/>
  <c r="BFB25" i="3"/>
  <c r="BFF24" i="3"/>
  <c r="BFH24" i="3" s="1"/>
  <c r="BGM33" i="3"/>
  <c r="BGN33" i="3" s="1"/>
  <c r="BHR37" i="3"/>
  <c r="BGF31" i="3"/>
  <c r="BFO28" i="3"/>
  <c r="BFP28" i="3" s="1"/>
  <c r="BFQ28" i="3"/>
  <c r="BFS28" i="3" s="1"/>
  <c r="BFS32" i="3"/>
  <c r="BGM32" i="3" s="1"/>
  <c r="BGL31" i="3"/>
  <c r="BHN38" i="3"/>
  <c r="BFV28" i="3"/>
  <c r="BFX28" i="3" s="1"/>
  <c r="BEY24" i="3"/>
  <c r="BHD37" i="3"/>
  <c r="BGG34" i="3"/>
  <c r="BGI34" i="3" s="1"/>
  <c r="BGP34" i="3"/>
  <c r="BGQ34" i="3" s="1"/>
  <c r="BHG38" i="3"/>
  <c r="BHU39" i="3" s="1"/>
  <c r="BGW40" i="3"/>
  <c r="BHC39" i="3"/>
  <c r="BGT39" i="3"/>
  <c r="BHF40" i="3"/>
  <c r="BGA29" i="3"/>
  <c r="BGH30" i="3" s="1"/>
  <c r="BFR27" i="3"/>
  <c r="BFY27" i="3"/>
  <c r="BFV26" i="3"/>
  <c r="BFO26" i="3"/>
  <c r="BFY30" i="3"/>
  <c r="BFR30" i="3"/>
  <c r="BFV29" i="3"/>
  <c r="BFO29" i="3"/>
  <c r="BFW29" i="3"/>
  <c r="BFN29" i="3"/>
  <c r="BFZ30" i="3"/>
  <c r="BFQ30" i="3"/>
  <c r="BHD35" i="3"/>
  <c r="BHM39" i="3"/>
  <c r="BHS38" i="3"/>
  <c r="BHJ38" i="3"/>
  <c r="BHV39" i="3"/>
  <c r="BGY39" i="3"/>
  <c r="BHM38" i="3"/>
  <c r="BHS37" i="3"/>
  <c r="BFK25" i="3"/>
  <c r="BGF33" i="3"/>
  <c r="BHG39" i="3"/>
  <c r="BGE32" i="3"/>
  <c r="BGL32" i="3"/>
  <c r="BGO33" i="3"/>
  <c r="BGH33" i="3"/>
  <c r="BHD38" i="3"/>
  <c r="BHV38" i="3" l="1"/>
  <c r="BEZ24" i="3"/>
  <c r="BGY36" i="3"/>
  <c r="BHS36" i="3" s="1"/>
  <c r="BHK38" i="3"/>
  <c r="BHL38" i="3" s="1"/>
  <c r="BGI32" i="3"/>
  <c r="BGW33" i="3" s="1"/>
  <c r="BFW26" i="3"/>
  <c r="BFX26" i="3" s="1"/>
  <c r="BGX40" i="3"/>
  <c r="BGY40" i="3" s="1"/>
  <c r="BGU39" i="3"/>
  <c r="BGV39" i="3" s="1"/>
  <c r="BFP27" i="3"/>
  <c r="BHG36" i="3"/>
  <c r="BHN37" i="3" s="1"/>
  <c r="BFC25" i="3"/>
  <c r="BFW25" i="3" s="1"/>
  <c r="BHD39" i="3"/>
  <c r="BHE40" i="3"/>
  <c r="BHG40" i="3" s="1"/>
  <c r="BHK40" i="3" s="1"/>
  <c r="BHR38" i="3"/>
  <c r="BHT38" i="3" s="1"/>
  <c r="BGP33" i="3"/>
  <c r="BGQ33" i="3" s="1"/>
  <c r="BFX27" i="3"/>
  <c r="BHW38" i="3"/>
  <c r="BIA38" i="3" s="1"/>
  <c r="BHT37" i="3"/>
  <c r="BGG33" i="3"/>
  <c r="BGI33" i="3" s="1"/>
  <c r="BGT33" i="3" s="1"/>
  <c r="BGN31" i="3"/>
  <c r="BFN26" i="3"/>
  <c r="BFP26" i="3" s="1"/>
  <c r="BFQ27" i="3"/>
  <c r="BFS27" i="3" s="1"/>
  <c r="BGM27" i="3" s="1"/>
  <c r="BEZ42" i="3"/>
  <c r="BFC24" i="3" s="1"/>
  <c r="BFN24" i="3" s="1"/>
  <c r="BHN39" i="3"/>
  <c r="BHO39" i="3" s="1"/>
  <c r="BII39" i="3" s="1"/>
  <c r="BGD32" i="3"/>
  <c r="BGF32" i="3" s="1"/>
  <c r="BFH42" i="3"/>
  <c r="BFK24" i="3" s="1"/>
  <c r="BFO24" i="3" s="1"/>
  <c r="BHO38" i="3"/>
  <c r="BHZ38" i="3" s="1"/>
  <c r="BHC34" i="3"/>
  <c r="BHF35" i="3"/>
  <c r="BGW35" i="3"/>
  <c r="BGT34" i="3"/>
  <c r="BGA27" i="3"/>
  <c r="BGO28" i="3" s="1"/>
  <c r="BGO30" i="3"/>
  <c r="BGL29" i="3"/>
  <c r="BGN32" i="3"/>
  <c r="BGE29" i="3"/>
  <c r="BGM28" i="3"/>
  <c r="BGD28" i="3"/>
  <c r="BGG29" i="3"/>
  <c r="BGP29" i="3"/>
  <c r="BHB32" i="3"/>
  <c r="BGX33" i="3"/>
  <c r="BHE33" i="3"/>
  <c r="BGU32" i="3"/>
  <c r="BHW39" i="3"/>
  <c r="BHM37" i="3"/>
  <c r="BHV37" i="3"/>
  <c r="BGM29" i="3"/>
  <c r="BGD29" i="3"/>
  <c r="BGP30" i="3"/>
  <c r="BGG30" i="3"/>
  <c r="BGI30" i="3" s="1"/>
  <c r="BGA30" i="3"/>
  <c r="BHF33" i="3"/>
  <c r="BHC32" i="3"/>
  <c r="BHB34" i="3"/>
  <c r="BGX35" i="3"/>
  <c r="BHE35" i="3"/>
  <c r="BGU34" i="3"/>
  <c r="BFR26" i="3"/>
  <c r="BFV25" i="3"/>
  <c r="BFO25" i="3"/>
  <c r="BFY26" i="3"/>
  <c r="BGE28" i="3"/>
  <c r="BGL28" i="3"/>
  <c r="BGO29" i="3"/>
  <c r="BGH29" i="3"/>
  <c r="BHU40" i="3"/>
  <c r="BHK39" i="3"/>
  <c r="BHR39" i="3"/>
  <c r="BHN40" i="3"/>
  <c r="BFS30" i="3"/>
  <c r="BFQ26" i="3"/>
  <c r="BHV40" i="3"/>
  <c r="BHM40" i="3"/>
  <c r="BHJ39" i="3"/>
  <c r="BHS39" i="3"/>
  <c r="BFP29" i="3"/>
  <c r="BFX29" i="3"/>
  <c r="BGL27" i="3" l="1"/>
  <c r="BHJ36" i="3"/>
  <c r="BFN25" i="3"/>
  <c r="BGT32" i="3"/>
  <c r="BIH38" i="3"/>
  <c r="BHO37" i="3"/>
  <c r="BIL38" i="3" s="1"/>
  <c r="BHJ40" i="3"/>
  <c r="BHL40" i="3" s="1"/>
  <c r="BHV41" i="3"/>
  <c r="BHM41" i="3"/>
  <c r="BHS40" i="3"/>
  <c r="BFZ26" i="3"/>
  <c r="BGA26" i="3" s="1"/>
  <c r="BGL26" i="3" s="1"/>
  <c r="BHK36" i="3"/>
  <c r="BGE27" i="3"/>
  <c r="BHU37" i="3"/>
  <c r="BHW37" i="3" s="1"/>
  <c r="BHR36" i="3"/>
  <c r="BHT36" i="3" s="1"/>
  <c r="BGI29" i="3"/>
  <c r="BHF30" i="3" s="1"/>
  <c r="BGP28" i="3"/>
  <c r="BGQ28" i="3" s="1"/>
  <c r="BID39" i="3"/>
  <c r="BIK39" i="3"/>
  <c r="BHL36" i="3"/>
  <c r="BHR40" i="3"/>
  <c r="BFQ25" i="3"/>
  <c r="BFW24" i="3"/>
  <c r="BFR25" i="3"/>
  <c r="BHU41" i="3"/>
  <c r="BFZ25" i="3"/>
  <c r="BHN41" i="3"/>
  <c r="BGH28" i="3"/>
  <c r="BHD34" i="3"/>
  <c r="BFV24" i="3"/>
  <c r="BFY25" i="3"/>
  <c r="BGY35" i="3"/>
  <c r="BHJ35" i="3" s="1"/>
  <c r="BIC39" i="3"/>
  <c r="BIE39" i="3" s="1"/>
  <c r="BJB40" i="3" s="1"/>
  <c r="BGQ30" i="3"/>
  <c r="BHE31" i="3" s="1"/>
  <c r="BIL39" i="3"/>
  <c r="BFS26" i="3"/>
  <c r="BGM26" i="3" s="1"/>
  <c r="BII38" i="3"/>
  <c r="BIJ38" i="3" s="1"/>
  <c r="BHL39" i="3"/>
  <c r="BGW34" i="3"/>
  <c r="BHG35" i="3"/>
  <c r="BHN36" i="3" s="1"/>
  <c r="BGG28" i="3"/>
  <c r="BGN29" i="3"/>
  <c r="BGV34" i="3"/>
  <c r="BIC40" i="3"/>
  <c r="BGF29" i="3"/>
  <c r="BHO40" i="3"/>
  <c r="BIL41" i="3" s="1"/>
  <c r="BHC33" i="3"/>
  <c r="BIL40" i="3"/>
  <c r="BGD27" i="3"/>
  <c r="BHZ39" i="3"/>
  <c r="BGN28" i="3"/>
  <c r="BGV32" i="3"/>
  <c r="BHF34" i="3"/>
  <c r="BGY33" i="3"/>
  <c r="BHV34" i="3" s="1"/>
  <c r="BGF28" i="3"/>
  <c r="BFP24" i="3"/>
  <c r="BGQ29" i="3"/>
  <c r="BHB29" i="3" s="1"/>
  <c r="BHD32" i="3"/>
  <c r="BII37" i="3"/>
  <c r="BHZ37" i="3"/>
  <c r="BHT39" i="3"/>
  <c r="BGE30" i="3"/>
  <c r="BGL30" i="3"/>
  <c r="BGO31" i="3"/>
  <c r="BGH31" i="3"/>
  <c r="BID40" i="3"/>
  <c r="BIK40" i="3"/>
  <c r="BIH39" i="3"/>
  <c r="BIJ39" i="3" s="1"/>
  <c r="BIA39" i="3"/>
  <c r="BIB38" i="3"/>
  <c r="BFP25" i="3"/>
  <c r="BGT30" i="3"/>
  <c r="BHF31" i="3"/>
  <c r="BHC30" i="3"/>
  <c r="BGW31" i="3"/>
  <c r="BHW40" i="3"/>
  <c r="BFX25" i="3"/>
  <c r="BGM30" i="3"/>
  <c r="BGD30" i="3"/>
  <c r="BGG31" i="3"/>
  <c r="BGP31" i="3"/>
  <c r="BHB33" i="3"/>
  <c r="BGX34" i="3"/>
  <c r="BHE34" i="3"/>
  <c r="BGU33" i="3"/>
  <c r="BGV33" i="3" s="1"/>
  <c r="BGN27" i="3"/>
  <c r="BHG33" i="3"/>
  <c r="BGW30" i="3" l="1"/>
  <c r="BGT29" i="3"/>
  <c r="BHW41" i="3"/>
  <c r="BIH41" i="3" s="1"/>
  <c r="BIC38" i="3"/>
  <c r="BIE38" i="3" s="1"/>
  <c r="BJB39" i="3" s="1"/>
  <c r="BHT40" i="3"/>
  <c r="BFX24" i="3"/>
  <c r="BIM39" i="3"/>
  <c r="BJA40" i="3" s="1"/>
  <c r="BJC40" i="3" s="1"/>
  <c r="BHC29" i="3"/>
  <c r="BHO41" i="3"/>
  <c r="BII41" i="3" s="1"/>
  <c r="BGF27" i="3"/>
  <c r="BFS25" i="3"/>
  <c r="BGD25" i="3" s="1"/>
  <c r="BIK38" i="3"/>
  <c r="BIH37" i="3"/>
  <c r="BID38" i="3"/>
  <c r="BIA37" i="3"/>
  <c r="BIB37" i="3" s="1"/>
  <c r="BGI28" i="3"/>
  <c r="BGT28" i="3" s="1"/>
  <c r="BHV36" i="3"/>
  <c r="BHD33" i="3"/>
  <c r="BIJ41" i="3"/>
  <c r="BIA41" i="3"/>
  <c r="BHZ41" i="3"/>
  <c r="BGA25" i="3"/>
  <c r="BGH26" i="3" s="1"/>
  <c r="BGE25" i="3"/>
  <c r="BGF25" i="3" s="1"/>
  <c r="BHM36" i="3"/>
  <c r="BHO36" i="3" s="1"/>
  <c r="BHS35" i="3"/>
  <c r="BGE26" i="3"/>
  <c r="BIX39" i="3"/>
  <c r="BGX31" i="3"/>
  <c r="BGY31" i="3" s="1"/>
  <c r="BGH27" i="3"/>
  <c r="BGO27" i="3"/>
  <c r="BGP27" i="3"/>
  <c r="BIE40" i="3"/>
  <c r="BIP40" i="3" s="1"/>
  <c r="BGU30" i="3"/>
  <c r="BGV30" i="3" s="1"/>
  <c r="BHB30" i="3"/>
  <c r="BHD30" i="3" s="1"/>
  <c r="BIY39" i="3"/>
  <c r="BGG27" i="3"/>
  <c r="BHR35" i="3"/>
  <c r="BHC28" i="3"/>
  <c r="BGD26" i="3"/>
  <c r="BFX42" i="3"/>
  <c r="BGA24" i="3" s="1"/>
  <c r="BGH25" i="3" s="1"/>
  <c r="BHU36" i="3"/>
  <c r="BHW36" i="3" s="1"/>
  <c r="BHK35" i="3"/>
  <c r="BHL35" i="3" s="1"/>
  <c r="BIP39" i="3"/>
  <c r="BII40" i="3"/>
  <c r="BGY34" i="3"/>
  <c r="BHM35" i="3" s="1"/>
  <c r="BHZ40" i="3"/>
  <c r="BHM34" i="3"/>
  <c r="BIC41" i="3"/>
  <c r="BHG34" i="3"/>
  <c r="BHN35" i="3" s="1"/>
  <c r="BGU29" i="3"/>
  <c r="BGV29" i="3" s="1"/>
  <c r="BIB39" i="3"/>
  <c r="BHE30" i="3"/>
  <c r="BHG30" i="3" s="1"/>
  <c r="BIS40" i="3"/>
  <c r="BFP42" i="3"/>
  <c r="BFS24" i="3" s="1"/>
  <c r="BGP25" i="3" s="1"/>
  <c r="BIM40" i="3"/>
  <c r="BJA41" i="3" s="1"/>
  <c r="BIM38" i="3"/>
  <c r="BJA39" i="3" s="1"/>
  <c r="BHJ33" i="3"/>
  <c r="BHS33" i="3"/>
  <c r="BGX30" i="3"/>
  <c r="BGY30" i="3" s="1"/>
  <c r="BGN26" i="3"/>
  <c r="BHU34" i="3"/>
  <c r="BHW34" i="3" s="1"/>
  <c r="BHK33" i="3"/>
  <c r="BHR33" i="3"/>
  <c r="BHN34" i="3"/>
  <c r="BID41" i="3"/>
  <c r="BIK41" i="3"/>
  <c r="BIM41" i="3" s="1"/>
  <c r="BIH40" i="3"/>
  <c r="BIA40" i="3"/>
  <c r="BGI31" i="3"/>
  <c r="BIJ37" i="3"/>
  <c r="BGN30" i="3"/>
  <c r="BHD29" i="3"/>
  <c r="BHG31" i="3"/>
  <c r="BGF30" i="3"/>
  <c r="BHB28" i="3"/>
  <c r="BGX29" i="3"/>
  <c r="BHE29" i="3"/>
  <c r="BGU28" i="3"/>
  <c r="BGQ31" i="3"/>
  <c r="BGW29" i="3" l="1"/>
  <c r="BHF29" i="3"/>
  <c r="BIT40" i="3"/>
  <c r="BGP26" i="3"/>
  <c r="BIQ39" i="3"/>
  <c r="BIR39" i="3" s="1"/>
  <c r="BGG26" i="3"/>
  <c r="BGM25" i="3"/>
  <c r="BGY29" i="3"/>
  <c r="BHJ29" i="3" s="1"/>
  <c r="BGL25" i="3"/>
  <c r="BIX38" i="3"/>
  <c r="BHO34" i="3"/>
  <c r="BII34" i="3" s="1"/>
  <c r="BIS39" i="3"/>
  <c r="BGO26" i="3"/>
  <c r="BGI26" i="3"/>
  <c r="BHF27" i="3" s="1"/>
  <c r="BGQ27" i="3"/>
  <c r="BGX28" i="3" s="1"/>
  <c r="BGF26" i="3"/>
  <c r="BHJ34" i="3"/>
  <c r="BGL24" i="3"/>
  <c r="BHT35" i="3"/>
  <c r="BGN25" i="3"/>
  <c r="BIB41" i="3"/>
  <c r="BIY40" i="3"/>
  <c r="BGI27" i="3"/>
  <c r="BGT27" i="3" s="1"/>
  <c r="BIY38" i="3"/>
  <c r="BIP38" i="3"/>
  <c r="BIZ39" i="3"/>
  <c r="BJB41" i="3"/>
  <c r="BJC41" i="3" s="1"/>
  <c r="BHD28" i="3"/>
  <c r="BGE24" i="3"/>
  <c r="BIS41" i="3"/>
  <c r="BIU40" i="3"/>
  <c r="BJI41" i="3" s="1"/>
  <c r="BGO25" i="3"/>
  <c r="BGQ25" i="3" s="1"/>
  <c r="BIJ40" i="3"/>
  <c r="BHV35" i="3"/>
  <c r="BIX40" i="3"/>
  <c r="BID37" i="3"/>
  <c r="BIK37" i="3"/>
  <c r="BIA36" i="3"/>
  <c r="BIQ40" i="3"/>
  <c r="BIR40" i="3" s="1"/>
  <c r="BGV28" i="3"/>
  <c r="BHS34" i="3"/>
  <c r="BIB40" i="3"/>
  <c r="BHL33" i="3"/>
  <c r="BHG29" i="3"/>
  <c r="BHK29" i="3" s="1"/>
  <c r="BHU35" i="3"/>
  <c r="BGD24" i="3"/>
  <c r="BHK34" i="3"/>
  <c r="BIH36" i="3"/>
  <c r="BGG25" i="3"/>
  <c r="BGI25" i="3" s="1"/>
  <c r="BHR34" i="3"/>
  <c r="BIE41" i="3"/>
  <c r="BIP41" i="3" s="1"/>
  <c r="BGM24" i="3"/>
  <c r="BGT26" i="3"/>
  <c r="BIQ38" i="3"/>
  <c r="BHT33" i="3"/>
  <c r="BIT39" i="3"/>
  <c r="BIT41" i="3"/>
  <c r="BHK30" i="3"/>
  <c r="BHR30" i="3"/>
  <c r="BHU31" i="3"/>
  <c r="BHN31" i="3"/>
  <c r="BHK31" i="3"/>
  <c r="BHR31" i="3"/>
  <c r="BHU32" i="3"/>
  <c r="BHN32" i="3"/>
  <c r="BGT31" i="3"/>
  <c r="BHF32" i="3"/>
  <c r="BHC31" i="3"/>
  <c r="BGW32" i="3"/>
  <c r="BHB31" i="3"/>
  <c r="BGX32" i="3"/>
  <c r="BHE32" i="3"/>
  <c r="BGU31" i="3"/>
  <c r="BHO35" i="3"/>
  <c r="BIQ41" i="3"/>
  <c r="BIX41" i="3"/>
  <c r="BIK35" i="3"/>
  <c r="BIA34" i="3"/>
  <c r="BID35" i="3"/>
  <c r="BIH34" i="3"/>
  <c r="BHS31" i="3"/>
  <c r="BHJ31" i="3"/>
  <c r="BHM32" i="3"/>
  <c r="BHV32" i="3"/>
  <c r="BIC35" i="3"/>
  <c r="BJJ41" i="3"/>
  <c r="BJQ41" i="3"/>
  <c r="BJN40" i="3"/>
  <c r="BJG40" i="3"/>
  <c r="BIC37" i="3"/>
  <c r="BII36" i="3"/>
  <c r="BHZ36" i="3"/>
  <c r="BIL37" i="3"/>
  <c r="BJC39" i="3"/>
  <c r="BHS30" i="3"/>
  <c r="BHM31" i="3"/>
  <c r="BHV31" i="3"/>
  <c r="BHJ30" i="3"/>
  <c r="BHM30" i="3" l="1"/>
  <c r="BHV30" i="3"/>
  <c r="BGQ26" i="3"/>
  <c r="BGX27" i="3" s="1"/>
  <c r="BIZ38" i="3"/>
  <c r="BHL34" i="3"/>
  <c r="BHS29" i="3"/>
  <c r="BGU27" i="3"/>
  <c r="BGV27" i="3" s="1"/>
  <c r="BHB27" i="3"/>
  <c r="BGN24" i="3"/>
  <c r="BGN42" i="3" s="1"/>
  <c r="BGQ24" i="3" s="1"/>
  <c r="BHB24" i="3" s="1"/>
  <c r="BIL35" i="3"/>
  <c r="BIM35" i="3" s="1"/>
  <c r="BHE28" i="3"/>
  <c r="BHZ34" i="3"/>
  <c r="BIB34" i="3" s="1"/>
  <c r="BIR38" i="3"/>
  <c r="BGW28" i="3"/>
  <c r="BIU39" i="3"/>
  <c r="BJF39" i="3" s="1"/>
  <c r="BGU26" i="3"/>
  <c r="BJF40" i="3"/>
  <c r="BJH40" i="3" s="1"/>
  <c r="BHC26" i="3"/>
  <c r="BGF24" i="3"/>
  <c r="BGF42" i="3" s="1"/>
  <c r="BGI24" i="3" s="1"/>
  <c r="BHC24" i="3" s="1"/>
  <c r="BGW27" i="3"/>
  <c r="BJR41" i="3"/>
  <c r="BJS41" i="3" s="1"/>
  <c r="BIE37" i="3"/>
  <c r="BIP37" i="3" s="1"/>
  <c r="BIY41" i="3"/>
  <c r="BGY28" i="3"/>
  <c r="BHJ28" i="3" s="1"/>
  <c r="BHF28" i="3"/>
  <c r="BHG28" i="3" s="1"/>
  <c r="BHU29" i="3" s="1"/>
  <c r="BHC27" i="3"/>
  <c r="BHD27" i="3" s="1"/>
  <c r="BIZ40" i="3"/>
  <c r="BHR29" i="3"/>
  <c r="BJO40" i="3"/>
  <c r="BJP40" i="3" s="1"/>
  <c r="BHN30" i="3"/>
  <c r="BIB36" i="3"/>
  <c r="BIU41" i="3"/>
  <c r="BJO41" i="3" s="1"/>
  <c r="BHG32" i="3"/>
  <c r="BHK32" i="3" s="1"/>
  <c r="BHW35" i="3"/>
  <c r="BIH35" i="3" s="1"/>
  <c r="BIM37" i="3"/>
  <c r="BIQ37" i="3" s="1"/>
  <c r="BHU30" i="3"/>
  <c r="BHW30" i="3" s="1"/>
  <c r="BHT34" i="3"/>
  <c r="BHL30" i="3"/>
  <c r="BHT29" i="3"/>
  <c r="BHC25" i="3"/>
  <c r="BGT25" i="3"/>
  <c r="BHF26" i="3"/>
  <c r="BGW26" i="3"/>
  <c r="BIJ36" i="3"/>
  <c r="BGV26" i="3"/>
  <c r="BIJ34" i="3"/>
  <c r="BHL31" i="3"/>
  <c r="BHO32" i="3"/>
  <c r="BII32" i="3" s="1"/>
  <c r="BHO31" i="3"/>
  <c r="BHZ31" i="3" s="1"/>
  <c r="BIZ41" i="3"/>
  <c r="BIR41" i="3"/>
  <c r="BJJ40" i="3"/>
  <c r="BJQ40" i="3"/>
  <c r="BJN39" i="3"/>
  <c r="BJG39" i="3"/>
  <c r="BHF25" i="3"/>
  <c r="BHW31" i="3"/>
  <c r="BJK41" i="3"/>
  <c r="BIE35" i="3"/>
  <c r="BHO30" i="3"/>
  <c r="BIC36" i="3"/>
  <c r="BII35" i="3"/>
  <c r="BHZ35" i="3"/>
  <c r="BIL36" i="3"/>
  <c r="BGY32" i="3"/>
  <c r="BHT31" i="3"/>
  <c r="BHT30" i="3"/>
  <c r="BHB25" i="3"/>
  <c r="BGX26" i="3"/>
  <c r="BHE26" i="3"/>
  <c r="BGU25" i="3"/>
  <c r="BHW32" i="3"/>
  <c r="BJN41" i="3"/>
  <c r="BJG41" i="3"/>
  <c r="BGX25" i="3"/>
  <c r="BHE25" i="3"/>
  <c r="BHD31" i="3"/>
  <c r="BHL29" i="3"/>
  <c r="BGV31" i="3"/>
  <c r="BHE27" i="3" l="1"/>
  <c r="BHG27" i="3" s="1"/>
  <c r="BIY37" i="3"/>
  <c r="BHB26" i="3"/>
  <c r="BHD26" i="3" s="1"/>
  <c r="BJO39" i="3"/>
  <c r="BJR40" i="3"/>
  <c r="BIS38" i="3"/>
  <c r="BJI40" i="3"/>
  <c r="BJK40" i="3" s="1"/>
  <c r="BJB38" i="3"/>
  <c r="BGY27" i="3"/>
  <c r="BHV28" i="3" s="1"/>
  <c r="BGU24" i="3"/>
  <c r="BGT24" i="3"/>
  <c r="BHS28" i="3"/>
  <c r="BGW25" i="3"/>
  <c r="BGY25" i="3" s="1"/>
  <c r="BHS25" i="3" s="1"/>
  <c r="BJA38" i="3"/>
  <c r="BHV29" i="3"/>
  <c r="BHW29" i="3" s="1"/>
  <c r="BHM28" i="3"/>
  <c r="BHM29" i="3"/>
  <c r="BIT38" i="3"/>
  <c r="BIU38" i="3" s="1"/>
  <c r="BJI39" i="3" s="1"/>
  <c r="BIX37" i="3"/>
  <c r="BIZ37" i="3" s="1"/>
  <c r="BIA35" i="3"/>
  <c r="BIB35" i="3" s="1"/>
  <c r="BHK28" i="3"/>
  <c r="BHL28" i="3" s="1"/>
  <c r="BHU33" i="3"/>
  <c r="BHN33" i="3"/>
  <c r="BJF41" i="3"/>
  <c r="BJH41" i="3" s="1"/>
  <c r="BGV25" i="3"/>
  <c r="BIJ35" i="3"/>
  <c r="BIK36" i="3"/>
  <c r="BIM36" i="3" s="1"/>
  <c r="BIX36" i="3" s="1"/>
  <c r="BHR32" i="3"/>
  <c r="BID36" i="3"/>
  <c r="BIE36" i="3" s="1"/>
  <c r="BHN29" i="3"/>
  <c r="BHR28" i="3"/>
  <c r="BHD25" i="3"/>
  <c r="BII31" i="3"/>
  <c r="BHG26" i="3"/>
  <c r="BHK26" i="3" s="1"/>
  <c r="BGY26" i="3"/>
  <c r="BHS26" i="3" s="1"/>
  <c r="BIL33" i="3"/>
  <c r="BJH39" i="3"/>
  <c r="BIC33" i="3"/>
  <c r="BHU28" i="3"/>
  <c r="BHN28" i="3"/>
  <c r="BHR27" i="3"/>
  <c r="BHK27" i="3"/>
  <c r="BHG25" i="3"/>
  <c r="BHN26" i="3" s="1"/>
  <c r="BHZ32" i="3"/>
  <c r="BIL32" i="3"/>
  <c r="BIC32" i="3"/>
  <c r="BJP39" i="3"/>
  <c r="BIK31" i="3"/>
  <c r="BIA30" i="3"/>
  <c r="BID31" i="3"/>
  <c r="BIH30" i="3"/>
  <c r="BHS32" i="3"/>
  <c r="BHJ32" i="3"/>
  <c r="BHL32" i="3" s="1"/>
  <c r="BHM33" i="3"/>
  <c r="BHV33" i="3"/>
  <c r="BHD24" i="3"/>
  <c r="BJP41" i="3"/>
  <c r="BIQ35" i="3"/>
  <c r="BIX35" i="3"/>
  <c r="BJA36" i="3"/>
  <c r="BIT36" i="3"/>
  <c r="BIK32" i="3"/>
  <c r="BIA31" i="3"/>
  <c r="BIB31" i="3" s="1"/>
  <c r="BID32" i="3"/>
  <c r="BIH31" i="3"/>
  <c r="BJS40" i="3"/>
  <c r="BIR37" i="3"/>
  <c r="BIY35" i="3"/>
  <c r="BIP35" i="3"/>
  <c r="BJB36" i="3"/>
  <c r="BIS36" i="3"/>
  <c r="BIK33" i="3"/>
  <c r="BIA32" i="3"/>
  <c r="BID33" i="3"/>
  <c r="BIH32" i="3"/>
  <c r="BIJ32" i="3" s="1"/>
  <c r="BIC31" i="3"/>
  <c r="BII30" i="3"/>
  <c r="BHZ30" i="3"/>
  <c r="BIL31" i="3"/>
  <c r="BGV24" i="3" l="1"/>
  <c r="BJC38" i="3"/>
  <c r="BJN38" i="3" s="1"/>
  <c r="BHO28" i="3"/>
  <c r="BHZ28" i="3" s="1"/>
  <c r="BHS27" i="3"/>
  <c r="BHT27" i="3" s="1"/>
  <c r="BHJ27" i="3"/>
  <c r="BHL27" i="3" s="1"/>
  <c r="BHO29" i="3"/>
  <c r="BIC30" i="3" s="1"/>
  <c r="BHW28" i="3"/>
  <c r="BIH28" i="3" s="1"/>
  <c r="BHT28" i="3"/>
  <c r="BIH29" i="3"/>
  <c r="BID30" i="3"/>
  <c r="BHV27" i="3"/>
  <c r="BIQ36" i="3"/>
  <c r="BIT37" i="3"/>
  <c r="BJA37" i="3"/>
  <c r="BHJ26" i="3"/>
  <c r="BHL26" i="3" s="1"/>
  <c r="BIA29" i="3"/>
  <c r="BHW33" i="3"/>
  <c r="BID34" i="3" s="1"/>
  <c r="BHO33" i="3"/>
  <c r="BHZ33" i="3" s="1"/>
  <c r="BHU27" i="3"/>
  <c r="BHW27" i="3" s="1"/>
  <c r="BID28" i="3" s="1"/>
  <c r="BIK30" i="3"/>
  <c r="BHT32" i="3"/>
  <c r="BGV42" i="3"/>
  <c r="BGY24" i="3" s="1"/>
  <c r="BHJ24" i="3" s="1"/>
  <c r="BHR26" i="3"/>
  <c r="BHT26" i="3" s="1"/>
  <c r="BHN27" i="3"/>
  <c r="BJQ39" i="3"/>
  <c r="BJJ39" i="3"/>
  <c r="BJK39" i="3" s="1"/>
  <c r="BIB32" i="3"/>
  <c r="BHJ25" i="3"/>
  <c r="BIB30" i="3"/>
  <c r="BIJ31" i="3"/>
  <c r="BHD42" i="3"/>
  <c r="BHG24" i="3" s="1"/>
  <c r="BHR24" i="3" s="1"/>
  <c r="BHM27" i="3"/>
  <c r="BIE32" i="3"/>
  <c r="BIS33" i="3" s="1"/>
  <c r="BHM26" i="3"/>
  <c r="BHO26" i="3" s="1"/>
  <c r="BII26" i="3" s="1"/>
  <c r="BHK25" i="3"/>
  <c r="BHV26" i="3"/>
  <c r="BIC29" i="3"/>
  <c r="BII28" i="3"/>
  <c r="BIM33" i="3"/>
  <c r="BIQ33" i="3" s="1"/>
  <c r="BHR25" i="3"/>
  <c r="BHT25" i="3" s="1"/>
  <c r="BIA28" i="3"/>
  <c r="BHU26" i="3"/>
  <c r="BHW26" i="3" s="1"/>
  <c r="BIA26" i="3" s="1"/>
  <c r="BIJ30" i="3"/>
  <c r="BIE33" i="3"/>
  <c r="BIY33" i="3" s="1"/>
  <c r="BJR39" i="3"/>
  <c r="BJF38" i="3"/>
  <c r="BJG38" i="3"/>
  <c r="BIE31" i="3"/>
  <c r="BJB32" i="3" s="1"/>
  <c r="BJO38" i="3"/>
  <c r="BJP38" i="3" s="1"/>
  <c r="BIR35" i="3"/>
  <c r="BIM32" i="3"/>
  <c r="BIX32" i="3" s="1"/>
  <c r="BIZ35" i="3"/>
  <c r="BJC36" i="3"/>
  <c r="BIY36" i="3"/>
  <c r="BIZ36" i="3" s="1"/>
  <c r="BIP36" i="3"/>
  <c r="BIS37" i="3"/>
  <c r="BIU37" i="3" s="1"/>
  <c r="BJB37" i="3"/>
  <c r="BIL30" i="3"/>
  <c r="BIU36" i="3"/>
  <c r="BIM31" i="3"/>
  <c r="BIL29" i="3" l="1"/>
  <c r="BII29" i="3"/>
  <c r="BIJ29" i="3" s="1"/>
  <c r="BIA33" i="3"/>
  <c r="BIB33" i="3" s="1"/>
  <c r="BHZ29" i="3"/>
  <c r="BIB29" i="3" s="1"/>
  <c r="BII33" i="3"/>
  <c r="BIK34" i="3"/>
  <c r="BJS39" i="3"/>
  <c r="BIK29" i="3"/>
  <c r="BIM29" i="3" s="1"/>
  <c r="BJA30" i="3" s="1"/>
  <c r="BID29" i="3"/>
  <c r="BIJ28" i="3"/>
  <c r="BIC34" i="3"/>
  <c r="BIE34" i="3" s="1"/>
  <c r="BIS35" i="3" s="1"/>
  <c r="BHM25" i="3"/>
  <c r="BIE30" i="3"/>
  <c r="BJB31" i="3" s="1"/>
  <c r="BIH33" i="3"/>
  <c r="BJC37" i="3"/>
  <c r="BJJ38" i="3" s="1"/>
  <c r="BHN25" i="3"/>
  <c r="BIR36" i="3"/>
  <c r="BHU25" i="3"/>
  <c r="BIL34" i="3"/>
  <c r="BIM34" i="3" s="1"/>
  <c r="BHO27" i="3"/>
  <c r="BII27" i="3" s="1"/>
  <c r="BHV25" i="3"/>
  <c r="BIM30" i="3"/>
  <c r="BIT31" i="3" s="1"/>
  <c r="BIS34" i="3"/>
  <c r="BIE29" i="3"/>
  <c r="BIS30" i="3" s="1"/>
  <c r="BHS24" i="3"/>
  <c r="BHT24" i="3" s="1"/>
  <c r="BHT42" i="3" s="1"/>
  <c r="BHW24" i="3" s="1"/>
  <c r="BHL25" i="3"/>
  <c r="BIX33" i="3"/>
  <c r="BJB33" i="3"/>
  <c r="BIK27" i="3"/>
  <c r="BIY32" i="3"/>
  <c r="BIZ32" i="3" s="1"/>
  <c r="BIP31" i="3"/>
  <c r="BHK24" i="3"/>
  <c r="BHL24" i="3" s="1"/>
  <c r="BJB34" i="3"/>
  <c r="BID27" i="3"/>
  <c r="BIP33" i="3"/>
  <c r="BIR33" i="3" s="1"/>
  <c r="BIH26" i="3"/>
  <c r="BIJ26" i="3" s="1"/>
  <c r="BIH27" i="3"/>
  <c r="BIP32" i="3"/>
  <c r="BIT34" i="3"/>
  <c r="BIU34" i="3" s="1"/>
  <c r="BJF34" i="3" s="1"/>
  <c r="BJA34" i="3"/>
  <c r="BJC34" i="3" s="1"/>
  <c r="BJN34" i="3" s="1"/>
  <c r="BIB28" i="3"/>
  <c r="BIC27" i="3"/>
  <c r="BIT33" i="3"/>
  <c r="BIU33" i="3" s="1"/>
  <c r="BJI34" i="3" s="1"/>
  <c r="BIS32" i="3"/>
  <c r="BIL27" i="3"/>
  <c r="BJA33" i="3"/>
  <c r="BHZ26" i="3"/>
  <c r="BIB26" i="3" s="1"/>
  <c r="BIY31" i="3"/>
  <c r="BIQ32" i="3"/>
  <c r="BJH38" i="3"/>
  <c r="BIK28" i="3"/>
  <c r="BIA27" i="3"/>
  <c r="BJO37" i="3"/>
  <c r="BJR38" i="3"/>
  <c r="BJF37" i="3"/>
  <c r="BJI38" i="3"/>
  <c r="BIP30" i="3"/>
  <c r="BJA31" i="3"/>
  <c r="BIZ33" i="3"/>
  <c r="BJG36" i="3"/>
  <c r="BJQ37" i="3"/>
  <c r="BJJ37" i="3"/>
  <c r="BJN36" i="3"/>
  <c r="BJO36" i="3"/>
  <c r="BJR37" i="3"/>
  <c r="BJF36" i="3"/>
  <c r="BJI37" i="3"/>
  <c r="BJA32" i="3"/>
  <c r="BJC32" i="3" s="1"/>
  <c r="BIT32" i="3"/>
  <c r="BIX31" i="3"/>
  <c r="BIQ31" i="3"/>
  <c r="BJQ38" i="3" l="1"/>
  <c r="BHO25" i="3"/>
  <c r="BIC28" i="3"/>
  <c r="BIE28" i="3" s="1"/>
  <c r="BIS29" i="3" s="1"/>
  <c r="BIS31" i="3"/>
  <c r="BIU31" i="3" s="1"/>
  <c r="BIJ33" i="3"/>
  <c r="BJN37" i="3"/>
  <c r="BJG37" i="3"/>
  <c r="BJH37" i="3" s="1"/>
  <c r="BIY34" i="3"/>
  <c r="BIY30" i="3"/>
  <c r="BJB30" i="3"/>
  <c r="BJC30" i="3" s="1"/>
  <c r="BJN30" i="3" s="1"/>
  <c r="BHW25" i="3"/>
  <c r="BID26" i="3" s="1"/>
  <c r="BIP29" i="3"/>
  <c r="BHZ27" i="3"/>
  <c r="BIB27" i="3" s="1"/>
  <c r="BIL28" i="3"/>
  <c r="BIM28" i="3" s="1"/>
  <c r="BJI35" i="3"/>
  <c r="BIQ29" i="3"/>
  <c r="BIY29" i="3"/>
  <c r="BIX30" i="3"/>
  <c r="BHL42" i="3"/>
  <c r="BHO24" i="3" s="1"/>
  <c r="BII24" i="3" s="1"/>
  <c r="BIQ30" i="3"/>
  <c r="BIR30" i="3" s="1"/>
  <c r="BJO34" i="3"/>
  <c r="BJP34" i="3" s="1"/>
  <c r="BJR35" i="3"/>
  <c r="BIR31" i="3"/>
  <c r="BIP34" i="3"/>
  <c r="BJC33" i="3"/>
  <c r="BJQ34" i="3" s="1"/>
  <c r="BIM27" i="3"/>
  <c r="BIT28" i="3" s="1"/>
  <c r="BIE27" i="3"/>
  <c r="BIY27" i="3" s="1"/>
  <c r="BIJ27" i="3"/>
  <c r="BIX29" i="3"/>
  <c r="BIT30" i="3"/>
  <c r="BIU30" i="3" s="1"/>
  <c r="BJI31" i="3" s="1"/>
  <c r="BIR32" i="3"/>
  <c r="BJR34" i="3"/>
  <c r="BJJ35" i="3"/>
  <c r="BIU32" i="3"/>
  <c r="BJR33" i="3" s="1"/>
  <c r="BJQ35" i="3"/>
  <c r="BJS37" i="3"/>
  <c r="BJS38" i="3"/>
  <c r="BJG34" i="3"/>
  <c r="BJH34" i="3" s="1"/>
  <c r="BJB35" i="3"/>
  <c r="BIZ31" i="3"/>
  <c r="BJP37" i="3"/>
  <c r="BJF33" i="3"/>
  <c r="BJP36" i="3"/>
  <c r="BJO33" i="3"/>
  <c r="BIP28" i="3"/>
  <c r="BIY28" i="3"/>
  <c r="BIC26" i="3"/>
  <c r="BII25" i="3"/>
  <c r="BHZ25" i="3"/>
  <c r="BIL26" i="3"/>
  <c r="BJJ33" i="3"/>
  <c r="BJN32" i="3"/>
  <c r="BJG32" i="3"/>
  <c r="BJQ33" i="3"/>
  <c r="BJK37" i="3"/>
  <c r="BJC31" i="3"/>
  <c r="BIK25" i="3"/>
  <c r="BIH24" i="3"/>
  <c r="BIA24" i="3"/>
  <c r="BID25" i="3"/>
  <c r="BIQ34" i="3"/>
  <c r="BIX34" i="3"/>
  <c r="BJA35" i="3"/>
  <c r="BIT35" i="3"/>
  <c r="BIU35" i="3" s="1"/>
  <c r="BJH36" i="3"/>
  <c r="BJK38" i="3"/>
  <c r="BIS28" i="3" l="1"/>
  <c r="BJB29" i="3"/>
  <c r="BIZ34" i="3"/>
  <c r="BIZ29" i="3"/>
  <c r="BIZ30" i="3"/>
  <c r="BIH25" i="3"/>
  <c r="BIJ25" i="3" s="1"/>
  <c r="BJK35" i="3"/>
  <c r="BIK26" i="3"/>
  <c r="BIM26" i="3" s="1"/>
  <c r="BJA27" i="3" s="1"/>
  <c r="BIA25" i="3"/>
  <c r="BIB25" i="3" s="1"/>
  <c r="BIL25" i="3"/>
  <c r="BIM25" i="3" s="1"/>
  <c r="BIX25" i="3" s="1"/>
  <c r="BIE26" i="3"/>
  <c r="BIS27" i="3" s="1"/>
  <c r="BIR29" i="3"/>
  <c r="BIQ28" i="3"/>
  <c r="BIR28" i="3" s="1"/>
  <c r="BIT29" i="3"/>
  <c r="BIU29" i="3" s="1"/>
  <c r="BJO29" i="3" s="1"/>
  <c r="BIC25" i="3"/>
  <c r="BIE25" i="3" s="1"/>
  <c r="BIR34" i="3"/>
  <c r="BHZ24" i="3"/>
  <c r="BIB24" i="3" s="1"/>
  <c r="BIP27" i="3"/>
  <c r="BJB28" i="3"/>
  <c r="BJO30" i="3"/>
  <c r="BJP30" i="3" s="1"/>
  <c r="BJJ31" i="3"/>
  <c r="BJK31" i="3" s="1"/>
  <c r="BJA28" i="3"/>
  <c r="BJG33" i="3"/>
  <c r="BJH33" i="3" s="1"/>
  <c r="BJN33" i="3"/>
  <c r="BJP33" i="3" s="1"/>
  <c r="BJR31" i="3"/>
  <c r="BJQ31" i="3"/>
  <c r="BIQ27" i="3"/>
  <c r="BJG30" i="3"/>
  <c r="BJO32" i="3"/>
  <c r="BJP32" i="3" s="1"/>
  <c r="BIX27" i="3"/>
  <c r="BIZ27" i="3" s="1"/>
  <c r="BJJ34" i="3"/>
  <c r="BJK34" i="3" s="1"/>
  <c r="BJS35" i="3"/>
  <c r="BJS34" i="3"/>
  <c r="BJF30" i="3"/>
  <c r="BIX28" i="3"/>
  <c r="BIZ28" i="3" s="1"/>
  <c r="BJI33" i="3"/>
  <c r="BJK33" i="3" s="1"/>
  <c r="BJF32" i="3"/>
  <c r="BJH32" i="3" s="1"/>
  <c r="BJA29" i="3"/>
  <c r="BJC29" i="3" s="1"/>
  <c r="BJC35" i="3"/>
  <c r="BJQ36" i="3" s="1"/>
  <c r="BIJ24" i="3"/>
  <c r="BIY26" i="3"/>
  <c r="BIP26" i="3"/>
  <c r="BJI32" i="3"/>
  <c r="BJF31" i="3"/>
  <c r="BJO31" i="3"/>
  <c r="BJR32" i="3"/>
  <c r="BJQ32" i="3"/>
  <c r="BJJ32" i="3"/>
  <c r="BJN31" i="3"/>
  <c r="BJP31" i="3" s="1"/>
  <c r="BJG31" i="3"/>
  <c r="BIU28" i="3"/>
  <c r="BJS33" i="3"/>
  <c r="BJI36" i="3"/>
  <c r="BJF35" i="3"/>
  <c r="BJR36" i="3"/>
  <c r="BJO35" i="3"/>
  <c r="BJF29" i="3"/>
  <c r="BJB27" i="3" l="1"/>
  <c r="BJC28" i="3"/>
  <c r="BJI30" i="3"/>
  <c r="BJR30" i="3"/>
  <c r="BIR27" i="3"/>
  <c r="BIB42" i="3"/>
  <c r="BIE24" i="3" s="1"/>
  <c r="BIS25" i="3" s="1"/>
  <c r="BJS31" i="3"/>
  <c r="BJH30" i="3"/>
  <c r="BIX26" i="3"/>
  <c r="BIZ26" i="3" s="1"/>
  <c r="BIT26" i="3"/>
  <c r="BJJ30" i="3"/>
  <c r="BJK30" i="3" s="1"/>
  <c r="BJQ30" i="3"/>
  <c r="BJS30" i="3" s="1"/>
  <c r="BJJ36" i="3"/>
  <c r="BJK36" i="3" s="1"/>
  <c r="BJN35" i="3"/>
  <c r="BJP35" i="3" s="1"/>
  <c r="BIJ42" i="3"/>
  <c r="BIM24" i="3" s="1"/>
  <c r="BJA25" i="3" s="1"/>
  <c r="BJG35" i="3"/>
  <c r="BJH35" i="3" s="1"/>
  <c r="BIQ26" i="3"/>
  <c r="BIR26" i="3" s="1"/>
  <c r="BIQ25" i="3"/>
  <c r="BJA26" i="3"/>
  <c r="BIT27" i="3"/>
  <c r="BJN29" i="3"/>
  <c r="BJP29" i="3" s="1"/>
  <c r="BJK32" i="3"/>
  <c r="BJG29" i="3"/>
  <c r="BJH29" i="3" s="1"/>
  <c r="BJO28" i="3"/>
  <c r="BJR29" i="3"/>
  <c r="BJF28" i="3"/>
  <c r="BJI29" i="3"/>
  <c r="BJB26" i="3"/>
  <c r="BIY25" i="3"/>
  <c r="BIZ25" i="3" s="1"/>
  <c r="BIS26" i="3"/>
  <c r="BIP25" i="3"/>
  <c r="BIU27" i="3"/>
  <c r="BJS36" i="3"/>
  <c r="BJH31" i="3"/>
  <c r="BJC27" i="3"/>
  <c r="BJG28" i="3"/>
  <c r="BJQ29" i="3"/>
  <c r="BJN28" i="3"/>
  <c r="BJJ29" i="3"/>
  <c r="BJS32" i="3"/>
  <c r="BJB25" i="3" l="1"/>
  <c r="BIP24" i="3"/>
  <c r="BIY24" i="3"/>
  <c r="BIU26" i="3"/>
  <c r="BJO26" i="3" s="1"/>
  <c r="BIT25" i="3"/>
  <c r="BIU25" i="3" s="1"/>
  <c r="BJO25" i="3" s="1"/>
  <c r="BIX24" i="3"/>
  <c r="BIQ24" i="3"/>
  <c r="BIR24" i="3" s="1"/>
  <c r="BJC26" i="3"/>
  <c r="BJJ27" i="3" s="1"/>
  <c r="BJC25" i="3"/>
  <c r="BJN25" i="3" s="1"/>
  <c r="BIR25" i="3"/>
  <c r="BJP28" i="3"/>
  <c r="BJS29" i="3"/>
  <c r="BJH28" i="3"/>
  <c r="BJI28" i="3"/>
  <c r="BJF27" i="3"/>
  <c r="BJR28" i="3"/>
  <c r="BJO27" i="3"/>
  <c r="BJK29" i="3"/>
  <c r="BJQ28" i="3"/>
  <c r="BJG27" i="3"/>
  <c r="BJJ28" i="3"/>
  <c r="BJN27" i="3"/>
  <c r="BJF26" i="3" l="1"/>
  <c r="BJR27" i="3"/>
  <c r="BIZ24" i="3"/>
  <c r="BIZ42" i="3" s="1"/>
  <c r="BJC24" i="3" s="1"/>
  <c r="BJG24" i="3" s="1"/>
  <c r="BJI27" i="3"/>
  <c r="BJK27" i="3" s="1"/>
  <c r="BJQ27" i="3"/>
  <c r="BIR42" i="3"/>
  <c r="BIU24" i="3" s="1"/>
  <c r="BJI25" i="3" s="1"/>
  <c r="BJJ26" i="3"/>
  <c r="BJQ26" i="3"/>
  <c r="BJI26" i="3"/>
  <c r="BJG25" i="3"/>
  <c r="BJF25" i="3"/>
  <c r="BJG26" i="3"/>
  <c r="BJH26" i="3" s="1"/>
  <c r="BJN26" i="3"/>
  <c r="BJP26" i="3" s="1"/>
  <c r="BJR26" i="3"/>
  <c r="BJR25" i="3"/>
  <c r="BJO24" i="3"/>
  <c r="BJF24" i="3"/>
  <c r="BJS27" i="3"/>
  <c r="BJK28" i="3"/>
  <c r="BJS28" i="3"/>
  <c r="BJH27" i="3"/>
  <c r="BJP25" i="3"/>
  <c r="BJP27" i="3"/>
  <c r="BJN24" i="3" l="1"/>
  <c r="BJP24" i="3" s="1"/>
  <c r="BJP42" i="3" s="1"/>
  <c r="BJS24" i="3" s="1"/>
  <c r="BJQ25" i="3"/>
  <c r="BJJ25" i="3"/>
  <c r="BJK25" i="3"/>
  <c r="BJH24" i="3"/>
  <c r="BJS26" i="3"/>
  <c r="BJK26" i="3"/>
  <c r="BJS25" i="3"/>
  <c r="BJH25" i="3"/>
  <c r="BJH42" i="3" l="1"/>
  <c r="BJK24" i="3" s="1"/>
  <c r="AE38" i="17" l="1" a="1"/>
  <c r="AE10" i="17" a="1"/>
  <c r="G4" i="4"/>
  <c r="Y4" i="4" l="1"/>
  <c r="O2" i="17" s="1"/>
  <c r="B22" i="4"/>
  <c r="H4" i="4"/>
  <c r="J4" i="4" l="1"/>
  <c r="I4" i="4"/>
  <c r="K4" i="4" s="1"/>
  <c r="L4" i="4" l="1"/>
  <c r="C2" i="17" s="1"/>
  <c r="K2" i="17" s="1"/>
  <c r="C3" i="17"/>
  <c r="K3" i="17" s="1"/>
  <c r="N5" i="4"/>
  <c r="M27" i="4"/>
  <c r="M5" i="4" l="1"/>
  <c r="O4" i="4" s="1"/>
  <c r="R4" i="4" s="1"/>
  <c r="N27" i="4"/>
  <c r="M6" i="4"/>
  <c r="O26" i="4"/>
  <c r="R26" i="4" s="1"/>
  <c r="N28" i="4"/>
  <c r="P27" i="4" s="1"/>
  <c r="S27" i="4" s="1"/>
  <c r="M28" i="4"/>
  <c r="O27" i="4" s="1"/>
  <c r="R27" i="4" s="1"/>
  <c r="P26" i="4"/>
  <c r="S26" i="4" s="1"/>
  <c r="P4" i="4"/>
  <c r="S4" i="4" s="1"/>
  <c r="N6" i="4" l="1"/>
  <c r="P5" i="4" s="1"/>
  <c r="S5" i="4" s="1"/>
  <c r="O5" i="4"/>
  <c r="R5" i="4" s="1"/>
  <c r="N29" i="4"/>
  <c r="M29" i="4"/>
  <c r="T26" i="4"/>
  <c r="V26" i="4" s="1"/>
  <c r="T4" i="4"/>
  <c r="V4" i="4" s="1"/>
  <c r="M7" i="4" l="1"/>
  <c r="O6" i="4" s="1"/>
  <c r="R6" i="4" s="1"/>
  <c r="T6" i="4" s="1"/>
  <c r="U4" i="4"/>
  <c r="X4" i="4" s="1"/>
  <c r="N7" i="4"/>
  <c r="P6" i="4" s="1"/>
  <c r="S6" i="4" s="1"/>
  <c r="B5" i="20"/>
  <c r="S3" i="17"/>
  <c r="E5" i="18"/>
  <c r="P29" i="4"/>
  <c r="S29" i="4" s="1"/>
  <c r="U26" i="4"/>
  <c r="T5" i="4"/>
  <c r="W4" i="4"/>
  <c r="N30" i="4"/>
  <c r="M30" i="4"/>
  <c r="O29" i="4" s="1"/>
  <c r="R29" i="4" s="1"/>
  <c r="O28" i="4"/>
  <c r="R28" i="4" s="1"/>
  <c r="P28" i="4"/>
  <c r="S28" i="4" s="1"/>
  <c r="T27" i="4"/>
  <c r="V27" i="4" s="1"/>
  <c r="M8" i="4" l="1"/>
  <c r="O7" i="4" s="1"/>
  <c r="R7" i="4" s="1"/>
  <c r="N8" i="4"/>
  <c r="S2" i="17"/>
  <c r="B4" i="20"/>
  <c r="D5" i="18"/>
  <c r="U5" i="4"/>
  <c r="V5" i="4"/>
  <c r="X26" i="4"/>
  <c r="W26" i="4"/>
  <c r="L28" i="18"/>
  <c r="V6" i="4"/>
  <c r="U27" i="4"/>
  <c r="W27" i="4" s="1"/>
  <c r="M9" i="4"/>
  <c r="N31" i="4"/>
  <c r="M31" i="4"/>
  <c r="O30" i="4" s="1"/>
  <c r="R30" i="4" s="1"/>
  <c r="T28" i="4"/>
  <c r="U6" i="4"/>
  <c r="P7" i="4"/>
  <c r="S7" i="4" s="1"/>
  <c r="T29" i="4" l="1"/>
  <c r="U29" i="4" s="1"/>
  <c r="O8" i="4"/>
  <c r="R8" i="4" s="1"/>
  <c r="N9" i="4"/>
  <c r="P8" i="4" s="1"/>
  <c r="S8" i="4" s="1"/>
  <c r="X27" i="4"/>
  <c r="T6" i="17"/>
  <c r="D28" i="18"/>
  <c r="E6" i="20"/>
  <c r="T7" i="4"/>
  <c r="T3" i="17"/>
  <c r="C5" i="20"/>
  <c r="E27" i="18"/>
  <c r="U28" i="4"/>
  <c r="V28" i="4"/>
  <c r="W6" i="4" s="1"/>
  <c r="P30" i="4"/>
  <c r="S30" i="4" s="1"/>
  <c r="C4" i="20"/>
  <c r="T2" i="17"/>
  <c r="W2" i="17" s="1" a="1"/>
  <c r="D27" i="18"/>
  <c r="K6" i="18"/>
  <c r="T7" i="17"/>
  <c r="E7" i="20"/>
  <c r="E28" i="18"/>
  <c r="X5" i="4"/>
  <c r="W5" i="4"/>
  <c r="V29" i="4"/>
  <c r="N32" i="4"/>
  <c r="P31" i="4" s="1"/>
  <c r="S31" i="4" s="1"/>
  <c r="M32" i="4"/>
  <c r="W3" i="17" l="1"/>
  <c r="W2" i="17"/>
  <c r="X3" i="17"/>
  <c r="X2" i="17"/>
  <c r="M10" i="4"/>
  <c r="N10" i="4"/>
  <c r="X6" i="4"/>
  <c r="F9" i="20" s="1"/>
  <c r="P9" i="4"/>
  <c r="S9" i="4" s="1"/>
  <c r="S11" i="17"/>
  <c r="M33" i="4"/>
  <c r="O32" i="4" s="1"/>
  <c r="R32" i="4" s="1"/>
  <c r="N33" i="4"/>
  <c r="K29" i="18"/>
  <c r="V8" i="4"/>
  <c r="F8" i="20"/>
  <c r="S10" i="17"/>
  <c r="D7" i="18"/>
  <c r="T30" i="4"/>
  <c r="O31" i="4"/>
  <c r="R31" i="4" s="1"/>
  <c r="S6" i="17"/>
  <c r="D6" i="20"/>
  <c r="D6" i="18"/>
  <c r="L6" i="18"/>
  <c r="M6" i="18" s="1"/>
  <c r="N11" i="4"/>
  <c r="M11" i="4"/>
  <c r="O10" i="4" s="1"/>
  <c r="R10" i="4" s="1"/>
  <c r="X28" i="4"/>
  <c r="W28" i="4"/>
  <c r="L7" i="18"/>
  <c r="T8" i="4"/>
  <c r="U8" i="4" s="1"/>
  <c r="P32" i="4"/>
  <c r="S32" i="4" s="1"/>
  <c r="D7" i="20"/>
  <c r="S7" i="17"/>
  <c r="E6" i="18"/>
  <c r="O9" i="4"/>
  <c r="R9" i="4" s="1"/>
  <c r="K28" i="18"/>
  <c r="U7" i="4"/>
  <c r="V7" i="4"/>
  <c r="W29" i="4" s="1"/>
  <c r="E7" i="18" l="1"/>
  <c r="AA2" i="17" a="1"/>
  <c r="W6" i="17" a="1"/>
  <c r="W7" i="17" s="1"/>
  <c r="I11" i="20"/>
  <c r="T15" i="17"/>
  <c r="E30" i="18"/>
  <c r="T9" i="4"/>
  <c r="V9" i="4" s="1"/>
  <c r="P11" i="4"/>
  <c r="S11" i="4" s="1"/>
  <c r="L30" i="18"/>
  <c r="L29" i="18"/>
  <c r="S29" i="18"/>
  <c r="G8" i="20"/>
  <c r="D29" i="18"/>
  <c r="T10" i="17"/>
  <c r="X7" i="17"/>
  <c r="N12" i="4"/>
  <c r="M12" i="4"/>
  <c r="U9" i="4"/>
  <c r="T31" i="4"/>
  <c r="V31" i="4" s="1"/>
  <c r="P10" i="4"/>
  <c r="S10" i="4" s="1"/>
  <c r="T11" i="17"/>
  <c r="W10" i="17" s="1" a="1"/>
  <c r="G9" i="20"/>
  <c r="E29" i="18"/>
  <c r="K8" i="18"/>
  <c r="N34" i="4"/>
  <c r="M34" i="4"/>
  <c r="O33" i="4" s="1"/>
  <c r="R33" i="4" s="1"/>
  <c r="X7" i="4"/>
  <c r="W7" i="4"/>
  <c r="M28" i="18"/>
  <c r="T10" i="4"/>
  <c r="V10" i="4" s="1"/>
  <c r="K7" i="18"/>
  <c r="R7" i="18"/>
  <c r="V30" i="4"/>
  <c r="W8" i="4" s="1"/>
  <c r="U30" i="4"/>
  <c r="X30" i="4" s="1"/>
  <c r="X29" i="4"/>
  <c r="M29" i="18"/>
  <c r="P33" i="4"/>
  <c r="S33" i="4" s="1"/>
  <c r="X11" i="17" l="1"/>
  <c r="W11" i="17"/>
  <c r="W10" i="17"/>
  <c r="X10" i="17"/>
  <c r="W9" i="4"/>
  <c r="X6" i="17"/>
  <c r="W6" i="17"/>
  <c r="AA6" i="17" s="1" a="1"/>
  <c r="AB6" i="17" s="1"/>
  <c r="AF6" i="17" s="1"/>
  <c r="AL3" i="17" s="1"/>
  <c r="Z27" i="4" s="1"/>
  <c r="U31" i="4"/>
  <c r="X8" i="4"/>
  <c r="AB2" i="17"/>
  <c r="AF2" i="17" s="1"/>
  <c r="AL2" i="17" s="1"/>
  <c r="Z26" i="4" s="1"/>
  <c r="AB3" i="17"/>
  <c r="AF3" i="17" s="1"/>
  <c r="AM2" i="17" s="1"/>
  <c r="AA26" i="4" s="1"/>
  <c r="AA3" i="17"/>
  <c r="AE3" i="17" s="1"/>
  <c r="AK2" i="17" s="1"/>
  <c r="AA4" i="4" s="1"/>
  <c r="AA2" i="17"/>
  <c r="AE2" i="17" s="1"/>
  <c r="AJ2" i="17" s="1"/>
  <c r="Z4" i="4" s="1"/>
  <c r="M7" i="18"/>
  <c r="J12" i="20"/>
  <c r="S18" i="17"/>
  <c r="D9" i="18"/>
  <c r="L14" i="20"/>
  <c r="S22" i="17"/>
  <c r="D10" i="18"/>
  <c r="E8" i="18"/>
  <c r="H11" i="20"/>
  <c r="S15" i="17"/>
  <c r="I10" i="20"/>
  <c r="T14" i="17"/>
  <c r="D30" i="18"/>
  <c r="T7" i="18"/>
  <c r="X9" i="4"/>
  <c r="N13" i="4"/>
  <c r="P12" i="4" s="1"/>
  <c r="S12" i="4" s="1"/>
  <c r="M13" i="4"/>
  <c r="O12" i="4" s="1"/>
  <c r="R12" i="4" s="1"/>
  <c r="K31" i="18"/>
  <c r="T18" i="17"/>
  <c r="D31" i="18"/>
  <c r="K12" i="20"/>
  <c r="R30" i="18"/>
  <c r="K30" i="18"/>
  <c r="W30" i="4"/>
  <c r="O11" i="4"/>
  <c r="R11" i="4" s="1"/>
  <c r="AB7" i="17"/>
  <c r="AF7" i="17" s="1"/>
  <c r="AM3" i="17" s="1"/>
  <c r="AA27" i="4" s="1"/>
  <c r="AA7" i="17"/>
  <c r="AE7" i="17" s="1"/>
  <c r="AK3" i="17" s="1"/>
  <c r="AA5" i="4" s="1"/>
  <c r="U10" i="4"/>
  <c r="J13" i="20"/>
  <c r="E9" i="18"/>
  <c r="S19" i="17"/>
  <c r="N35" i="4"/>
  <c r="P34" i="4" s="1"/>
  <c r="S34" i="4" s="1"/>
  <c r="M35" i="4"/>
  <c r="O34" i="4"/>
  <c r="R34" i="4" s="1"/>
  <c r="R29" i="18"/>
  <c r="T29" i="18" s="1"/>
  <c r="Z8" i="18" s="1"/>
  <c r="S7" i="18"/>
  <c r="S14" i="17"/>
  <c r="H10" i="20"/>
  <c r="D8" i="18"/>
  <c r="S8" i="18"/>
  <c r="L8" i="18"/>
  <c r="T32" i="4"/>
  <c r="U32" i="4" s="1"/>
  <c r="X32" i="4" s="1"/>
  <c r="M30" i="18" l="1"/>
  <c r="R31" i="18" s="1"/>
  <c r="Y30" i="18"/>
  <c r="S30" i="18"/>
  <c r="T30" i="18" s="1"/>
  <c r="R8" i="18"/>
  <c r="AA10" i="17" a="1"/>
  <c r="W14" i="17" a="1"/>
  <c r="W14" i="17" s="1"/>
  <c r="AA6" i="17"/>
  <c r="AE6" i="17" s="1"/>
  <c r="AJ3" i="17" s="1"/>
  <c r="Z5" i="4" s="1"/>
  <c r="W18" i="17" a="1"/>
  <c r="W19" i="17" s="1"/>
  <c r="B2" i="20"/>
  <c r="B5" i="18"/>
  <c r="C3" i="20"/>
  <c r="B27" i="18"/>
  <c r="H27" i="18" s="1"/>
  <c r="T8" i="18"/>
  <c r="C2" i="20"/>
  <c r="C27" i="18"/>
  <c r="M8" i="18"/>
  <c r="S31" i="18" s="1"/>
  <c r="T31" i="18" s="1"/>
  <c r="Z10" i="18" s="1"/>
  <c r="C5" i="18"/>
  <c r="B3" i="20"/>
  <c r="W31" i="4"/>
  <c r="X31" i="4"/>
  <c r="T12" i="4"/>
  <c r="V12" i="4" s="1"/>
  <c r="T26" i="17"/>
  <c r="O16" i="20"/>
  <c r="D33" i="18"/>
  <c r="E2" i="20"/>
  <c r="C28" i="18"/>
  <c r="L10" i="18"/>
  <c r="Z30" i="18"/>
  <c r="Y8" i="18"/>
  <c r="AA8" i="18" s="1"/>
  <c r="AF9" i="18" s="1"/>
  <c r="K10" i="18"/>
  <c r="M10" i="18" s="1"/>
  <c r="R11" i="18" s="1"/>
  <c r="N36" i="4"/>
  <c r="P35" i="4" s="1"/>
  <c r="S35" i="4" s="1"/>
  <c r="M36" i="4"/>
  <c r="O35" i="4" s="1"/>
  <c r="R35" i="4" s="1"/>
  <c r="E3" i="20"/>
  <c r="B28" i="18"/>
  <c r="V32" i="4"/>
  <c r="X10" i="4" s="1"/>
  <c r="L9" i="18"/>
  <c r="S9" i="18"/>
  <c r="W32" i="4"/>
  <c r="X18" i="17"/>
  <c r="W18" i="17"/>
  <c r="X19" i="17"/>
  <c r="K13" i="20"/>
  <c r="T19" i="17"/>
  <c r="E31" i="18"/>
  <c r="AA30" i="18"/>
  <c r="AF31" i="18" s="1"/>
  <c r="P13" i="4"/>
  <c r="S13" i="4" s="1"/>
  <c r="T34" i="4"/>
  <c r="U34" i="4" s="1"/>
  <c r="L32" i="18"/>
  <c r="D3" i="20"/>
  <c r="C6" i="18"/>
  <c r="S23" i="17"/>
  <c r="L15" i="20"/>
  <c r="E10" i="18"/>
  <c r="K9" i="18"/>
  <c r="R9" i="18"/>
  <c r="Y9" i="18"/>
  <c r="D2" i="20"/>
  <c r="B6" i="18"/>
  <c r="U33" i="4"/>
  <c r="T11" i="4"/>
  <c r="W10" i="4"/>
  <c r="N14" i="4"/>
  <c r="M14" i="4"/>
  <c r="O13" i="4"/>
  <c r="R13" i="4" s="1"/>
  <c r="L31" i="18"/>
  <c r="AG31" i="18"/>
  <c r="Z31" i="18"/>
  <c r="K11" i="18"/>
  <c r="T33" i="4"/>
  <c r="V33" i="4" s="1"/>
  <c r="X14" i="17" l="1"/>
  <c r="Y31" i="18"/>
  <c r="Z9" i="18"/>
  <c r="AH9" i="18"/>
  <c r="AN32" i="18" s="1"/>
  <c r="AG9" i="18"/>
  <c r="D32" i="18"/>
  <c r="L11" i="18" s="1"/>
  <c r="M14" i="20"/>
  <c r="T22" i="17"/>
  <c r="W22" i="17" s="1" a="1"/>
  <c r="M31" i="18"/>
  <c r="S10" i="18" s="1"/>
  <c r="X15" i="17"/>
  <c r="E32" i="18"/>
  <c r="K33" i="18" s="1"/>
  <c r="M33" i="18" s="1"/>
  <c r="S12" i="18" s="1"/>
  <c r="M15" i="20"/>
  <c r="T23" i="17"/>
  <c r="J27" i="18"/>
  <c r="AA11" i="17"/>
  <c r="AE11" i="17" s="1"/>
  <c r="AK4" i="17" s="1"/>
  <c r="AA6" i="4" s="1"/>
  <c r="AB11" i="17"/>
  <c r="AF11" i="17" s="1"/>
  <c r="AM4" i="17" s="1"/>
  <c r="AA28" i="4" s="1"/>
  <c r="AB10" i="17"/>
  <c r="AF10" i="17" s="1"/>
  <c r="AL4" i="17" s="1"/>
  <c r="Z28" i="4" s="1"/>
  <c r="AA10" i="17"/>
  <c r="AE10" i="17" s="1"/>
  <c r="AJ4" i="17" s="1"/>
  <c r="Z6" i="4" s="1"/>
  <c r="M11" i="18"/>
  <c r="M9" i="18"/>
  <c r="W15" i="17"/>
  <c r="AA14" i="17" s="1" a="1"/>
  <c r="I5" i="18"/>
  <c r="AA31" i="18"/>
  <c r="AG10" i="18" s="1"/>
  <c r="AA18" i="17" a="1"/>
  <c r="AA18" i="17" s="1"/>
  <c r="AE18" i="17" s="1"/>
  <c r="AJ6" i="17" s="1"/>
  <c r="Z8" i="4" s="1"/>
  <c r="I27" i="18"/>
  <c r="H5" i="18"/>
  <c r="J5" i="18" s="1"/>
  <c r="T13" i="4"/>
  <c r="U13" i="4" s="1"/>
  <c r="T35" i="4"/>
  <c r="U35" i="4" s="1"/>
  <c r="W34" i="4"/>
  <c r="N15" i="4"/>
  <c r="M15" i="4"/>
  <c r="O14" i="4" s="1"/>
  <c r="R14" i="4" s="1"/>
  <c r="S26" i="17"/>
  <c r="W26" i="17" s="1" a="1"/>
  <c r="N16" i="20"/>
  <c r="D11" i="18"/>
  <c r="I28" i="18"/>
  <c r="P28" i="18"/>
  <c r="U12" i="4"/>
  <c r="W12" i="4" s="1"/>
  <c r="AH31" i="18"/>
  <c r="AN10" i="18" s="1"/>
  <c r="AA19" i="17"/>
  <c r="AE19" i="17" s="1"/>
  <c r="AK6" i="17" s="1"/>
  <c r="AA8" i="4" s="1"/>
  <c r="AB19" i="17"/>
  <c r="AF19" i="17" s="1"/>
  <c r="AM6" i="17" s="1"/>
  <c r="AA30" i="4" s="1"/>
  <c r="N37" i="4"/>
  <c r="M37" i="4"/>
  <c r="O36" i="4" s="1"/>
  <c r="R36" i="4" s="1"/>
  <c r="AM10" i="18"/>
  <c r="V34" i="4"/>
  <c r="T27" i="17"/>
  <c r="O17" i="20"/>
  <c r="E33" i="18"/>
  <c r="O6" i="18"/>
  <c r="Q6" i="18" s="1"/>
  <c r="H6" i="18"/>
  <c r="AA9" i="18"/>
  <c r="L33" i="18"/>
  <c r="S33" i="18"/>
  <c r="V35" i="4"/>
  <c r="U11" i="4"/>
  <c r="V11" i="4"/>
  <c r="W33" i="4" s="1"/>
  <c r="X34" i="4"/>
  <c r="T9" i="18"/>
  <c r="Y32" i="18"/>
  <c r="R32" i="18"/>
  <c r="AF32" i="18"/>
  <c r="K32" i="18"/>
  <c r="N17" i="20"/>
  <c r="E11" i="18"/>
  <c r="S27" i="17"/>
  <c r="H28" i="18"/>
  <c r="O28" i="18"/>
  <c r="Q28" i="18" s="1"/>
  <c r="P6" i="18"/>
  <c r="I6" i="18"/>
  <c r="L12" i="18"/>
  <c r="AB15" i="17" l="1"/>
  <c r="AF15" i="17" s="1"/>
  <c r="AM5" i="17" s="1"/>
  <c r="AA29" i="4" s="1"/>
  <c r="AB14" i="17"/>
  <c r="AF14" i="17" s="1"/>
  <c r="AL5" i="17" s="1"/>
  <c r="Z29" i="4" s="1"/>
  <c r="I2" i="20" s="1"/>
  <c r="AA15" i="17"/>
  <c r="AE15" i="17" s="1"/>
  <c r="AK5" i="17" s="1"/>
  <c r="AA7" i="4" s="1"/>
  <c r="J28" i="18"/>
  <c r="M32" i="18"/>
  <c r="S11" i="18" s="1"/>
  <c r="T11" i="18" s="1"/>
  <c r="Z34" i="18" s="1"/>
  <c r="AO10" i="18"/>
  <c r="AT11" i="18" s="1"/>
  <c r="B7" i="18"/>
  <c r="F2" i="20"/>
  <c r="AB18" i="17"/>
  <c r="AF18" i="17" s="1"/>
  <c r="AL6" i="17" s="1"/>
  <c r="Z30" i="4" s="1"/>
  <c r="AA14" i="17"/>
  <c r="AE14" i="17" s="1"/>
  <c r="AJ5" i="17" s="1"/>
  <c r="Z7" i="4" s="1"/>
  <c r="H2" i="20" s="1"/>
  <c r="G2" i="20"/>
  <c r="C29" i="18"/>
  <c r="X12" i="4"/>
  <c r="E13" i="18" s="1"/>
  <c r="S32" i="18"/>
  <c r="T32" i="18" s="1"/>
  <c r="R10" i="18"/>
  <c r="T10" i="18" s="1"/>
  <c r="B29" i="18"/>
  <c r="G3" i="20"/>
  <c r="F3" i="20"/>
  <c r="C7" i="18"/>
  <c r="X23" i="17"/>
  <c r="W23" i="17"/>
  <c r="W22" i="17"/>
  <c r="AA22" i="17" s="1" a="1"/>
  <c r="X22" i="17"/>
  <c r="R20" i="20"/>
  <c r="S34" i="17"/>
  <c r="D13" i="18"/>
  <c r="T36" i="4"/>
  <c r="Q19" i="20"/>
  <c r="T31" i="17"/>
  <c r="E34" i="18"/>
  <c r="S35" i="17"/>
  <c r="R21" i="20"/>
  <c r="R34" i="18"/>
  <c r="K34" i="18"/>
  <c r="H3" i="20"/>
  <c r="C8" i="18"/>
  <c r="P36" i="4"/>
  <c r="S36" i="4" s="1"/>
  <c r="T14" i="4" s="1"/>
  <c r="U14" i="4" s="1"/>
  <c r="S34" i="18"/>
  <c r="L34" i="18"/>
  <c r="Y10" i="18"/>
  <c r="AA10" i="18" s="1"/>
  <c r="Z32" i="18"/>
  <c r="AA32" i="18" s="1"/>
  <c r="K3" i="20"/>
  <c r="B31" i="18"/>
  <c r="X26" i="17"/>
  <c r="X27" i="17"/>
  <c r="W27" i="17"/>
  <c r="W26" i="17"/>
  <c r="AA26" i="17" s="1" a="1"/>
  <c r="C30" i="18"/>
  <c r="S20" i="20"/>
  <c r="D35" i="18"/>
  <c r="T34" i="17"/>
  <c r="P14" i="4"/>
  <c r="S14" i="4" s="1"/>
  <c r="W35" i="4" s="1"/>
  <c r="C9" i="18"/>
  <c r="J3" i="20"/>
  <c r="N16" i="4"/>
  <c r="P15" i="4" s="1"/>
  <c r="S15" i="4" s="1"/>
  <c r="O15" i="4"/>
  <c r="R15" i="4" s="1"/>
  <c r="M16" i="4"/>
  <c r="B8" i="18"/>
  <c r="S21" i="20"/>
  <c r="T35" i="17"/>
  <c r="E35" i="18"/>
  <c r="J2" i="20"/>
  <c r="B9" i="18"/>
  <c r="R33" i="18"/>
  <c r="T33" i="18" s="1"/>
  <c r="Z12" i="18" s="1"/>
  <c r="W11" i="4"/>
  <c r="X11" i="4"/>
  <c r="AM32" i="18"/>
  <c r="AO32" i="18" s="1"/>
  <c r="V13" i="4"/>
  <c r="AU33" i="18"/>
  <c r="AF10" i="18"/>
  <c r="AH10" i="18" s="1"/>
  <c r="AG32" i="18"/>
  <c r="AH32" i="18" s="1"/>
  <c r="J6" i="18"/>
  <c r="X33" i="4"/>
  <c r="N38" i="4"/>
  <c r="O37" i="4"/>
  <c r="R37" i="4" s="1"/>
  <c r="M38" i="4"/>
  <c r="K2" i="20"/>
  <c r="C31" i="18"/>
  <c r="R12" i="18"/>
  <c r="T12" i="18" s="1"/>
  <c r="K12" i="18"/>
  <c r="U36" i="4"/>
  <c r="W13" i="4"/>
  <c r="I3" i="20"/>
  <c r="B30" i="18"/>
  <c r="C2" i="21" l="1" a="1"/>
  <c r="Z11" i="18"/>
  <c r="Y33" i="18"/>
  <c r="AA33" i="18" s="1"/>
  <c r="AB23" i="17"/>
  <c r="AF23" i="17" s="1"/>
  <c r="AM7" i="17" s="1"/>
  <c r="AA31" i="4" s="1"/>
  <c r="AA23" i="17"/>
  <c r="AE23" i="17" s="1"/>
  <c r="AK7" i="17" s="1"/>
  <c r="AA9" i="4" s="1"/>
  <c r="AA22" i="17"/>
  <c r="AE22" i="17" s="1"/>
  <c r="AJ7" i="17" s="1"/>
  <c r="Z9" i="4" s="1"/>
  <c r="AB22" i="17"/>
  <c r="AF22" i="17" s="1"/>
  <c r="AL7" i="17" s="1"/>
  <c r="Z31" i="4" s="1"/>
  <c r="W34" i="17" a="1"/>
  <c r="W35" i="17" s="1"/>
  <c r="H7" i="18"/>
  <c r="V7" i="18"/>
  <c r="O7" i="18"/>
  <c r="M34" i="18"/>
  <c r="H29" i="18"/>
  <c r="V29" i="18"/>
  <c r="O29" i="18"/>
  <c r="M12" i="18"/>
  <c r="W29" i="18"/>
  <c r="I29" i="18"/>
  <c r="P29" i="18"/>
  <c r="Y11" i="18"/>
  <c r="Z33" i="18"/>
  <c r="I7" i="18"/>
  <c r="P7" i="18"/>
  <c r="W7" i="18"/>
  <c r="AG11" i="18"/>
  <c r="AF33" i="18"/>
  <c r="T39" i="17"/>
  <c r="U23" i="20"/>
  <c r="E36" i="18"/>
  <c r="P9" i="18"/>
  <c r="AK9" i="18"/>
  <c r="AD9" i="18"/>
  <c r="W9" i="18"/>
  <c r="I9" i="18"/>
  <c r="H8" i="18"/>
  <c r="AC8" i="18"/>
  <c r="V8" i="18"/>
  <c r="O8" i="18"/>
  <c r="AB27" i="17"/>
  <c r="AF27" i="17" s="1"/>
  <c r="AM8" i="17" s="1"/>
  <c r="AA32" i="4" s="1"/>
  <c r="AA27" i="17"/>
  <c r="AE27" i="17" s="1"/>
  <c r="AK8" i="17" s="1"/>
  <c r="AA10" i="4" s="1"/>
  <c r="AA26" i="17"/>
  <c r="AE26" i="17" s="1"/>
  <c r="AJ8" i="17" s="1"/>
  <c r="Z10" i="4" s="1"/>
  <c r="AB26" i="17"/>
  <c r="AF26" i="17" s="1"/>
  <c r="AL8" i="17" s="1"/>
  <c r="Z32" i="4" s="1"/>
  <c r="K36" i="18"/>
  <c r="L36" i="18"/>
  <c r="K14" i="18"/>
  <c r="Y12" i="18"/>
  <c r="AA12" i="18" s="1"/>
  <c r="N39" i="4"/>
  <c r="P38" i="4" s="1"/>
  <c r="S38" i="4" s="1"/>
  <c r="M39" i="4"/>
  <c r="Q18" i="20"/>
  <c r="T30" i="17"/>
  <c r="D34" i="18"/>
  <c r="AT33" i="18"/>
  <c r="AV33" i="18" s="1"/>
  <c r="AU11" i="18"/>
  <c r="AV11" i="18" s="1"/>
  <c r="S31" i="17"/>
  <c r="P19" i="20"/>
  <c r="E12" i="18"/>
  <c r="M17" i="4"/>
  <c r="N17" i="4"/>
  <c r="P16" i="4" s="1"/>
  <c r="S16" i="4" s="1"/>
  <c r="W8" i="18"/>
  <c r="AD8" i="18"/>
  <c r="I8" i="18"/>
  <c r="P8" i="18"/>
  <c r="AF11" i="18"/>
  <c r="AG33" i="18"/>
  <c r="Y34" i="18"/>
  <c r="AA34" i="18" s="1"/>
  <c r="AF35" i="18" s="1"/>
  <c r="X35" i="17"/>
  <c r="AD31" i="18"/>
  <c r="AK31" i="18"/>
  <c r="I31" i="18"/>
  <c r="P31" i="18"/>
  <c r="W31" i="18"/>
  <c r="O31" i="18"/>
  <c r="Q31" i="18" s="1"/>
  <c r="AJ31" i="18"/>
  <c r="AC31" i="18"/>
  <c r="H31" i="18"/>
  <c r="J31" i="18" s="1"/>
  <c r="V31" i="18"/>
  <c r="I30" i="18"/>
  <c r="W30" i="18"/>
  <c r="AD30" i="18"/>
  <c r="P30" i="18"/>
  <c r="AM33" i="18"/>
  <c r="AO33" i="18" s="1"/>
  <c r="AN11" i="18"/>
  <c r="V36" i="4"/>
  <c r="X14" i="4" s="1"/>
  <c r="X13" i="4"/>
  <c r="O30" i="18"/>
  <c r="V30" i="18"/>
  <c r="AC30" i="18"/>
  <c r="AE30" i="18" s="1"/>
  <c r="H30" i="18"/>
  <c r="T22" i="20"/>
  <c r="S38" i="17"/>
  <c r="D14" i="18"/>
  <c r="AM11" i="18"/>
  <c r="AO11" i="18" s="1"/>
  <c r="AN33" i="18"/>
  <c r="S30" i="17"/>
  <c r="W30" i="17" s="1" a="1"/>
  <c r="P18" i="20"/>
  <c r="D12" i="18"/>
  <c r="AC9" i="18"/>
  <c r="V9" i="18"/>
  <c r="AJ9" i="18"/>
  <c r="AL9" i="18" s="1"/>
  <c r="O9" i="18"/>
  <c r="Q9" i="18" s="1"/>
  <c r="H9" i="18"/>
  <c r="L14" i="18"/>
  <c r="X35" i="4"/>
  <c r="V14" i="4"/>
  <c r="W36" i="4" s="1"/>
  <c r="P37" i="4"/>
  <c r="S37" i="4" s="1"/>
  <c r="T37" i="4" s="1"/>
  <c r="U37" i="4" s="1"/>
  <c r="T34" i="18"/>
  <c r="Y35" i="18" s="1"/>
  <c r="K35" i="18"/>
  <c r="R35" i="18"/>
  <c r="J30" i="18" l="1"/>
  <c r="C5" i="21"/>
  <c r="C32" i="21"/>
  <c r="C16" i="21"/>
  <c r="C35" i="21"/>
  <c r="C19" i="21"/>
  <c r="C3" i="21"/>
  <c r="C22" i="21"/>
  <c r="C6" i="21"/>
  <c r="C29" i="21"/>
  <c r="C13" i="21"/>
  <c r="C36" i="21"/>
  <c r="C20" i="21"/>
  <c r="C23" i="21"/>
  <c r="C26" i="21"/>
  <c r="C33" i="21"/>
  <c r="C28" i="21"/>
  <c r="C12" i="21"/>
  <c r="C31" i="21"/>
  <c r="C15" i="21"/>
  <c r="C34" i="21"/>
  <c r="C18" i="21"/>
  <c r="C2" i="21"/>
  <c r="D2" i="21" s="1" a="1"/>
  <c r="C25" i="21"/>
  <c r="C9" i="21"/>
  <c r="C24" i="21"/>
  <c r="C8" i="21"/>
  <c r="C27" i="21"/>
  <c r="C11" i="21"/>
  <c r="C30" i="21"/>
  <c r="C14" i="21"/>
  <c r="C37" i="21"/>
  <c r="C21" i="21"/>
  <c r="C4" i="21"/>
  <c r="C7" i="21"/>
  <c r="C10" i="21"/>
  <c r="C17" i="21"/>
  <c r="W34" i="17"/>
  <c r="AH33" i="18"/>
  <c r="AM34" i="18" s="1"/>
  <c r="Q29" i="18"/>
  <c r="Q7" i="18"/>
  <c r="C32" i="18"/>
  <c r="M2" i="20"/>
  <c r="AG12" i="18"/>
  <c r="AF34" i="18"/>
  <c r="J9" i="18"/>
  <c r="AE9" i="18"/>
  <c r="X34" i="17"/>
  <c r="X29" i="18"/>
  <c r="X7" i="18"/>
  <c r="L2" i="20"/>
  <c r="B10" i="18"/>
  <c r="AA11" i="18"/>
  <c r="B32" i="18"/>
  <c r="M3" i="20"/>
  <c r="X9" i="18"/>
  <c r="M14" i="18"/>
  <c r="J29" i="18"/>
  <c r="J7" i="18"/>
  <c r="C10" i="18"/>
  <c r="L3" i="20"/>
  <c r="E15" i="18"/>
  <c r="S43" i="17"/>
  <c r="V25" i="20"/>
  <c r="T23" i="20"/>
  <c r="E14" i="18"/>
  <c r="S39" i="17"/>
  <c r="N18" i="4"/>
  <c r="M18" i="4"/>
  <c r="S35" i="18"/>
  <c r="T35" i="18" s="1"/>
  <c r="L35" i="18"/>
  <c r="AG35" i="18"/>
  <c r="AH35" i="18" s="1"/>
  <c r="Z35" i="18"/>
  <c r="AA35" i="18" s="1"/>
  <c r="N40" i="4"/>
  <c r="M40" i="4"/>
  <c r="O39" i="4"/>
  <c r="R39" i="4" s="1"/>
  <c r="AN12" i="18"/>
  <c r="X36" i="4"/>
  <c r="Q30" i="18"/>
  <c r="O16" i="4"/>
  <c r="R16" i="4" s="1"/>
  <c r="S13" i="18"/>
  <c r="Z13" i="18"/>
  <c r="L13" i="18"/>
  <c r="AG13" i="18"/>
  <c r="O38" i="4"/>
  <c r="R38" i="4" s="1"/>
  <c r="N3" i="20"/>
  <c r="C11" i="18"/>
  <c r="M35" i="18"/>
  <c r="T15" i="4"/>
  <c r="U15" i="4" s="1"/>
  <c r="X30" i="18"/>
  <c r="AE31" i="18"/>
  <c r="AH11" i="18"/>
  <c r="P39" i="4"/>
  <c r="S39" i="4" s="1"/>
  <c r="M36" i="18"/>
  <c r="O3" i="20"/>
  <c r="B33" i="18"/>
  <c r="V37" i="4"/>
  <c r="BB12" i="18"/>
  <c r="BA34" i="18"/>
  <c r="N2" i="20"/>
  <c r="B11" i="18"/>
  <c r="J8" i="18"/>
  <c r="W14" i="4"/>
  <c r="W31" i="17"/>
  <c r="X31" i="17"/>
  <c r="W30" i="17"/>
  <c r="X30" i="17"/>
  <c r="K15" i="18"/>
  <c r="R15" i="18"/>
  <c r="AL31" i="18"/>
  <c r="U22" i="20"/>
  <c r="T38" i="17"/>
  <c r="W38" i="17" s="1" a="1"/>
  <c r="D36" i="18"/>
  <c r="Y13" i="18"/>
  <c r="AF13" i="18"/>
  <c r="AH13" i="18" s="1"/>
  <c r="K13" i="18"/>
  <c r="R13" i="18"/>
  <c r="AT12" i="18"/>
  <c r="AU34" i="18"/>
  <c r="W25" i="20"/>
  <c r="T43" i="17"/>
  <c r="E37" i="18"/>
  <c r="AU12" i="18"/>
  <c r="AT34" i="18"/>
  <c r="X31" i="18"/>
  <c r="P17" i="4"/>
  <c r="S17" i="4" s="1"/>
  <c r="BA12" i="18"/>
  <c r="BB34" i="18"/>
  <c r="O2" i="20"/>
  <c r="C33" i="18"/>
  <c r="Q8" i="18"/>
  <c r="X8" i="18"/>
  <c r="AE8" i="18"/>
  <c r="K37" i="18"/>
  <c r="R37" i="18"/>
  <c r="D9" i="21" l="1"/>
  <c r="D23" i="21"/>
  <c r="D28" i="21"/>
  <c r="D33" i="21"/>
  <c r="D8" i="21"/>
  <c r="D14" i="21"/>
  <c r="D34" i="21"/>
  <c r="D36" i="21"/>
  <c r="D22" i="21"/>
  <c r="D16" i="21"/>
  <c r="D15" i="21"/>
  <c r="D5" i="21"/>
  <c r="D26" i="21"/>
  <c r="D27" i="21"/>
  <c r="D17" i="21"/>
  <c r="D6" i="21"/>
  <c r="D25" i="21"/>
  <c r="D12" i="21"/>
  <c r="D13" i="21"/>
  <c r="D3" i="21"/>
  <c r="D32" i="21"/>
  <c r="D30" i="21"/>
  <c r="D20" i="21"/>
  <c r="D2" i="21"/>
  <c r="E2" i="21" s="1" a="1"/>
  <c r="D7" i="21"/>
  <c r="D29" i="21"/>
  <c r="D19" i="21"/>
  <c r="D24" i="21"/>
  <c r="D10" i="21"/>
  <c r="D31" i="21"/>
  <c r="D21" i="21"/>
  <c r="D18" i="21"/>
  <c r="D35" i="21"/>
  <c r="D4" i="21"/>
  <c r="D11" i="21"/>
  <c r="D37" i="21"/>
  <c r="W39" i="17"/>
  <c r="X38" i="17"/>
  <c r="W38" i="17"/>
  <c r="X39" i="17"/>
  <c r="V10" i="18"/>
  <c r="AC10" i="18"/>
  <c r="H10" i="18"/>
  <c r="J10" i="18" s="1"/>
  <c r="AJ10" i="18"/>
  <c r="O10" i="18"/>
  <c r="AQ10" i="18"/>
  <c r="BC12" i="18"/>
  <c r="BI35" i="18" s="1"/>
  <c r="AA13" i="18"/>
  <c r="AA30" i="17" a="1"/>
  <c r="AB31" i="17" s="1"/>
  <c r="AF31" i="17" s="1"/>
  <c r="AM9" i="17" s="1"/>
  <c r="AA33" i="4" s="1"/>
  <c r="H32" i="18"/>
  <c r="O32" i="18"/>
  <c r="V32" i="18"/>
  <c r="AC32" i="18"/>
  <c r="AE32" i="18" s="1"/>
  <c r="AQ32" i="18"/>
  <c r="AS32" i="18" s="1"/>
  <c r="AJ32" i="18"/>
  <c r="I10" i="18"/>
  <c r="W10" i="18"/>
  <c r="AR10" i="18"/>
  <c r="AK10" i="18"/>
  <c r="P10" i="18"/>
  <c r="AD10" i="18"/>
  <c r="AA34" i="17" a="1"/>
  <c r="X15" i="4"/>
  <c r="AK32" i="18"/>
  <c r="I32" i="18"/>
  <c r="AD32" i="18"/>
  <c r="AR32" i="18"/>
  <c r="W32" i="18"/>
  <c r="P32" i="18"/>
  <c r="AF12" i="18"/>
  <c r="AH12" i="18" s="1"/>
  <c r="AG34" i="18"/>
  <c r="AH34" i="18"/>
  <c r="E16" i="18"/>
  <c r="X27" i="20"/>
  <c r="S47" i="17"/>
  <c r="AF36" i="18"/>
  <c r="AG14" i="18"/>
  <c r="AN14" i="18"/>
  <c r="AM36" i="18"/>
  <c r="AM14" i="18"/>
  <c r="AO14" i="18" s="1"/>
  <c r="AT15" i="18" s="1"/>
  <c r="AN36" i="18"/>
  <c r="BC34" i="18"/>
  <c r="T42" i="17"/>
  <c r="D37" i="18"/>
  <c r="W24" i="20"/>
  <c r="S15" i="18"/>
  <c r="L15" i="18"/>
  <c r="M15" i="18" s="1"/>
  <c r="S38" i="18" s="1"/>
  <c r="R36" i="18"/>
  <c r="S14" i="18"/>
  <c r="T16" i="4"/>
  <c r="V16" i="4" s="1"/>
  <c r="W15" i="4"/>
  <c r="V15" i="4"/>
  <c r="X37" i="4" s="1"/>
  <c r="M41" i="4"/>
  <c r="N41" i="4"/>
  <c r="M19" i="4"/>
  <c r="N19" i="4"/>
  <c r="P18" i="4" s="1"/>
  <c r="S18" i="4" s="1"/>
  <c r="O18" i="4"/>
  <c r="R18" i="4" s="1"/>
  <c r="L37" i="18"/>
  <c r="M37" i="18" s="1"/>
  <c r="R38" i="18" s="1"/>
  <c r="S37" i="18"/>
  <c r="T37" i="18" s="1"/>
  <c r="Y38" i="18" s="1"/>
  <c r="AV34" i="18"/>
  <c r="AV12" i="18"/>
  <c r="T13" i="18"/>
  <c r="BH13" i="18"/>
  <c r="O11" i="18"/>
  <c r="H11" i="18"/>
  <c r="AQ11" i="18"/>
  <c r="AC11" i="18"/>
  <c r="AX11" i="18"/>
  <c r="V11" i="18"/>
  <c r="AJ11" i="18"/>
  <c r="W33" i="18"/>
  <c r="AR33" i="18"/>
  <c r="AD33" i="18"/>
  <c r="P33" i="18"/>
  <c r="AY33" i="18"/>
  <c r="AK33" i="18"/>
  <c r="I33" i="18"/>
  <c r="U16" i="4"/>
  <c r="T38" i="4"/>
  <c r="V38" i="4" s="1"/>
  <c r="P40" i="4"/>
  <c r="S40" i="4" s="1"/>
  <c r="O17" i="4"/>
  <c r="R17" i="4" s="1"/>
  <c r="W11" i="18"/>
  <c r="AR11" i="18"/>
  <c r="AK11" i="18"/>
  <c r="P11" i="18"/>
  <c r="AD11" i="18"/>
  <c r="AY11" i="18"/>
  <c r="I11" i="18"/>
  <c r="AB30" i="17"/>
  <c r="AF30" i="17" s="1"/>
  <c r="AL9" i="17" s="1"/>
  <c r="Z33" i="4" s="1"/>
  <c r="AA31" i="17"/>
  <c r="AE31" i="17" s="1"/>
  <c r="AK9" i="17" s="1"/>
  <c r="AA11" i="4" s="1"/>
  <c r="Y36" i="18"/>
  <c r="Z14" i="18"/>
  <c r="AN34" i="18"/>
  <c r="AO34" i="18" s="1"/>
  <c r="AM12" i="18"/>
  <c r="AO12" i="18" s="1"/>
  <c r="K38" i="18"/>
  <c r="AG36" i="18"/>
  <c r="AF14" i="18"/>
  <c r="M13" i="18"/>
  <c r="T15" i="18"/>
  <c r="Z38" i="18" s="1"/>
  <c r="S42" i="17"/>
  <c r="W42" i="17" s="1" a="1"/>
  <c r="V24" i="20"/>
  <c r="D15" i="18"/>
  <c r="AJ33" i="18"/>
  <c r="H33" i="18"/>
  <c r="J33" i="18" s="1"/>
  <c r="V33" i="18"/>
  <c r="AQ33" i="18"/>
  <c r="AX33" i="18"/>
  <c r="AZ33" i="18" s="1"/>
  <c r="AC33" i="18"/>
  <c r="AE33" i="18" s="1"/>
  <c r="O33" i="18"/>
  <c r="Q33" i="18" s="1"/>
  <c r="L38" i="18"/>
  <c r="E36" i="21" l="1"/>
  <c r="E18" i="21"/>
  <c r="E12" i="21"/>
  <c r="E10" i="21"/>
  <c r="E24" i="21"/>
  <c r="E11" i="21"/>
  <c r="E33" i="21"/>
  <c r="E8" i="21"/>
  <c r="E22" i="21"/>
  <c r="E15" i="21"/>
  <c r="E5" i="21"/>
  <c r="E6" i="21"/>
  <c r="E3" i="21"/>
  <c r="E27" i="21"/>
  <c r="E2" i="21"/>
  <c r="F2" i="21" s="1" a="1"/>
  <c r="E4" i="21"/>
  <c r="E13" i="21"/>
  <c r="E16" i="21"/>
  <c r="E9" i="21"/>
  <c r="E34" i="21"/>
  <c r="E28" i="21"/>
  <c r="E30" i="21"/>
  <c r="E21" i="21"/>
  <c r="E35" i="21"/>
  <c r="E14" i="21"/>
  <c r="E32" i="21"/>
  <c r="E7" i="21"/>
  <c r="E25" i="21"/>
  <c r="E19" i="21"/>
  <c r="E20" i="21"/>
  <c r="E17" i="21"/>
  <c r="E31" i="21"/>
  <c r="E29" i="21"/>
  <c r="E26" i="21"/>
  <c r="E23" i="21"/>
  <c r="E37" i="21"/>
  <c r="AB35" i="17"/>
  <c r="AF35" i="17" s="1"/>
  <c r="AM10" i="17" s="1"/>
  <c r="AA34" i="4" s="1"/>
  <c r="AA34" i="17"/>
  <c r="AE34" i="17" s="1"/>
  <c r="AJ10" i="17" s="1"/>
  <c r="Z12" i="4" s="1"/>
  <c r="AA35" i="17"/>
  <c r="AE35" i="17" s="1"/>
  <c r="AK10" i="17" s="1"/>
  <c r="AA12" i="4" s="1"/>
  <c r="AB34" i="17"/>
  <c r="AF34" i="17" s="1"/>
  <c r="AL10" i="17" s="1"/>
  <c r="Z34" i="4" s="1"/>
  <c r="M38" i="18"/>
  <c r="AH36" i="18"/>
  <c r="AM37" i="18" s="1"/>
  <c r="AM35" i="18"/>
  <c r="AN13" i="18"/>
  <c r="AS10" i="18"/>
  <c r="AE10" i="18"/>
  <c r="AA38" i="17" a="1"/>
  <c r="AS33" i="18"/>
  <c r="AA30" i="17"/>
  <c r="AE30" i="17" s="1"/>
  <c r="AJ9" i="17" s="1"/>
  <c r="Z11" i="4" s="1"/>
  <c r="AZ11" i="18"/>
  <c r="AO36" i="18"/>
  <c r="X32" i="18"/>
  <c r="Q10" i="18"/>
  <c r="X10" i="18"/>
  <c r="J32" i="18"/>
  <c r="AL33" i="18"/>
  <c r="X16" i="4"/>
  <c r="X33" i="18"/>
  <c r="AH14" i="18"/>
  <c r="AM15" i="18" s="1"/>
  <c r="W37" i="4"/>
  <c r="AE11" i="18"/>
  <c r="AU37" i="18"/>
  <c r="AN35" i="18"/>
  <c r="AM13" i="18"/>
  <c r="AO13" i="18" s="1"/>
  <c r="AL32" i="18"/>
  <c r="Q32" i="18"/>
  <c r="AL10" i="18"/>
  <c r="Z29" i="20"/>
  <c r="S51" i="17"/>
  <c r="E17" i="18"/>
  <c r="T38" i="18"/>
  <c r="AA38" i="18"/>
  <c r="P2" i="20"/>
  <c r="B12" i="18"/>
  <c r="BB35" i="18"/>
  <c r="BA13" i="18"/>
  <c r="N42" i="4"/>
  <c r="M42" i="4"/>
  <c r="O41" i="4"/>
  <c r="R41" i="4" s="1"/>
  <c r="K16" i="18"/>
  <c r="R16" i="18"/>
  <c r="Y16" i="18"/>
  <c r="Q3" i="20"/>
  <c r="B34" i="18"/>
  <c r="T17" i="4"/>
  <c r="W16" i="4"/>
  <c r="BA35" i="18"/>
  <c r="BB13" i="18"/>
  <c r="O40" i="4"/>
  <c r="R40" i="4" s="1"/>
  <c r="S46" i="17"/>
  <c r="X26" i="20"/>
  <c r="D16" i="18"/>
  <c r="S16" i="18"/>
  <c r="L16" i="18"/>
  <c r="Z16" i="18"/>
  <c r="BH35" i="18"/>
  <c r="BJ35" i="18" s="1"/>
  <c r="BI13" i="18"/>
  <c r="C12" i="18"/>
  <c r="P3" i="20"/>
  <c r="V18" i="4"/>
  <c r="X11" i="18"/>
  <c r="AS11" i="18"/>
  <c r="Q11" i="18"/>
  <c r="BJ13" i="18"/>
  <c r="N20" i="4"/>
  <c r="M20" i="4"/>
  <c r="O19" i="4" s="1"/>
  <c r="R19" i="4" s="1"/>
  <c r="D38" i="18"/>
  <c r="T46" i="17"/>
  <c r="Y26" i="20"/>
  <c r="U38" i="4"/>
  <c r="Y27" i="20"/>
  <c r="E38" i="18"/>
  <c r="T47" i="17"/>
  <c r="T18" i="4"/>
  <c r="S36" i="18"/>
  <c r="T36" i="18" s="1"/>
  <c r="R14" i="18"/>
  <c r="T14" i="18" s="1"/>
  <c r="AU35" i="18"/>
  <c r="AT13" i="18"/>
  <c r="X43" i="17"/>
  <c r="W42" i="17"/>
  <c r="AA42" i="17" s="1" a="1"/>
  <c r="W43" i="17"/>
  <c r="X42" i="17"/>
  <c r="T39" i="4"/>
  <c r="V39" i="4" s="1"/>
  <c r="C34" i="18"/>
  <c r="Q2" i="20"/>
  <c r="AT35" i="18"/>
  <c r="AU13" i="18"/>
  <c r="AL11" i="18"/>
  <c r="J11" i="18"/>
  <c r="Y14" i="18"/>
  <c r="AA14" i="18" s="1"/>
  <c r="Z36" i="18"/>
  <c r="AA36" i="18" s="1"/>
  <c r="AN37" i="18"/>
  <c r="AO37" i="18" s="1"/>
  <c r="P41" i="4"/>
  <c r="S41" i="4" s="1"/>
  <c r="L39" i="18"/>
  <c r="F37" i="21" l="1"/>
  <c r="F15" i="21"/>
  <c r="F9" i="21"/>
  <c r="F23" i="21"/>
  <c r="F10" i="21"/>
  <c r="F24" i="21"/>
  <c r="F7" i="21"/>
  <c r="F21" i="21"/>
  <c r="F35" i="21"/>
  <c r="F26" i="21"/>
  <c r="F28" i="21"/>
  <c r="F4" i="21"/>
  <c r="F36" i="21"/>
  <c r="F29" i="21"/>
  <c r="F2" i="21"/>
  <c r="G2" i="21" s="1" a="1"/>
  <c r="F31" i="21"/>
  <c r="F25" i="21"/>
  <c r="F8" i="21"/>
  <c r="F30" i="21"/>
  <c r="F13" i="21"/>
  <c r="F27" i="21"/>
  <c r="F6" i="21"/>
  <c r="F20" i="21"/>
  <c r="F18" i="21"/>
  <c r="F12" i="21"/>
  <c r="F14" i="21"/>
  <c r="F32" i="21"/>
  <c r="F19" i="21"/>
  <c r="F33" i="21"/>
  <c r="F16" i="21"/>
  <c r="F5" i="21"/>
  <c r="F34" i="21"/>
  <c r="F3" i="21"/>
  <c r="F17" i="21"/>
  <c r="F22" i="21"/>
  <c r="F11" i="21"/>
  <c r="AO15" i="18"/>
  <c r="AB39" i="17"/>
  <c r="AF39" i="17" s="1"/>
  <c r="AM11" i="17" s="1"/>
  <c r="AA35" i="4" s="1"/>
  <c r="AA38" i="17"/>
  <c r="AE38" i="17" s="1"/>
  <c r="AJ11" i="17" s="1"/>
  <c r="Z13" i="4" s="1"/>
  <c r="AB38" i="17"/>
  <c r="AF38" i="17" s="1"/>
  <c r="AL11" i="17" s="1"/>
  <c r="Z35" i="4" s="1"/>
  <c r="AA39" i="17"/>
  <c r="AE39" i="17" s="1"/>
  <c r="AK11" i="17" s="1"/>
  <c r="AA13" i="4" s="1"/>
  <c r="AO35" i="18"/>
  <c r="W46" i="17" a="1"/>
  <c r="X46" i="17" s="1"/>
  <c r="C13" i="18"/>
  <c r="R3" i="20"/>
  <c r="AN15" i="18"/>
  <c r="BC35" i="18"/>
  <c r="BF13" i="18" s="1"/>
  <c r="B13" i="18"/>
  <c r="R2" i="20"/>
  <c r="AT37" i="18"/>
  <c r="AV37" i="18" s="1"/>
  <c r="AU15" i="18"/>
  <c r="AV15" i="18" s="1"/>
  <c r="BB38" i="18" s="1"/>
  <c r="S2" i="20"/>
  <c r="C35" i="18"/>
  <c r="AA16" i="18"/>
  <c r="AG39" i="18" s="1"/>
  <c r="AU36" i="18"/>
  <c r="AT14" i="18"/>
  <c r="S3" i="20"/>
  <c r="B35" i="18"/>
  <c r="AT38" i="18"/>
  <c r="AU16" i="18"/>
  <c r="W12" i="18"/>
  <c r="BF12" i="18"/>
  <c r="AR12" i="18"/>
  <c r="AK12" i="18"/>
  <c r="AY12" i="18"/>
  <c r="I12" i="18"/>
  <c r="P12" i="18"/>
  <c r="AD12" i="18"/>
  <c r="AF37" i="18"/>
  <c r="AG15" i="18"/>
  <c r="AC34" i="18"/>
  <c r="AJ34" i="18"/>
  <c r="AQ34" i="18"/>
  <c r="H34" i="18"/>
  <c r="AX34" i="18"/>
  <c r="AZ34" i="18" s="1"/>
  <c r="O34" i="18"/>
  <c r="BE34" i="18"/>
  <c r="V34" i="18"/>
  <c r="Y37" i="18"/>
  <c r="Z15" i="18"/>
  <c r="W46" i="17"/>
  <c r="X47" i="17"/>
  <c r="Z28" i="20"/>
  <c r="S50" i="17"/>
  <c r="D17" i="18"/>
  <c r="N43" i="4"/>
  <c r="M43" i="4"/>
  <c r="H12" i="18"/>
  <c r="J12" i="18" s="1"/>
  <c r="AQ12" i="18"/>
  <c r="AS12" i="18" s="1"/>
  <c r="O12" i="18"/>
  <c r="Q12" i="18" s="1"/>
  <c r="V12" i="18"/>
  <c r="AJ12" i="18"/>
  <c r="AL12" i="18" s="1"/>
  <c r="AC12" i="18"/>
  <c r="BE12" i="18"/>
  <c r="AX12" i="18"/>
  <c r="L40" i="18"/>
  <c r="AF15" i="18"/>
  <c r="AH15" i="18" s="1"/>
  <c r="AG37" i="18"/>
  <c r="AV35" i="18"/>
  <c r="AV13" i="18"/>
  <c r="R39" i="18"/>
  <c r="AF39" i="18"/>
  <c r="AH39" i="18" s="1"/>
  <c r="Y39" i="18"/>
  <c r="K39" i="18"/>
  <c r="M39" i="18" s="1"/>
  <c r="W38" i="4"/>
  <c r="X38" i="4"/>
  <c r="N21" i="4"/>
  <c r="P20" i="4" s="1"/>
  <c r="S20" i="4" s="1"/>
  <c r="M21" i="4"/>
  <c r="O20" i="4" s="1"/>
  <c r="R20" i="4" s="1"/>
  <c r="BO14" i="18"/>
  <c r="BQ14" i="18" s="1"/>
  <c r="BP36" i="18"/>
  <c r="U18" i="4"/>
  <c r="T40" i="4"/>
  <c r="U39" i="4"/>
  <c r="T16" i="18"/>
  <c r="Z39" i="18" s="1"/>
  <c r="AA42" i="17"/>
  <c r="AE42" i="17" s="1"/>
  <c r="AJ12" i="17" s="1"/>
  <c r="Z14" i="4" s="1"/>
  <c r="AA43" i="17"/>
  <c r="AE43" i="17" s="1"/>
  <c r="AK12" i="17" s="1"/>
  <c r="AA14" i="4" s="1"/>
  <c r="AB42" i="17"/>
  <c r="AF42" i="17" s="1"/>
  <c r="AL12" i="17" s="1"/>
  <c r="Z36" i="4" s="1"/>
  <c r="AB43" i="17"/>
  <c r="AF43" i="17" s="1"/>
  <c r="AM12" i="17" s="1"/>
  <c r="AA36" i="4" s="1"/>
  <c r="Y15" i="18"/>
  <c r="AA15" i="18" s="1"/>
  <c r="Z37" i="18"/>
  <c r="Z17" i="18"/>
  <c r="AG17" i="18"/>
  <c r="L17" i="18"/>
  <c r="S17" i="18"/>
  <c r="AK34" i="18"/>
  <c r="AY34" i="18"/>
  <c r="W34" i="18"/>
  <c r="AD34" i="18"/>
  <c r="AR34" i="18"/>
  <c r="BF34" i="18"/>
  <c r="P34" i="18"/>
  <c r="I34" i="18"/>
  <c r="BO36" i="18"/>
  <c r="BQ36" i="18" s="1"/>
  <c r="BP14" i="18"/>
  <c r="K17" i="18"/>
  <c r="AF17" i="18"/>
  <c r="P19" i="4"/>
  <c r="S19" i="4" s="1"/>
  <c r="T19" i="4" s="1"/>
  <c r="V17" i="4"/>
  <c r="U17" i="4"/>
  <c r="BA16" i="18"/>
  <c r="M16" i="18"/>
  <c r="S39" i="18" s="1"/>
  <c r="BC13" i="18"/>
  <c r="G36" i="21" l="1"/>
  <c r="G26" i="21"/>
  <c r="G20" i="21"/>
  <c r="G34" i="21"/>
  <c r="G5" i="21"/>
  <c r="G15" i="21"/>
  <c r="G37" i="21"/>
  <c r="G12" i="21"/>
  <c r="G22" i="21"/>
  <c r="G19" i="21"/>
  <c r="G18" i="21"/>
  <c r="G33" i="21"/>
  <c r="G23" i="21"/>
  <c r="G29" i="21"/>
  <c r="G8" i="21"/>
  <c r="G6" i="21"/>
  <c r="G24" i="21"/>
  <c r="G3" i="21"/>
  <c r="G21" i="21"/>
  <c r="G31" i="21"/>
  <c r="G10" i="21"/>
  <c r="G4" i="21"/>
  <c r="G14" i="21"/>
  <c r="G28" i="21"/>
  <c r="G30" i="21"/>
  <c r="G13" i="21"/>
  <c r="G27" i="21"/>
  <c r="G2" i="21"/>
  <c r="H2" i="21" s="1" a="1"/>
  <c r="G16" i="21"/>
  <c r="G17" i="21"/>
  <c r="G7" i="21"/>
  <c r="G9" i="21"/>
  <c r="G25" i="21"/>
  <c r="G35" i="21"/>
  <c r="G32" i="21"/>
  <c r="G11" i="21"/>
  <c r="AH37" i="18"/>
  <c r="AN16" i="18" s="1"/>
  <c r="AJ13" i="18"/>
  <c r="AL13" i="18" s="1"/>
  <c r="H13" i="18"/>
  <c r="J13" i="18" s="1"/>
  <c r="BL13" i="18"/>
  <c r="AC13" i="18"/>
  <c r="AQ13" i="18"/>
  <c r="AS13" i="18" s="1"/>
  <c r="O13" i="18"/>
  <c r="V13" i="18"/>
  <c r="U2" i="20"/>
  <c r="C36" i="18"/>
  <c r="X34" i="18"/>
  <c r="J34" i="18"/>
  <c r="V35" i="18"/>
  <c r="AQ35" i="18"/>
  <c r="H35" i="18"/>
  <c r="AC35" i="18"/>
  <c r="AJ35" i="18"/>
  <c r="AL35" i="18" s="1"/>
  <c r="BL35" i="18"/>
  <c r="BN35" i="18" s="1"/>
  <c r="O35" i="18"/>
  <c r="BE35" i="18"/>
  <c r="BA38" i="18"/>
  <c r="BC38" i="18" s="1"/>
  <c r="BB16" i="18"/>
  <c r="BC16" i="18" s="1"/>
  <c r="T2" i="20"/>
  <c r="B14" i="18"/>
  <c r="Y17" i="18"/>
  <c r="AA17" i="18" s="1"/>
  <c r="AG40" i="18" s="1"/>
  <c r="BI14" i="18"/>
  <c r="BG12" i="18"/>
  <c r="W47" i="17"/>
  <c r="AA46" i="17" s="1" a="1"/>
  <c r="BG34" i="18"/>
  <c r="AD13" i="18"/>
  <c r="I13" i="18"/>
  <c r="W13" i="18"/>
  <c r="BM13" i="18"/>
  <c r="AR13" i="18"/>
  <c r="AK13" i="18"/>
  <c r="P13" i="18"/>
  <c r="AU14" i="18"/>
  <c r="AV14" i="18" s="1"/>
  <c r="AT36" i="18"/>
  <c r="AV36" i="18" s="1"/>
  <c r="U3" i="20"/>
  <c r="B36" i="18"/>
  <c r="AV38" i="18"/>
  <c r="I35" i="18"/>
  <c r="BM35" i="18"/>
  <c r="AR35" i="18"/>
  <c r="W35" i="18"/>
  <c r="AD35" i="18"/>
  <c r="P35" i="18"/>
  <c r="AK35" i="18"/>
  <c r="AZ12" i="18"/>
  <c r="X12" i="18"/>
  <c r="BH36" i="18"/>
  <c r="AE12" i="18"/>
  <c r="AL34" i="18"/>
  <c r="C14" i="18"/>
  <c r="T3" i="20"/>
  <c r="AU38" i="18"/>
  <c r="AT16" i="18"/>
  <c r="AV16" i="18" s="1"/>
  <c r="V19" i="4"/>
  <c r="U19" i="4"/>
  <c r="R17" i="18"/>
  <c r="T17" i="18" s="1"/>
  <c r="Z40" i="18" s="1"/>
  <c r="T50" i="17"/>
  <c r="W50" i="17" s="1" a="1"/>
  <c r="AA28" i="20"/>
  <c r="D39" i="18"/>
  <c r="T39" i="18"/>
  <c r="V2" i="20"/>
  <c r="B15" i="18"/>
  <c r="AA29" i="20"/>
  <c r="T51" i="17"/>
  <c r="E39" i="18"/>
  <c r="BA14" i="18"/>
  <c r="BB36" i="18"/>
  <c r="AY35" i="18"/>
  <c r="AX13" i="18"/>
  <c r="AZ13" i="18" s="1"/>
  <c r="P43" i="4"/>
  <c r="S43" i="4"/>
  <c r="AE34" i="18"/>
  <c r="AM38" i="18"/>
  <c r="AO38" i="18" s="1"/>
  <c r="M17" i="18"/>
  <c r="S40" i="18" s="1"/>
  <c r="AG38" i="18"/>
  <c r="AF16" i="18"/>
  <c r="W3" i="20"/>
  <c r="B37" i="18"/>
  <c r="AA39" i="18"/>
  <c r="BB14" i="18"/>
  <c r="BA36" i="18"/>
  <c r="BC36" i="18" s="1"/>
  <c r="AY13" i="18"/>
  <c r="AX35" i="18"/>
  <c r="Q34" i="18"/>
  <c r="AS34" i="18"/>
  <c r="C15" i="18"/>
  <c r="V3" i="20"/>
  <c r="V40" i="4"/>
  <c r="W18" i="4" s="1"/>
  <c r="U40" i="4"/>
  <c r="BV15" i="18"/>
  <c r="BW37" i="18"/>
  <c r="AN38" i="18"/>
  <c r="AM16" i="18"/>
  <c r="O43" i="4"/>
  <c r="R43" i="4"/>
  <c r="BJ36" i="18"/>
  <c r="X39" i="4"/>
  <c r="O21" i="4"/>
  <c r="R21" i="4"/>
  <c r="BI36" i="18"/>
  <c r="BH14" i="18"/>
  <c r="BJ14" i="18" s="1"/>
  <c r="BF35" i="18"/>
  <c r="BG35" i="18" s="1"/>
  <c r="BE13" i="18"/>
  <c r="BG13" i="18" s="1"/>
  <c r="X17" i="4"/>
  <c r="W17" i="4"/>
  <c r="V41" i="4"/>
  <c r="X19" i="4" s="1"/>
  <c r="X18" i="4"/>
  <c r="AH17" i="18"/>
  <c r="AN40" i="18" s="1"/>
  <c r="BV37" i="18"/>
  <c r="BW15" i="18"/>
  <c r="C37" i="18"/>
  <c r="W2" i="20"/>
  <c r="P42" i="4"/>
  <c r="S42" i="4" s="1"/>
  <c r="W39" i="4"/>
  <c r="P21" i="4"/>
  <c r="S21" i="4"/>
  <c r="O42" i="4"/>
  <c r="R42" i="4" s="1"/>
  <c r="R18" i="18"/>
  <c r="K18" i="18"/>
  <c r="Y18" i="18"/>
  <c r="AM18" i="18"/>
  <c r="AF18" i="18"/>
  <c r="AA37" i="18"/>
  <c r="T41" i="4"/>
  <c r="U41" i="4" s="1"/>
  <c r="H37" i="21" l="1"/>
  <c r="H19" i="21"/>
  <c r="H32" i="21"/>
  <c r="H23" i="21"/>
  <c r="H2" i="21"/>
  <c r="I2" i="21" s="1" a="1"/>
  <c r="H22" i="21"/>
  <c r="H10" i="21"/>
  <c r="H17" i="21"/>
  <c r="H5" i="21"/>
  <c r="H27" i="21"/>
  <c r="H11" i="21"/>
  <c r="H33" i="21"/>
  <c r="H30" i="21"/>
  <c r="H8" i="21"/>
  <c r="H34" i="21"/>
  <c r="H12" i="21"/>
  <c r="H16" i="21"/>
  <c r="H36" i="21"/>
  <c r="H15" i="21"/>
  <c r="H21" i="21"/>
  <c r="H9" i="21"/>
  <c r="H24" i="21"/>
  <c r="H3" i="21"/>
  <c r="H28" i="21"/>
  <c r="H7" i="21"/>
  <c r="H6" i="21"/>
  <c r="H20" i="21"/>
  <c r="H4" i="21"/>
  <c r="H13" i="21"/>
  <c r="H29" i="21"/>
  <c r="H35" i="21"/>
  <c r="H14" i="21"/>
  <c r="H18" i="21"/>
  <c r="H31" i="21"/>
  <c r="H26" i="21"/>
  <c r="H25" i="21"/>
  <c r="W51" i="17"/>
  <c r="W50" i="17"/>
  <c r="X50" i="17"/>
  <c r="X51" i="17"/>
  <c r="BA15" i="18"/>
  <c r="BB37" i="18"/>
  <c r="AA46" i="17"/>
  <c r="AE46" i="17" s="1"/>
  <c r="AJ13" i="17" s="1"/>
  <c r="Z15" i="4" s="1"/>
  <c r="X2" i="20" s="1"/>
  <c r="AA47" i="17"/>
  <c r="AE47" i="17" s="1"/>
  <c r="AK13" i="17" s="1"/>
  <c r="AA15" i="4" s="1"/>
  <c r="X3" i="20" s="1"/>
  <c r="AB46" i="17"/>
  <c r="AF46" i="17" s="1"/>
  <c r="AL13" i="17" s="1"/>
  <c r="Z37" i="4" s="1"/>
  <c r="AB47" i="17"/>
  <c r="AF47" i="17" s="1"/>
  <c r="AM13" i="17" s="1"/>
  <c r="AA37" i="4" s="1"/>
  <c r="BI39" i="18"/>
  <c r="BH17" i="18"/>
  <c r="BJ17" i="18" s="1"/>
  <c r="BP40" i="18" s="1"/>
  <c r="BA39" i="18"/>
  <c r="BB17" i="18"/>
  <c r="BI17" i="18"/>
  <c r="BH39" i="18"/>
  <c r="BJ39" i="18" s="1"/>
  <c r="BO40" i="18" s="1"/>
  <c r="BQ40" i="18" s="1"/>
  <c r="X35" i="18"/>
  <c r="I14" i="18"/>
  <c r="W14" i="18"/>
  <c r="AD14" i="18"/>
  <c r="AR14" i="18"/>
  <c r="AY14" i="18"/>
  <c r="P14" i="18"/>
  <c r="AK14" i="18"/>
  <c r="BT14" i="18"/>
  <c r="AO16" i="18"/>
  <c r="AY36" i="18"/>
  <c r="W36" i="18"/>
  <c r="AK36" i="18"/>
  <c r="AR36" i="18"/>
  <c r="AD36" i="18"/>
  <c r="P36" i="18"/>
  <c r="I36" i="18"/>
  <c r="BT36" i="18"/>
  <c r="O36" i="18"/>
  <c r="AC36" i="18"/>
  <c r="AE36" i="18" s="1"/>
  <c r="AX36" i="18"/>
  <c r="AZ36" i="18" s="1"/>
  <c r="AQ36" i="18"/>
  <c r="AS36" i="18" s="1"/>
  <c r="H36" i="18"/>
  <c r="BS36" i="18"/>
  <c r="BU36" i="18" s="1"/>
  <c r="AJ36" i="18"/>
  <c r="AL36" i="18" s="1"/>
  <c r="V36" i="18"/>
  <c r="V14" i="18"/>
  <c r="X14" i="18" s="1"/>
  <c r="AQ14" i="18"/>
  <c r="AS14" i="18" s="1"/>
  <c r="AC14" i="18"/>
  <c r="AX14" i="18"/>
  <c r="AZ14" i="18" s="1"/>
  <c r="AJ14" i="18"/>
  <c r="H14" i="18"/>
  <c r="J14" i="18" s="1"/>
  <c r="O14" i="18"/>
  <c r="Q14" i="18" s="1"/>
  <c r="AE35" i="18"/>
  <c r="AE13" i="18"/>
  <c r="BS14" i="18"/>
  <c r="BU14" i="18" s="1"/>
  <c r="BB39" i="18"/>
  <c r="BA17" i="18"/>
  <c r="BC17" i="18" s="1"/>
  <c r="Q35" i="18"/>
  <c r="J35" i="18"/>
  <c r="X13" i="18"/>
  <c r="BN13" i="18"/>
  <c r="BA37" i="18"/>
  <c r="BC37" i="18" s="1"/>
  <c r="BB15" i="18"/>
  <c r="BC15" i="18" s="1"/>
  <c r="AS35" i="18"/>
  <c r="Q13" i="18"/>
  <c r="S63" i="17"/>
  <c r="E20" i="18"/>
  <c r="AF35" i="20"/>
  <c r="AD33" i="20"/>
  <c r="E19" i="18"/>
  <c r="S59" i="17"/>
  <c r="T21" i="4"/>
  <c r="V21" i="4" s="1"/>
  <c r="AT39" i="18"/>
  <c r="AU17" i="18"/>
  <c r="BF15" i="18"/>
  <c r="CA15" i="18"/>
  <c r="AD15" i="18"/>
  <c r="AY15" i="18"/>
  <c r="AR15" i="18"/>
  <c r="AK15" i="18"/>
  <c r="P15" i="18"/>
  <c r="W15" i="18"/>
  <c r="I15" i="18"/>
  <c r="BX15" i="18"/>
  <c r="O37" i="18"/>
  <c r="AJ37" i="18"/>
  <c r="BE37" i="18"/>
  <c r="AX37" i="18"/>
  <c r="AC37" i="18"/>
  <c r="V37" i="18"/>
  <c r="AQ37" i="18"/>
  <c r="H37" i="18"/>
  <c r="J37" i="18" s="1"/>
  <c r="Y3" i="20"/>
  <c r="B38" i="18"/>
  <c r="W19" i="4"/>
  <c r="AC31" i="20"/>
  <c r="T55" i="17"/>
  <c r="E40" i="18"/>
  <c r="BX37" i="18"/>
  <c r="BZ37" i="18" s="1"/>
  <c r="S54" i="17"/>
  <c r="AB30" i="20"/>
  <c r="D18" i="18"/>
  <c r="BO15" i="18"/>
  <c r="BP37" i="18"/>
  <c r="BL14" i="18"/>
  <c r="BN14" i="18" s="1"/>
  <c r="BM36" i="18"/>
  <c r="AC30" i="20"/>
  <c r="D40" i="18"/>
  <c r="T54" i="17"/>
  <c r="AU39" i="18"/>
  <c r="AT17" i="18"/>
  <c r="X40" i="4"/>
  <c r="W40" i="4"/>
  <c r="AZ35" i="18"/>
  <c r="C38" i="18"/>
  <c r="Y2" i="20"/>
  <c r="AF38" i="18"/>
  <c r="AH38" i="18" s="1"/>
  <c r="AG16" i="18"/>
  <c r="AH16" i="18" s="1"/>
  <c r="BO37" i="18"/>
  <c r="BQ37" i="18" s="1"/>
  <c r="BS37" i="18" s="1"/>
  <c r="BP15" i="18"/>
  <c r="BL36" i="18"/>
  <c r="BM14" i="18"/>
  <c r="T43" i="4"/>
  <c r="V43" i="4" s="1"/>
  <c r="U21" i="4"/>
  <c r="BH37" i="18"/>
  <c r="BI15" i="18"/>
  <c r="BE36" i="18"/>
  <c r="BF14" i="18"/>
  <c r="B16" i="18"/>
  <c r="Y40" i="18"/>
  <c r="AA40" i="18" s="1"/>
  <c r="R40" i="18"/>
  <c r="T40" i="18" s="1"/>
  <c r="K40" i="18"/>
  <c r="M40" i="18" s="1"/>
  <c r="AF40" i="18"/>
  <c r="AH40" i="18" s="1"/>
  <c r="AM40" i="18"/>
  <c r="AO40" i="18" s="1"/>
  <c r="L18" i="18"/>
  <c r="M18" i="18" s="1"/>
  <c r="S18" i="18"/>
  <c r="T18" i="18" s="1"/>
  <c r="Z18" i="18"/>
  <c r="AA18" i="18" s="1"/>
  <c r="AG18" i="18"/>
  <c r="AH18" i="18" s="1"/>
  <c r="AN18" i="18"/>
  <c r="AO18" i="18"/>
  <c r="BF37" i="18"/>
  <c r="P37" i="18"/>
  <c r="AK37" i="18"/>
  <c r="AD37" i="18"/>
  <c r="W37" i="18"/>
  <c r="AY37" i="18"/>
  <c r="I37" i="18"/>
  <c r="AR37" i="18"/>
  <c r="T42" i="4"/>
  <c r="W41" i="4"/>
  <c r="X41" i="4"/>
  <c r="AB31" i="20"/>
  <c r="E18" i="18"/>
  <c r="S55" i="17"/>
  <c r="S58" i="17"/>
  <c r="D19" i="18"/>
  <c r="AD32" i="20"/>
  <c r="BC14" i="18"/>
  <c r="AJ15" i="18"/>
  <c r="AC15" i="18"/>
  <c r="AE15" i="18" s="1"/>
  <c r="AX15" i="18"/>
  <c r="AZ15" i="18" s="1"/>
  <c r="AQ15" i="18"/>
  <c r="V15" i="18"/>
  <c r="BZ15" i="18"/>
  <c r="CB15" i="18" s="1"/>
  <c r="H15" i="18"/>
  <c r="O15" i="18"/>
  <c r="Q15" i="18" s="1"/>
  <c r="T20" i="4"/>
  <c r="V20" i="4" s="1"/>
  <c r="I36" i="21" l="1"/>
  <c r="I22" i="21"/>
  <c r="I16" i="21"/>
  <c r="I14" i="21"/>
  <c r="I28" i="21"/>
  <c r="I30" i="21"/>
  <c r="I17" i="21"/>
  <c r="I27" i="21"/>
  <c r="I26" i="21"/>
  <c r="I35" i="21"/>
  <c r="I10" i="21"/>
  <c r="I2" i="21"/>
  <c r="J2" i="21" s="1" a="1"/>
  <c r="I13" i="21"/>
  <c r="I3" i="21"/>
  <c r="I32" i="21"/>
  <c r="I34" i="21"/>
  <c r="I5" i="21"/>
  <c r="I15" i="21"/>
  <c r="I37" i="21"/>
  <c r="I12" i="21"/>
  <c r="I11" i="21"/>
  <c r="I29" i="21"/>
  <c r="I19" i="21"/>
  <c r="I9" i="21"/>
  <c r="I23" i="21"/>
  <c r="I25" i="21"/>
  <c r="I4" i="21"/>
  <c r="I18" i="21"/>
  <c r="I21" i="21"/>
  <c r="I31" i="21"/>
  <c r="I6" i="21"/>
  <c r="I33" i="21"/>
  <c r="I8" i="21"/>
  <c r="I24" i="21"/>
  <c r="I7" i="21"/>
  <c r="I20" i="21"/>
  <c r="BH16" i="18"/>
  <c r="BJ16" i="18" s="1"/>
  <c r="BI38" i="18"/>
  <c r="C16" i="18"/>
  <c r="I38" i="18" s="1"/>
  <c r="BP18" i="18"/>
  <c r="W54" i="17" a="1"/>
  <c r="W54" i="17" s="1"/>
  <c r="AA54" i="17" s="1" a="1"/>
  <c r="BI16" i="18"/>
  <c r="BH38" i="18"/>
  <c r="BJ38" i="18" s="1"/>
  <c r="BM16" i="18" s="1"/>
  <c r="AL14" i="18"/>
  <c r="J36" i="18"/>
  <c r="Q36" i="18"/>
  <c r="BE15" i="18"/>
  <c r="BG15" i="18" s="1"/>
  <c r="U20" i="4"/>
  <c r="BN36" i="18"/>
  <c r="AV39" i="18"/>
  <c r="BI40" i="18"/>
  <c r="BH18" i="18"/>
  <c r="X36" i="18"/>
  <c r="AA50" i="17" a="1"/>
  <c r="AS15" i="18"/>
  <c r="W58" i="17" a="1"/>
  <c r="W59" i="17" s="1"/>
  <c r="BO18" i="18"/>
  <c r="AE14" i="18"/>
  <c r="BC39" i="18"/>
  <c r="AN39" i="18"/>
  <c r="AM17" i="18"/>
  <c r="K20" i="18"/>
  <c r="AG35" i="20"/>
  <c r="T63" i="17"/>
  <c r="E42" i="18"/>
  <c r="X21" i="4"/>
  <c r="W21" i="4"/>
  <c r="AN17" i="18"/>
  <c r="AM39" i="18"/>
  <c r="T59" i="17"/>
  <c r="AE33" i="20"/>
  <c r="E41" i="18"/>
  <c r="BV41" i="18"/>
  <c r="AT41" i="18"/>
  <c r="Y41" i="18"/>
  <c r="AF41" i="18"/>
  <c r="AM41" i="18"/>
  <c r="R41" i="18"/>
  <c r="K41" i="18"/>
  <c r="S62" i="17"/>
  <c r="AF34" i="20"/>
  <c r="D20" i="18"/>
  <c r="CD38" i="18"/>
  <c r="CC16" i="18"/>
  <c r="AX16" i="18"/>
  <c r="AC16" i="18"/>
  <c r="BL16" i="18"/>
  <c r="H16" i="18"/>
  <c r="AJ16" i="18"/>
  <c r="V16" i="18"/>
  <c r="O16" i="18"/>
  <c r="AQ16" i="18"/>
  <c r="BE16" i="18"/>
  <c r="BV38" i="18"/>
  <c r="BW16" i="18"/>
  <c r="AD16" i="18"/>
  <c r="I16" i="18"/>
  <c r="AY16" i="18"/>
  <c r="AK16" i="18"/>
  <c r="P16" i="18"/>
  <c r="W16" i="18"/>
  <c r="BF16" i="18"/>
  <c r="AR16" i="18"/>
  <c r="T58" i="17"/>
  <c r="D41" i="18"/>
  <c r="AE32" i="20"/>
  <c r="BW19" i="18"/>
  <c r="AG19" i="18"/>
  <c r="AN19" i="18"/>
  <c r="AU19" i="18"/>
  <c r="Z19" i="18"/>
  <c r="S19" i="18"/>
  <c r="L19" i="18"/>
  <c r="AX38" i="18"/>
  <c r="AZ38" i="18" s="1"/>
  <c r="O38" i="18"/>
  <c r="BE38" i="18"/>
  <c r="BL38" i="18"/>
  <c r="AQ38" i="18"/>
  <c r="H38" i="18"/>
  <c r="AJ38" i="18"/>
  <c r="V38" i="18"/>
  <c r="AC38" i="18"/>
  <c r="Q37" i="18"/>
  <c r="BT15" i="18"/>
  <c r="J15" i="18"/>
  <c r="X15" i="18"/>
  <c r="AL15" i="18"/>
  <c r="BH15" i="18"/>
  <c r="BJ15" i="18" s="1"/>
  <c r="BI37" i="18"/>
  <c r="BJ37" i="18" s="1"/>
  <c r="BF36" i="18"/>
  <c r="BG36" i="18" s="1"/>
  <c r="BE14" i="18"/>
  <c r="BG14" i="18" s="1"/>
  <c r="T62" i="17"/>
  <c r="AG34" i="20"/>
  <c r="D42" i="18"/>
  <c r="U42" i="4"/>
  <c r="V42" i="4"/>
  <c r="CA37" i="18"/>
  <c r="CB37" i="18" s="1"/>
  <c r="BO39" i="18"/>
  <c r="AV17" i="18"/>
  <c r="BQ15" i="18"/>
  <c r="CC38" i="18"/>
  <c r="CE38" i="18" s="1"/>
  <c r="CD16" i="18"/>
  <c r="AS37" i="18"/>
  <c r="AZ37" i="18"/>
  <c r="U43" i="4"/>
  <c r="L43" i="18"/>
  <c r="S41" i="18"/>
  <c r="Z41" i="18"/>
  <c r="AG41" i="18"/>
  <c r="AN41" i="18"/>
  <c r="L41" i="18"/>
  <c r="AU41" i="18"/>
  <c r="L42" i="18"/>
  <c r="AN42" i="18"/>
  <c r="X59" i="17"/>
  <c r="X58" i="17"/>
  <c r="X55" i="17"/>
  <c r="W55" i="17"/>
  <c r="X54" i="17"/>
  <c r="AD38" i="18"/>
  <c r="AY38" i="18"/>
  <c r="AR38" i="18"/>
  <c r="BM38" i="18"/>
  <c r="P38" i="18"/>
  <c r="AK38" i="18"/>
  <c r="AT19" i="18"/>
  <c r="AV19" i="18" s="1"/>
  <c r="BA20" i="18" s="1"/>
  <c r="K19" i="18"/>
  <c r="M19" i="18" s="1"/>
  <c r="R20" i="18" s="1"/>
  <c r="R19" i="18"/>
  <c r="AM19" i="18"/>
  <c r="Y19" i="18"/>
  <c r="AA19" i="18" s="1"/>
  <c r="AF20" i="18" s="1"/>
  <c r="AF19" i="18"/>
  <c r="AH19" i="18" s="1"/>
  <c r="AM20" i="18" s="1"/>
  <c r="X37" i="18"/>
  <c r="AE37" i="18"/>
  <c r="BG37" i="18"/>
  <c r="AL37" i="18"/>
  <c r="J36" i="21" l="1"/>
  <c r="J18" i="21"/>
  <c r="J12" i="21"/>
  <c r="J26" i="21"/>
  <c r="J17" i="21"/>
  <c r="J27" i="21"/>
  <c r="J10" i="21"/>
  <c r="J24" i="21"/>
  <c r="J3" i="21"/>
  <c r="J33" i="21"/>
  <c r="J2" i="21"/>
  <c r="K2" i="21" s="1" a="1"/>
  <c r="J6" i="21"/>
  <c r="J7" i="21"/>
  <c r="J4" i="21"/>
  <c r="J32" i="21"/>
  <c r="J9" i="21"/>
  <c r="J34" i="21"/>
  <c r="J28" i="21"/>
  <c r="J11" i="21"/>
  <c r="J37" i="21"/>
  <c r="J16" i="21"/>
  <c r="J30" i="21"/>
  <c r="J13" i="21"/>
  <c r="J23" i="21"/>
  <c r="J25" i="21"/>
  <c r="J15" i="21"/>
  <c r="J21" i="21"/>
  <c r="J35" i="21"/>
  <c r="J22" i="21"/>
  <c r="J5" i="21"/>
  <c r="J19" i="21"/>
  <c r="J8" i="21"/>
  <c r="J31" i="21"/>
  <c r="J20" i="21"/>
  <c r="J29" i="21"/>
  <c r="J14" i="21"/>
  <c r="AS38" i="18"/>
  <c r="W58" i="17"/>
  <c r="AA58" i="17" s="1" a="1"/>
  <c r="X20" i="4"/>
  <c r="S67" i="17" s="1"/>
  <c r="AZ16" i="18"/>
  <c r="AO41" i="18"/>
  <c r="BH40" i="18"/>
  <c r="BJ40" i="18" s="1"/>
  <c r="BI18" i="18"/>
  <c r="BJ18" i="18" s="1"/>
  <c r="AO19" i="18"/>
  <c r="AT20" i="18" s="1"/>
  <c r="W38" i="18"/>
  <c r="BF38" i="18"/>
  <c r="BG38" i="18" s="1"/>
  <c r="BB42" i="18"/>
  <c r="BP17" i="18"/>
  <c r="J16" i="18"/>
  <c r="CE16" i="18"/>
  <c r="CH38" i="18" s="1"/>
  <c r="W62" i="17" a="1"/>
  <c r="W62" i="17" s="1"/>
  <c r="AH41" i="18"/>
  <c r="AO39" i="18"/>
  <c r="AB51" i="17"/>
  <c r="AF51" i="17" s="1"/>
  <c r="AM14" i="17" s="1"/>
  <c r="AA38" i="4" s="1"/>
  <c r="AB50" i="17"/>
  <c r="AF50" i="17" s="1"/>
  <c r="AL14" i="17" s="1"/>
  <c r="Z38" i="4" s="1"/>
  <c r="AA50" i="17"/>
  <c r="AE50" i="17" s="1"/>
  <c r="AJ14" i="17" s="1"/>
  <c r="Z16" i="4" s="1"/>
  <c r="AA51" i="17"/>
  <c r="AE51" i="17" s="1"/>
  <c r="AK14" i="17" s="1"/>
  <c r="AA16" i="4" s="1"/>
  <c r="BB18" i="18"/>
  <c r="BA40" i="18"/>
  <c r="T19" i="18"/>
  <c r="Z42" i="18" s="1"/>
  <c r="J38" i="18"/>
  <c r="M41" i="18"/>
  <c r="R42" i="18" s="1"/>
  <c r="BQ18" i="18"/>
  <c r="BP39" i="18"/>
  <c r="BQ39" i="18" s="1"/>
  <c r="BO17" i="18"/>
  <c r="E21" i="18"/>
  <c r="BO38" i="18"/>
  <c r="BP16" i="18"/>
  <c r="BM15" i="18"/>
  <c r="BL37" i="18"/>
  <c r="AE38" i="18"/>
  <c r="K43" i="18"/>
  <c r="M43" i="18" s="1"/>
  <c r="R43" i="18"/>
  <c r="AU42" i="18"/>
  <c r="BW38" i="18"/>
  <c r="BX38" i="18" s="1"/>
  <c r="BV16" i="18"/>
  <c r="BX16" i="18" s="1"/>
  <c r="BS15" i="18"/>
  <c r="BU15" i="18" s="1"/>
  <c r="BT37" i="18"/>
  <c r="BU37" i="18" s="1"/>
  <c r="W42" i="4"/>
  <c r="X42" i="4"/>
  <c r="W20" i="4"/>
  <c r="BN38" i="18"/>
  <c r="AS16" i="18"/>
  <c r="X16" i="18"/>
  <c r="AL16" i="18"/>
  <c r="W63" i="17"/>
  <c r="D22" i="18"/>
  <c r="S70" i="17"/>
  <c r="AO17" i="18"/>
  <c r="AA59" i="17"/>
  <c r="AE59" i="17" s="1"/>
  <c r="AK16" i="17" s="1"/>
  <c r="AA18" i="4" s="1"/>
  <c r="AB59" i="17"/>
  <c r="AF59" i="17" s="1"/>
  <c r="AM16" i="17" s="1"/>
  <c r="AA40" i="4" s="1"/>
  <c r="AA58" i="17"/>
  <c r="AE58" i="17" s="1"/>
  <c r="AJ16" i="17" s="1"/>
  <c r="Z18" i="4" s="1"/>
  <c r="AB58" i="17"/>
  <c r="AF58" i="17" s="1"/>
  <c r="AL16" i="17" s="1"/>
  <c r="Z40" i="4" s="1"/>
  <c r="S42" i="18"/>
  <c r="X43" i="4"/>
  <c r="W43" i="4"/>
  <c r="BB40" i="18"/>
  <c r="BA18" i="18"/>
  <c r="L21" i="18"/>
  <c r="X38" i="18"/>
  <c r="AL38" i="18"/>
  <c r="BG16" i="18"/>
  <c r="Q16" i="18"/>
  <c r="T41" i="18"/>
  <c r="Z20" i="18" s="1"/>
  <c r="AA41" i="18"/>
  <c r="AG20" i="18" s="1"/>
  <c r="AH20" i="18" s="1"/>
  <c r="AV41" i="18"/>
  <c r="BA42" i="18" s="1"/>
  <c r="BC42" i="18" s="1"/>
  <c r="BI21" i="18" s="1"/>
  <c r="E22" i="18"/>
  <c r="S71" i="17"/>
  <c r="Y20" i="18"/>
  <c r="AG42" i="18"/>
  <c r="CJ39" i="18"/>
  <c r="CK17" i="18"/>
  <c r="AE16" i="18"/>
  <c r="CK39" i="18"/>
  <c r="AM42" i="18"/>
  <c r="AO42" i="18" s="1"/>
  <c r="AU21" i="18" s="1"/>
  <c r="K42" i="18"/>
  <c r="M42" i="18" s="1"/>
  <c r="S21" i="18" s="1"/>
  <c r="AT42" i="18"/>
  <c r="BP38" i="18"/>
  <c r="BO16" i="18"/>
  <c r="BQ16" i="18" s="1"/>
  <c r="BL15" i="18"/>
  <c r="BN15" i="18" s="1"/>
  <c r="BM37" i="18"/>
  <c r="AB54" i="17"/>
  <c r="AF54" i="17" s="1"/>
  <c r="AL15" i="17" s="1"/>
  <c r="Z39" i="4" s="1"/>
  <c r="AB55" i="17"/>
  <c r="AF55" i="17" s="1"/>
  <c r="AM15" i="17" s="1"/>
  <c r="AA39" i="4" s="1"/>
  <c r="AA54" i="17"/>
  <c r="AE54" i="17" s="1"/>
  <c r="AJ15" i="17" s="1"/>
  <c r="Z17" i="4" s="1"/>
  <c r="AA55" i="17"/>
  <c r="AE55" i="17" s="1"/>
  <c r="AK15" i="17" s="1"/>
  <c r="AA17" i="4" s="1"/>
  <c r="CG38" i="18"/>
  <c r="Q38" i="18"/>
  <c r="L20" i="18"/>
  <c r="M20" i="18" s="1"/>
  <c r="AU20" i="18"/>
  <c r="BB20" i="18"/>
  <c r="BC20" i="18" s="1"/>
  <c r="AN20" i="18"/>
  <c r="AO20" i="18" s="1"/>
  <c r="CH16" i="18"/>
  <c r="BN16" i="18"/>
  <c r="K21" i="18"/>
  <c r="AT40" i="18"/>
  <c r="AU18" i="18"/>
  <c r="K18" i="21" l="1"/>
  <c r="K3" i="21"/>
  <c r="K19" i="21"/>
  <c r="K16" i="21"/>
  <c r="K21" i="21"/>
  <c r="K11" i="21"/>
  <c r="K13" i="21"/>
  <c r="K23" i="21"/>
  <c r="K29" i="21"/>
  <c r="K4" i="21"/>
  <c r="K22" i="21"/>
  <c r="K25" i="21"/>
  <c r="K35" i="21"/>
  <c r="K37" i="21"/>
  <c r="K27" i="21"/>
  <c r="K33" i="21"/>
  <c r="K12" i="21"/>
  <c r="K10" i="21"/>
  <c r="K28" i="21"/>
  <c r="K7" i="21"/>
  <c r="K6" i="21"/>
  <c r="K20" i="21"/>
  <c r="K36" i="21"/>
  <c r="K14" i="21"/>
  <c r="K8" i="21"/>
  <c r="K32" i="21"/>
  <c r="K34" i="21"/>
  <c r="K17" i="21"/>
  <c r="K31" i="21"/>
  <c r="K26" i="21"/>
  <c r="K5" i="21"/>
  <c r="K30" i="21"/>
  <c r="K24" i="21"/>
  <c r="K9" i="21"/>
  <c r="K2" i="21"/>
  <c r="L2" i="21" s="1" a="1"/>
  <c r="K15" i="21"/>
  <c r="BW18" i="18"/>
  <c r="BV40" i="18"/>
  <c r="AA2" i="20"/>
  <c r="C39" i="18"/>
  <c r="S20" i="18"/>
  <c r="T20" i="18" s="1"/>
  <c r="AV42" i="18"/>
  <c r="BB21" i="18" s="1"/>
  <c r="X63" i="17"/>
  <c r="AA62" i="17" s="1" a="1"/>
  <c r="BQ17" i="18"/>
  <c r="B39" i="18"/>
  <c r="AA3" i="20"/>
  <c r="BO19" i="18"/>
  <c r="BQ19" i="18" s="1"/>
  <c r="BV20" i="18" s="1"/>
  <c r="BP41" i="18"/>
  <c r="CG16" i="18"/>
  <c r="CI16" i="18" s="1"/>
  <c r="Y42" i="18"/>
  <c r="AA42" i="18" s="1"/>
  <c r="AF43" i="18" s="1"/>
  <c r="BC18" i="18"/>
  <c r="BH19" i="18" s="1"/>
  <c r="X62" i="17"/>
  <c r="AH37" i="20"/>
  <c r="C17" i="18"/>
  <c r="Z3" i="20"/>
  <c r="BP19" i="18"/>
  <c r="BO41" i="18"/>
  <c r="BQ41" i="18" s="1"/>
  <c r="CI38" i="18"/>
  <c r="M21" i="18"/>
  <c r="AV20" i="18"/>
  <c r="CJ17" i="18"/>
  <c r="CL17" i="18" s="1"/>
  <c r="BC40" i="18"/>
  <c r="BI19" i="18" s="1"/>
  <c r="BW41" i="18"/>
  <c r="BX41" i="18" s="1"/>
  <c r="CD20" i="18" s="1"/>
  <c r="BV19" i="18"/>
  <c r="BX19" i="18" s="1"/>
  <c r="Z2" i="20"/>
  <c r="B17" i="18"/>
  <c r="Z43" i="18"/>
  <c r="Y21" i="18"/>
  <c r="BI43" i="18"/>
  <c r="BH21" i="18"/>
  <c r="BJ21" i="18" s="1"/>
  <c r="BP44" i="18" s="1"/>
  <c r="BB43" i="18"/>
  <c r="BA21" i="18"/>
  <c r="AN43" i="18"/>
  <c r="AM21" i="18"/>
  <c r="CD17" i="18"/>
  <c r="CC39" i="18"/>
  <c r="BZ38" i="18"/>
  <c r="CA16" i="18"/>
  <c r="AU43" i="18"/>
  <c r="AT21" i="18"/>
  <c r="AV21" i="18" s="1"/>
  <c r="S43" i="18"/>
  <c r="T43" i="18" s="1"/>
  <c r="R21" i="18"/>
  <c r="T21" i="18" s="1"/>
  <c r="CL39" i="18"/>
  <c r="AD3" i="20"/>
  <c r="C19" i="18"/>
  <c r="CD39" i="18"/>
  <c r="CC17" i="18"/>
  <c r="BZ16" i="18"/>
  <c r="CA38" i="18"/>
  <c r="BH43" i="18"/>
  <c r="BN37" i="18"/>
  <c r="AC2" i="20"/>
  <c r="C40" i="18"/>
  <c r="AE2" i="20"/>
  <c r="C41" i="18"/>
  <c r="T67" i="17"/>
  <c r="AI37" i="20"/>
  <c r="E43" i="18"/>
  <c r="AT43" i="18"/>
  <c r="BA43" i="18"/>
  <c r="C18" i="18"/>
  <c r="AB3" i="20"/>
  <c r="BW39" i="18"/>
  <c r="BV17" i="18"/>
  <c r="BS16" i="18"/>
  <c r="BT38" i="18"/>
  <c r="AF42" i="18"/>
  <c r="AH42" i="18" s="1"/>
  <c r="AA20" i="18"/>
  <c r="T71" i="17"/>
  <c r="E44" i="18"/>
  <c r="AD2" i="20"/>
  <c r="B19" i="18"/>
  <c r="AU40" i="18"/>
  <c r="AV40" i="18" s="1"/>
  <c r="AT18" i="18"/>
  <c r="AV18" i="18" s="1"/>
  <c r="S44" i="18"/>
  <c r="L44" i="18"/>
  <c r="L45" i="18" s="1"/>
  <c r="BB44" i="18"/>
  <c r="Z44" i="18"/>
  <c r="AC3" i="20"/>
  <c r="B40" i="18"/>
  <c r="BW42" i="18"/>
  <c r="AI36" i="20"/>
  <c r="T66" i="17"/>
  <c r="D43" i="18"/>
  <c r="CC42" i="18"/>
  <c r="BH41" i="18"/>
  <c r="AB2" i="20"/>
  <c r="B18" i="18"/>
  <c r="T42" i="18"/>
  <c r="CR40" i="18"/>
  <c r="CQ18" i="18"/>
  <c r="D44" i="18"/>
  <c r="T70" i="17"/>
  <c r="AE3" i="20"/>
  <c r="B41" i="18"/>
  <c r="S66" i="17"/>
  <c r="W66" i="17" s="1" a="1"/>
  <c r="D21" i="18"/>
  <c r="AH36" i="20"/>
  <c r="BQ38" i="18"/>
  <c r="L33" i="21" l="1"/>
  <c r="L23" i="21"/>
  <c r="L25" i="21"/>
  <c r="L35" i="21"/>
  <c r="L22" i="21"/>
  <c r="L9" i="21"/>
  <c r="L19" i="21"/>
  <c r="L37" i="21"/>
  <c r="L12" i="21"/>
  <c r="L10" i="21"/>
  <c r="L4" i="21"/>
  <c r="L6" i="21"/>
  <c r="L24" i="21"/>
  <c r="L11" i="21"/>
  <c r="L29" i="21"/>
  <c r="L8" i="21"/>
  <c r="L18" i="21"/>
  <c r="L32" i="21"/>
  <c r="L36" i="21"/>
  <c r="L26" i="21"/>
  <c r="L20" i="21"/>
  <c r="L30" i="21"/>
  <c r="L21" i="21"/>
  <c r="L31" i="21"/>
  <c r="L14" i="21"/>
  <c r="L28" i="21"/>
  <c r="L3" i="21"/>
  <c r="L17" i="21"/>
  <c r="L7" i="21"/>
  <c r="L5" i="21"/>
  <c r="L15" i="21"/>
  <c r="L2" i="21"/>
  <c r="M2" i="21" s="1" a="1"/>
  <c r="L16" i="21"/>
  <c r="L34" i="21"/>
  <c r="L13" i="21"/>
  <c r="L27" i="21"/>
  <c r="AA62" i="17"/>
  <c r="AE62" i="17" s="1"/>
  <c r="AJ17" i="17" s="1"/>
  <c r="Z19" i="4" s="1"/>
  <c r="AA63" i="17"/>
  <c r="AE63" i="17" s="1"/>
  <c r="AK17" i="17" s="1"/>
  <c r="AA19" i="4" s="1"/>
  <c r="AB63" i="17"/>
  <c r="AF63" i="17" s="1"/>
  <c r="AM17" i="17" s="1"/>
  <c r="AA41" i="4" s="1"/>
  <c r="B42" i="18" s="1"/>
  <c r="AB62" i="17"/>
  <c r="AF62" i="17" s="1"/>
  <c r="AL17" i="17" s="1"/>
  <c r="Z41" i="4" s="1"/>
  <c r="AG2" i="20" s="1"/>
  <c r="BC43" i="18"/>
  <c r="BH44" i="18" s="1"/>
  <c r="BJ44" i="18" s="1"/>
  <c r="V17" i="18"/>
  <c r="CN17" i="18"/>
  <c r="BS17" i="18"/>
  <c r="BU17" i="18" s="1"/>
  <c r="AQ17" i="18"/>
  <c r="AS17" i="18" s="1"/>
  <c r="AJ17" i="18"/>
  <c r="BL17" i="18"/>
  <c r="H17" i="18"/>
  <c r="BE17" i="18"/>
  <c r="BG17" i="18" s="1"/>
  <c r="AC17" i="18"/>
  <c r="AX17" i="18"/>
  <c r="O17" i="18"/>
  <c r="Q17" i="18" s="1"/>
  <c r="BF39" i="18"/>
  <c r="AY39" i="18"/>
  <c r="AK39" i="18"/>
  <c r="AR39" i="18"/>
  <c r="I39" i="18"/>
  <c r="P39" i="18"/>
  <c r="BT39" i="18"/>
  <c r="W39" i="18"/>
  <c r="AD39" i="18"/>
  <c r="CO39" i="18"/>
  <c r="BM39" i="18"/>
  <c r="BI41" i="18"/>
  <c r="BJ41" i="18" s="1"/>
  <c r="BM19" i="18" s="1"/>
  <c r="AV43" i="18"/>
  <c r="BB22" i="18" s="1"/>
  <c r="CB16" i="18"/>
  <c r="CB38" i="18"/>
  <c r="BW20" i="18"/>
  <c r="BX20" i="18" s="1"/>
  <c r="BV42" i="18"/>
  <c r="BX42" i="18" s="1"/>
  <c r="AX39" i="18"/>
  <c r="AZ39" i="18" s="1"/>
  <c r="V39" i="18"/>
  <c r="BE39" i="18"/>
  <c r="AC39" i="18"/>
  <c r="AE39" i="18" s="1"/>
  <c r="BS39" i="18"/>
  <c r="BU39" i="18" s="1"/>
  <c r="BL39" i="18"/>
  <c r="BN39" i="18" s="1"/>
  <c r="O39" i="18"/>
  <c r="Q39" i="18" s="1"/>
  <c r="AQ39" i="18"/>
  <c r="AS39" i="18" s="1"/>
  <c r="H39" i="18"/>
  <c r="AJ39" i="18"/>
  <c r="AL39" i="18" s="1"/>
  <c r="AG21" i="18"/>
  <c r="CE17" i="18"/>
  <c r="CJ18" i="18" s="1"/>
  <c r="CE39" i="18"/>
  <c r="BC21" i="18"/>
  <c r="BI44" i="18" s="1"/>
  <c r="CD42" i="18"/>
  <c r="CE42" i="18" s="1"/>
  <c r="CC20" i="18"/>
  <c r="CE20" i="18" s="1"/>
  <c r="CK43" i="18" s="1"/>
  <c r="BW40" i="18"/>
  <c r="BX40" i="18" s="1"/>
  <c r="BV18" i="18"/>
  <c r="BX18" i="18" s="1"/>
  <c r="W17" i="18"/>
  <c r="BM17" i="18"/>
  <c r="AD17" i="18"/>
  <c r="BT17" i="18"/>
  <c r="AR17" i="18"/>
  <c r="AK17" i="18"/>
  <c r="BF17" i="18"/>
  <c r="P17" i="18"/>
  <c r="AY17" i="18"/>
  <c r="I17" i="18"/>
  <c r="BB19" i="18"/>
  <c r="BA41" i="18"/>
  <c r="O18" i="18"/>
  <c r="BZ18" i="18"/>
  <c r="BS18" i="18"/>
  <c r="AX18" i="18"/>
  <c r="AZ18" i="18" s="1"/>
  <c r="AJ18" i="18"/>
  <c r="AQ18" i="18"/>
  <c r="BE18" i="18"/>
  <c r="BL18" i="18"/>
  <c r="BN18" i="18" s="1"/>
  <c r="V18" i="18"/>
  <c r="H18" i="18"/>
  <c r="AC18" i="18"/>
  <c r="S22" i="18"/>
  <c r="L22" i="18"/>
  <c r="L23" i="18" s="1"/>
  <c r="BI22" i="18"/>
  <c r="Z22" i="18"/>
  <c r="C42" i="18"/>
  <c r="CC19" i="18"/>
  <c r="CD41" i="18"/>
  <c r="AM43" i="18"/>
  <c r="AO43" i="18" s="1"/>
  <c r="AU22" i="18" s="1"/>
  <c r="AN21" i="18"/>
  <c r="AF3" i="20"/>
  <c r="C20" i="18"/>
  <c r="CK40" i="18"/>
  <c r="CQ40" i="18"/>
  <c r="CS40" i="18" s="1"/>
  <c r="CV18" i="18" s="1"/>
  <c r="CR18" i="18"/>
  <c r="CS18" i="18" s="1"/>
  <c r="CN39" i="18"/>
  <c r="CP39" i="18" s="1"/>
  <c r="CO17" i="18"/>
  <c r="CP17" i="18" s="1"/>
  <c r="CK18" i="18"/>
  <c r="CJ40" i="18"/>
  <c r="CG39" i="18"/>
  <c r="CH17" i="18"/>
  <c r="CC41" i="18"/>
  <c r="CD19" i="18"/>
  <c r="X66" i="17"/>
  <c r="W67" i="17"/>
  <c r="W66" i="17"/>
  <c r="AA66" i="17" s="1" a="1"/>
  <c r="X67" i="17"/>
  <c r="V19" i="18"/>
  <c r="BS19" i="18"/>
  <c r="H19" i="18"/>
  <c r="AX19" i="18"/>
  <c r="AQ19" i="18"/>
  <c r="AJ19" i="18"/>
  <c r="O19" i="18"/>
  <c r="AC19" i="18"/>
  <c r="BZ19" i="18"/>
  <c r="P40" i="18"/>
  <c r="AK40" i="18"/>
  <c r="AY40" i="18"/>
  <c r="AR40" i="18"/>
  <c r="BM40" i="18"/>
  <c r="AD40" i="18"/>
  <c r="BT40" i="18"/>
  <c r="I40" i="18"/>
  <c r="BF40" i="18"/>
  <c r="W40" i="18"/>
  <c r="CA40" i="18"/>
  <c r="AG3" i="20"/>
  <c r="BT19" i="18"/>
  <c r="P19" i="18"/>
  <c r="AD19" i="18"/>
  <c r="AR19" i="18"/>
  <c r="CA19" i="18"/>
  <c r="AY19" i="18"/>
  <c r="AK19" i="18"/>
  <c r="W19" i="18"/>
  <c r="I19" i="18"/>
  <c r="I18" i="18"/>
  <c r="W18" i="18"/>
  <c r="BM18" i="18"/>
  <c r="AD18" i="18"/>
  <c r="AY18" i="18"/>
  <c r="BT18" i="18"/>
  <c r="BF18" i="18"/>
  <c r="AR18" i="18"/>
  <c r="CA18" i="18"/>
  <c r="AK18" i="18"/>
  <c r="P18" i="18"/>
  <c r="BJ43" i="18"/>
  <c r="BO44" i="18" s="1"/>
  <c r="BQ44" i="18" s="1"/>
  <c r="O41" i="18"/>
  <c r="BS41" i="18"/>
  <c r="AQ41" i="18"/>
  <c r="H41" i="18"/>
  <c r="AX41" i="18"/>
  <c r="AC41" i="18"/>
  <c r="BZ41" i="18"/>
  <c r="V41" i="18"/>
  <c r="AJ41" i="18"/>
  <c r="AX40" i="18"/>
  <c r="AZ40" i="18" s="1"/>
  <c r="BZ40" i="18"/>
  <c r="AJ40" i="18"/>
  <c r="AL40" i="18" s="1"/>
  <c r="AQ40" i="18"/>
  <c r="AC40" i="18"/>
  <c r="O40" i="18"/>
  <c r="BL40" i="18"/>
  <c r="BN40" i="18" s="1"/>
  <c r="BE40" i="18"/>
  <c r="BG40" i="18" s="1"/>
  <c r="H40" i="18"/>
  <c r="V40" i="18"/>
  <c r="X40" i="18" s="1"/>
  <c r="BS40" i="18"/>
  <c r="BU40" i="18" s="1"/>
  <c r="BA22" i="18"/>
  <c r="BH22" i="18"/>
  <c r="BO22" i="18"/>
  <c r="R22" i="18"/>
  <c r="T22" i="18" s="1"/>
  <c r="Y22" i="18"/>
  <c r="AA22" i="18" s="1"/>
  <c r="K22" i="18"/>
  <c r="BW17" i="18"/>
  <c r="BX17" i="18" s="1"/>
  <c r="BV39" i="18"/>
  <c r="BX39" i="18" s="1"/>
  <c r="BT16" i="18"/>
  <c r="BU16" i="18" s="1"/>
  <c r="BS38" i="18"/>
  <c r="BU38" i="18" s="1"/>
  <c r="Z21" i="18"/>
  <c r="AA21" i="18" s="1"/>
  <c r="AG44" i="18" s="1"/>
  <c r="Y43" i="18"/>
  <c r="AA43" i="18" s="1"/>
  <c r="AF44" i="18" s="1"/>
  <c r="BJ19" i="18"/>
  <c r="BM41" i="18" s="1"/>
  <c r="BB41" i="18"/>
  <c r="BA19" i="18"/>
  <c r="BC19" i="18" s="1"/>
  <c r="BF41" i="18" s="1"/>
  <c r="AG43" i="18"/>
  <c r="AH43" i="18" s="1"/>
  <c r="AN22" i="18" s="1"/>
  <c r="AF21" i="18"/>
  <c r="K44" i="18"/>
  <c r="AM44" i="18"/>
  <c r="R44" i="18"/>
  <c r="T44" i="18" s="1"/>
  <c r="BA44" i="18"/>
  <c r="BC44" i="18" s="1"/>
  <c r="Y44" i="18"/>
  <c r="AA44" i="18" s="1"/>
  <c r="AF2" i="20"/>
  <c r="B20" i="18"/>
  <c r="AY41" i="18"/>
  <c r="P41" i="18"/>
  <c r="BT41" i="18"/>
  <c r="W41" i="18"/>
  <c r="CA41" i="18"/>
  <c r="AR41" i="18"/>
  <c r="AK41" i="18"/>
  <c r="AD41" i="18"/>
  <c r="I41" i="18"/>
  <c r="AO21" i="18"/>
  <c r="AU44" i="18" s="1"/>
  <c r="M36" i="21" l="1"/>
  <c r="M22" i="21"/>
  <c r="M16" i="21"/>
  <c r="M18" i="21"/>
  <c r="M9" i="21"/>
  <c r="M23" i="21"/>
  <c r="M2" i="21"/>
  <c r="N2" i="21" s="1" a="1"/>
  <c r="M20" i="21"/>
  <c r="M30" i="21"/>
  <c r="M13" i="21"/>
  <c r="M3" i="21"/>
  <c r="M32" i="21"/>
  <c r="M7" i="21"/>
  <c r="M33" i="21"/>
  <c r="M8" i="21"/>
  <c r="M26" i="21"/>
  <c r="M5" i="21"/>
  <c r="M15" i="21"/>
  <c r="M29" i="21"/>
  <c r="M19" i="21"/>
  <c r="M17" i="21"/>
  <c r="M27" i="21"/>
  <c r="M14" i="21"/>
  <c r="M28" i="21"/>
  <c r="M11" i="21"/>
  <c r="M25" i="21"/>
  <c r="M4" i="21"/>
  <c r="M6" i="21"/>
  <c r="M35" i="21"/>
  <c r="M37" i="21"/>
  <c r="M12" i="21"/>
  <c r="M34" i="21"/>
  <c r="M21" i="21"/>
  <c r="M31" i="21"/>
  <c r="M10" i="21"/>
  <c r="M24" i="21"/>
  <c r="CK21" i="18"/>
  <c r="CJ43" i="18"/>
  <c r="CD43" i="18"/>
  <c r="CE43" i="18" s="1"/>
  <c r="CC21" i="18"/>
  <c r="CE21" i="18" s="1"/>
  <c r="CC43" i="18"/>
  <c r="CD21" i="18"/>
  <c r="M44" i="18"/>
  <c r="P22" i="18" s="1"/>
  <c r="K45" i="18"/>
  <c r="AG22" i="18"/>
  <c r="CG17" i="18"/>
  <c r="CI17" i="18" s="1"/>
  <c r="AH21" i="18"/>
  <c r="AN44" i="18" s="1"/>
  <c r="AO44" i="18" s="1"/>
  <c r="CJ21" i="18"/>
  <c r="CL21" i="18" s="1"/>
  <c r="CR44" i="18" s="1"/>
  <c r="M22" i="18"/>
  <c r="K23" i="18"/>
  <c r="CU40" i="18"/>
  <c r="CH39" i="18"/>
  <c r="BP22" i="18"/>
  <c r="X39" i="18"/>
  <c r="AZ17" i="18"/>
  <c r="BN17" i="18"/>
  <c r="AT44" i="18"/>
  <c r="BG39" i="18"/>
  <c r="J17" i="18"/>
  <c r="CB40" i="18"/>
  <c r="X41" i="18"/>
  <c r="BU19" i="18"/>
  <c r="CL40" i="18"/>
  <c r="CN40" i="18" s="1"/>
  <c r="J39" i="18"/>
  <c r="AE17" i="18"/>
  <c r="AL17" i="18"/>
  <c r="X17" i="18"/>
  <c r="CD40" i="18"/>
  <c r="CC18" i="18"/>
  <c r="BZ17" i="18"/>
  <c r="CB17" i="18" s="1"/>
  <c r="CA39" i="18"/>
  <c r="CY41" i="18"/>
  <c r="CX19" i="18"/>
  <c r="CV40" i="18"/>
  <c r="CW40" i="18" s="1"/>
  <c r="CU18" i="18"/>
  <c r="CW18" i="18" s="1"/>
  <c r="V44" i="18"/>
  <c r="W22" i="18"/>
  <c r="BL19" i="18"/>
  <c r="BN19" i="18" s="1"/>
  <c r="BU18" i="18"/>
  <c r="AE19" i="18"/>
  <c r="AB66" i="17"/>
  <c r="AF66" i="17" s="1"/>
  <c r="AL18" i="17" s="1"/>
  <c r="Z42" i="4" s="1"/>
  <c r="AA67" i="17"/>
  <c r="AE67" i="17" s="1"/>
  <c r="AK18" i="17" s="1"/>
  <c r="AA20" i="4" s="1"/>
  <c r="AA66" i="17"/>
  <c r="AE66" i="17" s="1"/>
  <c r="AJ18" i="17" s="1"/>
  <c r="Z20" i="4" s="1"/>
  <c r="AB67" i="17"/>
  <c r="AF67" i="17" s="1"/>
  <c r="AM18" i="17" s="1"/>
  <c r="AA42" i="4" s="1"/>
  <c r="CE41" i="18"/>
  <c r="CL18" i="18"/>
  <c r="CE19" i="18"/>
  <c r="AS18" i="18"/>
  <c r="CB18" i="18"/>
  <c r="AH44" i="18"/>
  <c r="AD22" i="18"/>
  <c r="AC44" i="18"/>
  <c r="AV44" i="18"/>
  <c r="BI42" i="18"/>
  <c r="BH20" i="18"/>
  <c r="AT22" i="18"/>
  <c r="AV22" i="18" s="1"/>
  <c r="BJ22" i="18"/>
  <c r="BC22" i="18"/>
  <c r="J40" i="18"/>
  <c r="AS40" i="18"/>
  <c r="BU41" i="18"/>
  <c r="CB19" i="18"/>
  <c r="BE19" i="18"/>
  <c r="AL19" i="18"/>
  <c r="AS19" i="18"/>
  <c r="J19" i="18"/>
  <c r="CL43" i="18"/>
  <c r="CX41" i="18"/>
  <c r="CZ41" i="18" s="1"/>
  <c r="CY19" i="18"/>
  <c r="CH20" i="18"/>
  <c r="AK20" i="18"/>
  <c r="AY20" i="18"/>
  <c r="I20" i="18"/>
  <c r="W20" i="18"/>
  <c r="P20" i="18"/>
  <c r="AD20" i="18"/>
  <c r="BF20" i="18"/>
  <c r="AR20" i="18"/>
  <c r="CA20" i="18"/>
  <c r="X18" i="18"/>
  <c r="AL18" i="18"/>
  <c r="BC41" i="18"/>
  <c r="BE44" i="18"/>
  <c r="BF22" i="18"/>
  <c r="BO20" i="18"/>
  <c r="BP42" i="18"/>
  <c r="CC40" i="18"/>
  <c r="CE40" i="18" s="1"/>
  <c r="CD18" i="18"/>
  <c r="BZ39" i="18"/>
  <c r="CB39" i="18" s="1"/>
  <c r="CA17" i="18"/>
  <c r="AD44" i="18"/>
  <c r="AC22" i="18"/>
  <c r="W44" i="18"/>
  <c r="V22" i="18"/>
  <c r="AL41" i="18"/>
  <c r="BO42" i="18"/>
  <c r="BP20" i="18"/>
  <c r="CQ22" i="18"/>
  <c r="O20" i="18"/>
  <c r="H20" i="18"/>
  <c r="CG20" i="18"/>
  <c r="AQ20" i="18"/>
  <c r="V20" i="18"/>
  <c r="X20" i="18" s="1"/>
  <c r="AJ20" i="18"/>
  <c r="AL20" i="18" s="1"/>
  <c r="AX20" i="18"/>
  <c r="AZ20" i="18" s="1"/>
  <c r="AC20" i="18"/>
  <c r="AE20" i="18" s="1"/>
  <c r="BE20" i="18"/>
  <c r="BG20" i="18" s="1"/>
  <c r="BZ20" i="18"/>
  <c r="BM22" i="18"/>
  <c r="BL44" i="18"/>
  <c r="BT22" i="18"/>
  <c r="BS44" i="18"/>
  <c r="AF22" i="18"/>
  <c r="AH22" i="18" s="1"/>
  <c r="O22" i="18"/>
  <c r="P44" i="18"/>
  <c r="BQ22" i="18"/>
  <c r="AM22" i="18"/>
  <c r="AO22" i="18" s="1"/>
  <c r="Q40" i="18"/>
  <c r="AE40" i="18"/>
  <c r="BL41" i="18"/>
  <c r="BN41" i="18" s="1"/>
  <c r="CB41" i="18"/>
  <c r="AE41" i="18"/>
  <c r="AZ41" i="18"/>
  <c r="J41" i="18"/>
  <c r="AS41" i="18"/>
  <c r="Q41" i="18"/>
  <c r="CO18" i="18"/>
  <c r="AJ42" i="18"/>
  <c r="H42" i="18"/>
  <c r="BZ42" i="18"/>
  <c r="V42" i="18"/>
  <c r="AC42" i="18"/>
  <c r="BE42" i="18"/>
  <c r="AQ42" i="18"/>
  <c r="AX42" i="18"/>
  <c r="CG42" i="18"/>
  <c r="O42" i="18"/>
  <c r="Q19" i="18"/>
  <c r="AZ19" i="18"/>
  <c r="X19" i="18"/>
  <c r="CI39" i="18"/>
  <c r="AK42" i="18"/>
  <c r="CH42" i="18"/>
  <c r="W42" i="18"/>
  <c r="AY42" i="18"/>
  <c r="BF42" i="18"/>
  <c r="AR42" i="18"/>
  <c r="AD42" i="18"/>
  <c r="CA42" i="18"/>
  <c r="P42" i="18"/>
  <c r="I42" i="18"/>
  <c r="AE18" i="18"/>
  <c r="J18" i="18"/>
  <c r="BG18" i="18"/>
  <c r="Q18" i="18"/>
  <c r="N36" i="21" l="1"/>
  <c r="N18" i="21"/>
  <c r="N12" i="21"/>
  <c r="N10" i="21"/>
  <c r="N24" i="21"/>
  <c r="N11" i="21"/>
  <c r="N33" i="21"/>
  <c r="N8" i="21"/>
  <c r="N22" i="21"/>
  <c r="N15" i="21"/>
  <c r="N19" i="21"/>
  <c r="N20" i="21"/>
  <c r="N17" i="21"/>
  <c r="N2" i="21"/>
  <c r="O2" i="21" s="1" a="1"/>
  <c r="N29" i="21"/>
  <c r="N26" i="21"/>
  <c r="N13" i="21"/>
  <c r="N16" i="21"/>
  <c r="N9" i="21"/>
  <c r="N34" i="21"/>
  <c r="N28" i="21"/>
  <c r="N30" i="21"/>
  <c r="N21" i="21"/>
  <c r="N35" i="21"/>
  <c r="N14" i="21"/>
  <c r="N32" i="21"/>
  <c r="N7" i="21"/>
  <c r="N25" i="21"/>
  <c r="N5" i="21"/>
  <c r="N6" i="21"/>
  <c r="N3" i="21"/>
  <c r="N27" i="21"/>
  <c r="N31" i="21"/>
  <c r="N4" i="21"/>
  <c r="N23" i="21"/>
  <c r="N37" i="21"/>
  <c r="AR22" i="18"/>
  <c r="AQ44" i="18"/>
  <c r="AE42" i="18"/>
  <c r="AL42" i="18"/>
  <c r="CI20" i="18"/>
  <c r="O44" i="18"/>
  <c r="CR19" i="18"/>
  <c r="AS20" i="18"/>
  <c r="Q22" i="18"/>
  <c r="BQ42" i="18"/>
  <c r="AE22" i="18"/>
  <c r="CQ41" i="18"/>
  <c r="CS41" i="18" s="1"/>
  <c r="AY44" i="18"/>
  <c r="AX22" i="18"/>
  <c r="AI3" i="20"/>
  <c r="B43" i="18"/>
  <c r="CI42" i="18"/>
  <c r="AS42" i="18"/>
  <c r="BV43" i="18"/>
  <c r="BW21" i="18"/>
  <c r="BH42" i="18"/>
  <c r="BJ42" i="18" s="1"/>
  <c r="BI20" i="18"/>
  <c r="BF19" i="18"/>
  <c r="BE41" i="18"/>
  <c r="BG41" i="18" s="1"/>
  <c r="BT20" i="18"/>
  <c r="DF20" i="18"/>
  <c r="DE42" i="18"/>
  <c r="DC19" i="18"/>
  <c r="DB41" i="18"/>
  <c r="BJ20" i="18"/>
  <c r="CK22" i="18"/>
  <c r="CJ44" i="18"/>
  <c r="CR41" i="18"/>
  <c r="CQ19" i="18"/>
  <c r="CN18" i="18"/>
  <c r="CP18" i="18" s="1"/>
  <c r="CO40" i="18"/>
  <c r="CP40" i="18" s="1"/>
  <c r="AH2" i="20"/>
  <c r="B21" i="18"/>
  <c r="CZ19" i="18"/>
  <c r="CE18" i="18"/>
  <c r="BS42" i="18"/>
  <c r="BG42" i="18"/>
  <c r="J42" i="18"/>
  <c r="AR44" i="18"/>
  <c r="AQ22" i="18"/>
  <c r="AS22" i="18" s="1"/>
  <c r="AK44" i="18"/>
  <c r="AJ22" i="18"/>
  <c r="CB20" i="18"/>
  <c r="Q20" i="18"/>
  <c r="CK19" i="18"/>
  <c r="CJ41" i="18"/>
  <c r="CH18" i="18"/>
  <c r="CG40" i="18"/>
  <c r="AS44" i="18"/>
  <c r="CR22" i="18"/>
  <c r="CS22" i="18" s="1"/>
  <c r="CQ44" i="18"/>
  <c r="CS44" i="18" s="1"/>
  <c r="BE22" i="18"/>
  <c r="BG22" i="18" s="1"/>
  <c r="BF44" i="18"/>
  <c r="BG44" i="18" s="1"/>
  <c r="AE44" i="18"/>
  <c r="AH3" i="20"/>
  <c r="C21" i="18"/>
  <c r="X44" i="18"/>
  <c r="BQ20" i="18"/>
  <c r="Q44" i="18"/>
  <c r="AJ44" i="18"/>
  <c r="AL44" i="18" s="1"/>
  <c r="AK22" i="18"/>
  <c r="CK42" i="18"/>
  <c r="CJ20" i="18"/>
  <c r="CL20" i="18" s="1"/>
  <c r="CH41" i="18"/>
  <c r="CG19" i="18"/>
  <c r="AZ42" i="18"/>
  <c r="Q42" i="18"/>
  <c r="X42" i="18"/>
  <c r="CB42" i="18"/>
  <c r="BS22" i="18"/>
  <c r="BU22" i="18" s="1"/>
  <c r="BT44" i="18"/>
  <c r="BU44" i="18" s="1"/>
  <c r="CK44" i="18"/>
  <c r="CJ22" i="18"/>
  <c r="J20" i="18"/>
  <c r="X22" i="18"/>
  <c r="BG19" i="18"/>
  <c r="BM44" i="18"/>
  <c r="BN44" i="18" s="1"/>
  <c r="BL22" i="18"/>
  <c r="BN22" i="18" s="1"/>
  <c r="AX44" i="18"/>
  <c r="AZ44" i="18" s="1"/>
  <c r="AY22" i="18"/>
  <c r="CK20" i="18"/>
  <c r="CJ42" i="18"/>
  <c r="CL42" i="18" s="1"/>
  <c r="CH19" i="18"/>
  <c r="CG41" i="18"/>
  <c r="AI2" i="20"/>
  <c r="C43" i="18"/>
  <c r="O36" i="21" l="1"/>
  <c r="O14" i="21"/>
  <c r="O8" i="21"/>
  <c r="O22" i="21"/>
  <c r="O13" i="21"/>
  <c r="O23" i="21"/>
  <c r="O6" i="21"/>
  <c r="O20" i="21"/>
  <c r="O34" i="21"/>
  <c r="O11" i="21"/>
  <c r="O31" i="21"/>
  <c r="O18" i="21"/>
  <c r="O15" i="21"/>
  <c r="O4" i="21"/>
  <c r="O37" i="21"/>
  <c r="O2" i="21"/>
  <c r="P2" i="21" s="1" a="1"/>
  <c r="O3" i="21"/>
  <c r="O35" i="21"/>
  <c r="O28" i="21"/>
  <c r="O5" i="21"/>
  <c r="O30" i="21"/>
  <c r="O24" i="21"/>
  <c r="O7" i="21"/>
  <c r="O33" i="21"/>
  <c r="O12" i="21"/>
  <c r="O26" i="21"/>
  <c r="O9" i="21"/>
  <c r="O19" i="21"/>
  <c r="O21" i="21"/>
  <c r="O17" i="21"/>
  <c r="O32" i="21"/>
  <c r="O29" i="21"/>
  <c r="O27" i="21"/>
  <c r="O16" i="21"/>
  <c r="O25" i="21"/>
  <c r="O10" i="21"/>
  <c r="AL22" i="18"/>
  <c r="AZ22" i="18"/>
  <c r="CS19" i="18"/>
  <c r="CY42" i="18" s="1"/>
  <c r="BW43" i="18"/>
  <c r="BX43" i="18" s="1"/>
  <c r="BV21" i="18"/>
  <c r="BX21" i="18" s="1"/>
  <c r="BS20" i="18"/>
  <c r="BU20" i="18" s="1"/>
  <c r="BT42" i="18"/>
  <c r="BU42" i="18" s="1"/>
  <c r="CH21" i="18"/>
  <c r="AR21" i="18"/>
  <c r="I21" i="18"/>
  <c r="CO21" i="18"/>
  <c r="AY21" i="18"/>
  <c r="BM21" i="18"/>
  <c r="W21" i="18"/>
  <c r="P21" i="18"/>
  <c r="AK21" i="18"/>
  <c r="BF21" i="18"/>
  <c r="AD21" i="18"/>
  <c r="CL22" i="18"/>
  <c r="CV22" i="18"/>
  <c r="CU44" i="18"/>
  <c r="BL21" i="18"/>
  <c r="BN21" i="18" s="1"/>
  <c r="CN21" i="18"/>
  <c r="O21" i="18"/>
  <c r="AX21" i="18"/>
  <c r="AZ21" i="18" s="1"/>
  <c r="V21" i="18"/>
  <c r="X21" i="18" s="1"/>
  <c r="H21" i="18"/>
  <c r="J21" i="18" s="1"/>
  <c r="J23" i="18" s="1"/>
  <c r="M5" i="18" s="1"/>
  <c r="AC21" i="18"/>
  <c r="BE21" i="18"/>
  <c r="CG21" i="18"/>
  <c r="AQ21" i="18"/>
  <c r="AS21" i="18" s="1"/>
  <c r="BZ21" i="18"/>
  <c r="AJ21" i="18"/>
  <c r="CV41" i="18"/>
  <c r="CU19" i="18"/>
  <c r="CW19" i="18" s="1"/>
  <c r="BP43" i="18"/>
  <c r="BO21" i="18"/>
  <c r="BM42" i="18"/>
  <c r="BL20" i="18"/>
  <c r="BN20" i="18" s="1"/>
  <c r="CV44" i="18"/>
  <c r="CU22" i="18"/>
  <c r="CW22" i="18" s="1"/>
  <c r="BO43" i="18"/>
  <c r="BQ43" i="18" s="1"/>
  <c r="BP21" i="18"/>
  <c r="BL42" i="18"/>
  <c r="BM20" i="18"/>
  <c r="H43" i="18"/>
  <c r="BL43" i="18"/>
  <c r="V43" i="18"/>
  <c r="AJ43" i="18"/>
  <c r="CN43" i="18"/>
  <c r="CG43" i="18"/>
  <c r="AQ43" i="18"/>
  <c r="AX43" i="18"/>
  <c r="BE43" i="18"/>
  <c r="O43" i="18"/>
  <c r="AC43" i="18"/>
  <c r="AE43" i="18" s="1"/>
  <c r="CO43" i="18"/>
  <c r="CA43" i="18"/>
  <c r="AY43" i="18"/>
  <c r="W43" i="18"/>
  <c r="AD43" i="18"/>
  <c r="BF43" i="18"/>
  <c r="AR43" i="18"/>
  <c r="AK43" i="18"/>
  <c r="CH43" i="18"/>
  <c r="BM43" i="18"/>
  <c r="P43" i="18"/>
  <c r="I43" i="18"/>
  <c r="DF42" i="18"/>
  <c r="DE20" i="18"/>
  <c r="DG20" i="18" s="1"/>
  <c r="DB19" i="18"/>
  <c r="DD19" i="18" s="1"/>
  <c r="DC41" i="18"/>
  <c r="DD41" i="18" s="1"/>
  <c r="DG42" i="18"/>
  <c r="CR21" i="18"/>
  <c r="CQ43" i="18"/>
  <c r="CS43" i="18" s="1"/>
  <c r="CV21" i="18" s="1"/>
  <c r="CN42" i="18"/>
  <c r="CO20" i="18"/>
  <c r="CR43" i="18"/>
  <c r="CQ21" i="18"/>
  <c r="CS21" i="18" s="1"/>
  <c r="CV43" i="18" s="1"/>
  <c r="CN20" i="18"/>
  <c r="CP20" i="18" s="1"/>
  <c r="CO42" i="18"/>
  <c r="CI41" i="18"/>
  <c r="CI19" i="18"/>
  <c r="CY20" i="18"/>
  <c r="CX42" i="18"/>
  <c r="CU41" i="18"/>
  <c r="CV19" i="18"/>
  <c r="CK41" i="18"/>
  <c r="CL41" i="18" s="1"/>
  <c r="CJ19" i="18"/>
  <c r="CL19" i="18" s="1"/>
  <c r="CG18" i="18"/>
  <c r="CI18" i="18" s="1"/>
  <c r="CH40" i="18"/>
  <c r="CI40" i="18" s="1"/>
  <c r="CL44" i="18"/>
  <c r="P36" i="21" l="1"/>
  <c r="P26" i="21"/>
  <c r="P20" i="21"/>
  <c r="P34" i="21"/>
  <c r="P5" i="21"/>
  <c r="P15" i="21"/>
  <c r="P37" i="21"/>
  <c r="P12" i="21"/>
  <c r="P22" i="21"/>
  <c r="P23" i="21"/>
  <c r="P24" i="21"/>
  <c r="P31" i="21"/>
  <c r="P10" i="21"/>
  <c r="P14" i="21"/>
  <c r="P30" i="21"/>
  <c r="P27" i="21"/>
  <c r="P16" i="21"/>
  <c r="P17" i="21"/>
  <c r="P7" i="21"/>
  <c r="P9" i="21"/>
  <c r="P19" i="21"/>
  <c r="P25" i="21"/>
  <c r="P35" i="21"/>
  <c r="P18" i="21"/>
  <c r="P32" i="21"/>
  <c r="P11" i="21"/>
  <c r="P33" i="21"/>
  <c r="P29" i="21"/>
  <c r="P8" i="21"/>
  <c r="P6" i="21"/>
  <c r="P3" i="21"/>
  <c r="P21" i="21"/>
  <c r="P4" i="21"/>
  <c r="P28" i="21"/>
  <c r="P13" i="21"/>
  <c r="P2" i="21"/>
  <c r="Q2" i="21" s="1" a="1"/>
  <c r="CZ42" i="18"/>
  <c r="CP43" i="18"/>
  <c r="CX20" i="18"/>
  <c r="CZ20" i="18" s="1"/>
  <c r="R6" i="18"/>
  <c r="S28" i="18"/>
  <c r="S45" i="18" s="1"/>
  <c r="M23" i="18"/>
  <c r="P27" i="18"/>
  <c r="O5" i="18"/>
  <c r="CP21" i="18"/>
  <c r="CP42" i="18"/>
  <c r="AZ43" i="18"/>
  <c r="CI21" i="18"/>
  <c r="CR20" i="18"/>
  <c r="CQ42" i="18"/>
  <c r="CO19" i="18"/>
  <c r="CN41" i="18"/>
  <c r="CP41" i="18" s="1"/>
  <c r="CC44" i="18"/>
  <c r="CD22" i="18"/>
  <c r="CA21" i="18"/>
  <c r="CB21" i="18" s="1"/>
  <c r="BZ43" i="18"/>
  <c r="CB43" i="18" s="1"/>
  <c r="CU43" i="18"/>
  <c r="CW43" i="18" s="1"/>
  <c r="CI43" i="18"/>
  <c r="BV44" i="18"/>
  <c r="BW22" i="18"/>
  <c r="AS43" i="18"/>
  <c r="CU21" i="18"/>
  <c r="CW21" i="18" s="1"/>
  <c r="CO44" i="18"/>
  <c r="CN22" i="18"/>
  <c r="CR42" i="18"/>
  <c r="CQ20" i="18"/>
  <c r="CS20" i="18" s="1"/>
  <c r="CO41" i="18"/>
  <c r="CN19" i="18"/>
  <c r="CW41" i="18"/>
  <c r="DM43" i="18"/>
  <c r="DL21" i="18"/>
  <c r="DI20" i="18"/>
  <c r="DJ42" i="18"/>
  <c r="AL43" i="18"/>
  <c r="BN43" i="18"/>
  <c r="BN42" i="18"/>
  <c r="BQ21" i="18"/>
  <c r="Q21" i="18"/>
  <c r="CW44" i="18"/>
  <c r="CD44" i="18"/>
  <c r="CC22" i="18"/>
  <c r="CE22" i="18" s="1"/>
  <c r="CY44" i="18"/>
  <c r="CX22" i="18"/>
  <c r="CX44" i="18"/>
  <c r="CY22" i="18"/>
  <c r="BG43" i="18"/>
  <c r="BT21" i="18"/>
  <c r="BS43" i="18"/>
  <c r="CN44" i="18"/>
  <c r="CO22" i="18"/>
  <c r="DE43" i="18"/>
  <c r="DF21" i="18"/>
  <c r="DB42" i="18"/>
  <c r="DC20" i="18"/>
  <c r="DL43" i="18"/>
  <c r="DN43" i="18" s="1"/>
  <c r="DM21" i="18"/>
  <c r="DI42" i="18"/>
  <c r="DJ20" i="18"/>
  <c r="Q43" i="18"/>
  <c r="X43" i="18"/>
  <c r="J43" i="18"/>
  <c r="J45" i="18" s="1"/>
  <c r="M27" i="18" s="1"/>
  <c r="AL21" i="18"/>
  <c r="BG21" i="18"/>
  <c r="AE21" i="18"/>
  <c r="Q36" i="21" l="1"/>
  <c r="Q22" i="21"/>
  <c r="Q16" i="21"/>
  <c r="Q26" i="21"/>
  <c r="Q17" i="21"/>
  <c r="Q27" i="21"/>
  <c r="Q10" i="21"/>
  <c r="Q24" i="21"/>
  <c r="Q34" i="21"/>
  <c r="Q31" i="21"/>
  <c r="Q6" i="21"/>
  <c r="Q2" i="21"/>
  <c r="R2" i="21" s="1" a="1"/>
  <c r="Q7" i="21"/>
  <c r="Q4" i="21"/>
  <c r="Q28" i="21"/>
  <c r="Q13" i="21"/>
  <c r="Q3" i="21"/>
  <c r="Q32" i="21"/>
  <c r="Q11" i="21"/>
  <c r="Q37" i="21"/>
  <c r="Q12" i="21"/>
  <c r="Q30" i="21"/>
  <c r="Q9" i="21"/>
  <c r="Q23" i="21"/>
  <c r="Q29" i="21"/>
  <c r="Q19" i="21"/>
  <c r="Q21" i="21"/>
  <c r="Q18" i="21"/>
  <c r="Q5" i="21"/>
  <c r="Q15" i="21"/>
  <c r="Q33" i="21"/>
  <c r="Q8" i="21"/>
  <c r="Q35" i="21"/>
  <c r="Q20" i="21"/>
  <c r="Q25" i="21"/>
  <c r="Q14" i="21"/>
  <c r="R23" i="18"/>
  <c r="R28" i="18"/>
  <c r="O27" i="18"/>
  <c r="Q27" i="18" s="1"/>
  <c r="Q45" i="18" s="1"/>
  <c r="T27" i="18" s="1"/>
  <c r="M45" i="18"/>
  <c r="S6" i="18"/>
  <c r="S23" i="18" s="1"/>
  <c r="P5" i="18"/>
  <c r="CZ44" i="18"/>
  <c r="DB44" i="18" s="1"/>
  <c r="DD44" i="18" s="1"/>
  <c r="DK20" i="18"/>
  <c r="CP19" i="18"/>
  <c r="Q5" i="18"/>
  <c r="Q23" i="18" s="1"/>
  <c r="T5" i="18" s="1"/>
  <c r="CP44" i="18"/>
  <c r="CZ22" i="18"/>
  <c r="CH44" i="18"/>
  <c r="CG22" i="18"/>
  <c r="DF43" i="18"/>
  <c r="DG43" i="18" s="1"/>
  <c r="DE21" i="18"/>
  <c r="DG21" i="18" s="1"/>
  <c r="DB20" i="18"/>
  <c r="DD20" i="18" s="1"/>
  <c r="DC42" i="18"/>
  <c r="DD42" i="18" s="1"/>
  <c r="DT22" i="18"/>
  <c r="DS44" i="18"/>
  <c r="DP43" i="18"/>
  <c r="DQ21" i="18"/>
  <c r="DN21" i="18"/>
  <c r="CP22" i="18"/>
  <c r="CS42" i="18"/>
  <c r="DB22" i="18"/>
  <c r="DC44" i="18"/>
  <c r="BW44" i="18"/>
  <c r="BX44" i="18" s="1"/>
  <c r="BV22" i="18"/>
  <c r="BX22" i="18" s="1"/>
  <c r="BT43" i="18"/>
  <c r="BU43" i="18" s="1"/>
  <c r="BS21" i="18"/>
  <c r="BU21" i="18" s="1"/>
  <c r="DK42" i="18"/>
  <c r="CY43" i="18"/>
  <c r="CX21" i="18"/>
  <c r="CV42" i="18"/>
  <c r="CU20" i="18"/>
  <c r="CE44" i="18"/>
  <c r="R36" i="21" l="1"/>
  <c r="R18" i="21"/>
  <c r="R12" i="21"/>
  <c r="R14" i="21"/>
  <c r="R32" i="21"/>
  <c r="R30" i="21"/>
  <c r="R17" i="21"/>
  <c r="R27" i="21"/>
  <c r="R26" i="21"/>
  <c r="R15" i="21"/>
  <c r="R23" i="21"/>
  <c r="R4" i="21"/>
  <c r="R22" i="21"/>
  <c r="R35" i="21"/>
  <c r="R31" i="21"/>
  <c r="R10" i="21"/>
  <c r="R7" i="21"/>
  <c r="R9" i="21"/>
  <c r="R34" i="21"/>
  <c r="R28" i="21"/>
  <c r="R3" i="21"/>
  <c r="R5" i="21"/>
  <c r="R19" i="21"/>
  <c r="R37" i="21"/>
  <c r="R16" i="21"/>
  <c r="R11" i="21"/>
  <c r="R25" i="21"/>
  <c r="R13" i="21"/>
  <c r="R29" i="21"/>
  <c r="R21" i="21"/>
  <c r="R2" i="21"/>
  <c r="S2" i="21" s="1" a="1"/>
  <c r="R33" i="21"/>
  <c r="R8" i="21"/>
  <c r="R24" i="21"/>
  <c r="R6" i="21"/>
  <c r="R20" i="21"/>
  <c r="Z28" i="18"/>
  <c r="Y6" i="18"/>
  <c r="W27" i="18"/>
  <c r="T23" i="18"/>
  <c r="V5" i="18"/>
  <c r="R45" i="18"/>
  <c r="T28" i="18"/>
  <c r="DC22" i="18"/>
  <c r="W5" i="18"/>
  <c r="Z6" i="18"/>
  <c r="Y28" i="18"/>
  <c r="V27" i="18"/>
  <c r="T6" i="18"/>
  <c r="BZ44" i="18"/>
  <c r="CA22" i="18"/>
  <c r="DM22" i="18"/>
  <c r="DL44" i="18"/>
  <c r="DI43" i="18"/>
  <c r="DJ21" i="18"/>
  <c r="CX43" i="18"/>
  <c r="CZ43" i="18" s="1"/>
  <c r="CY21" i="18"/>
  <c r="CZ21" i="18" s="1"/>
  <c r="CU42" i="18"/>
  <c r="CW42" i="18" s="1"/>
  <c r="CV20" i="18"/>
  <c r="DT44" i="18"/>
  <c r="DS22" i="18"/>
  <c r="DU22" i="18" s="1"/>
  <c r="DP21" i="18"/>
  <c r="DR21" i="18" s="1"/>
  <c r="DQ43" i="18"/>
  <c r="BZ22" i="18"/>
  <c r="CA44" i="18"/>
  <c r="DU44" i="18"/>
  <c r="CW20" i="18"/>
  <c r="CH22" i="18"/>
  <c r="CI22" i="18" s="1"/>
  <c r="CG44" i="18"/>
  <c r="CI44" i="18" s="1"/>
  <c r="DD22" i="18"/>
  <c r="DR43" i="18"/>
  <c r="DM44" i="18"/>
  <c r="DL22" i="18"/>
  <c r="DN22" i="18" s="1"/>
  <c r="DJ43" i="18"/>
  <c r="DI21" i="18"/>
  <c r="S36" i="21" l="1"/>
  <c r="S14" i="21"/>
  <c r="S8" i="21"/>
  <c r="S26" i="21"/>
  <c r="S17" i="21"/>
  <c r="S31" i="21"/>
  <c r="S10" i="21"/>
  <c r="S28" i="21"/>
  <c r="S3" i="21"/>
  <c r="S11" i="21"/>
  <c r="S35" i="21"/>
  <c r="S9" i="21"/>
  <c r="S33" i="21"/>
  <c r="S37" i="21"/>
  <c r="S6" i="21"/>
  <c r="S7" i="21"/>
  <c r="S4" i="21"/>
  <c r="S5" i="21"/>
  <c r="S30" i="21"/>
  <c r="S24" i="21"/>
  <c r="S15" i="21"/>
  <c r="S2" i="21"/>
  <c r="T2" i="21" s="1" a="1"/>
  <c r="S16" i="21"/>
  <c r="S34" i="21"/>
  <c r="S13" i="21"/>
  <c r="S23" i="21"/>
  <c r="S21" i="21"/>
  <c r="S25" i="21"/>
  <c r="S22" i="21"/>
  <c r="S19" i="21"/>
  <c r="S12" i="21"/>
  <c r="S27" i="21"/>
  <c r="S20" i="21"/>
  <c r="S29" i="21"/>
  <c r="S18" i="21"/>
  <c r="S32" i="21"/>
  <c r="X5" i="18"/>
  <c r="AA28" i="18"/>
  <c r="W28" i="18"/>
  <c r="V6" i="18"/>
  <c r="Z29" i="18"/>
  <c r="Y7" i="18"/>
  <c r="AA6" i="18"/>
  <c r="CB22" i="18"/>
  <c r="W6" i="18"/>
  <c r="Z7" i="18"/>
  <c r="Z23" i="18" s="1"/>
  <c r="Y29" i="18"/>
  <c r="AA29" i="18" s="1"/>
  <c r="V28" i="18"/>
  <c r="DK21" i="18"/>
  <c r="X27" i="18"/>
  <c r="T45" i="18"/>
  <c r="Z45" i="18"/>
  <c r="DN44" i="18"/>
  <c r="DW44" i="18"/>
  <c r="DX22" i="18"/>
  <c r="DE44" i="18"/>
  <c r="DF22" i="18"/>
  <c r="DB43" i="18"/>
  <c r="DD43" i="18" s="1"/>
  <c r="DC21" i="18"/>
  <c r="DF44" i="18"/>
  <c r="DE22" i="18"/>
  <c r="DC43" i="18"/>
  <c r="DB21" i="18"/>
  <c r="DW22" i="18"/>
  <c r="DX44" i="18"/>
  <c r="DP22" i="18"/>
  <c r="DQ44" i="18"/>
  <c r="DK43" i="18"/>
  <c r="CB44" i="18"/>
  <c r="T36" i="21" l="1"/>
  <c r="T26" i="21"/>
  <c r="T20" i="21"/>
  <c r="T3" i="21"/>
  <c r="T9" i="21"/>
  <c r="T19" i="21"/>
  <c r="T2" i="21"/>
  <c r="U2" i="21" s="1" a="1"/>
  <c r="T16" i="21"/>
  <c r="T30" i="21"/>
  <c r="T23" i="21"/>
  <c r="T37" i="21"/>
  <c r="T14" i="21"/>
  <c r="T11" i="21"/>
  <c r="T35" i="21"/>
  <c r="T10" i="21"/>
  <c r="T18" i="21"/>
  <c r="T34" i="21"/>
  <c r="T31" i="21"/>
  <c r="T24" i="21"/>
  <c r="T17" i="21"/>
  <c r="T7" i="21"/>
  <c r="T13" i="21"/>
  <c r="T27" i="21"/>
  <c r="T29" i="21"/>
  <c r="T8" i="21"/>
  <c r="T22" i="21"/>
  <c r="T5" i="21"/>
  <c r="T15" i="21"/>
  <c r="T33" i="21"/>
  <c r="T12" i="21"/>
  <c r="T28" i="21"/>
  <c r="T25" i="21"/>
  <c r="T4" i="21"/>
  <c r="T32" i="21"/>
  <c r="T21" i="21"/>
  <c r="T6" i="21"/>
  <c r="X28" i="18"/>
  <c r="X45" i="18" s="1"/>
  <c r="AA27" i="18" s="1"/>
  <c r="AC28" i="18"/>
  <c r="AD6" i="18"/>
  <c r="AG7" i="18"/>
  <c r="AF29" i="18"/>
  <c r="AD28" i="18"/>
  <c r="AC6" i="18"/>
  <c r="AE6" i="18" s="1"/>
  <c r="AF7" i="18"/>
  <c r="AG29" i="18"/>
  <c r="AA7" i="18"/>
  <c r="DG22" i="18"/>
  <c r="DJ44" i="18" s="1"/>
  <c r="AC29" i="18"/>
  <c r="AD7" i="18"/>
  <c r="AF30" i="18"/>
  <c r="AG8" i="18"/>
  <c r="Y23" i="18"/>
  <c r="X6" i="18"/>
  <c r="X23" i="18" s="1"/>
  <c r="AA5" i="18" s="1"/>
  <c r="Y45" i="18"/>
  <c r="DY44" i="18"/>
  <c r="DD21" i="18"/>
  <c r="DQ22" i="18"/>
  <c r="DR22" i="18" s="1"/>
  <c r="DP44" i="18"/>
  <c r="DR44" i="18" s="1"/>
  <c r="DY22" i="18"/>
  <c r="DG44" i="18"/>
  <c r="U36" i="21" l="1"/>
  <c r="U22" i="21"/>
  <c r="U16" i="21"/>
  <c r="U10" i="21"/>
  <c r="U24" i="21"/>
  <c r="U11" i="21"/>
  <c r="U33" i="21"/>
  <c r="U8" i="21"/>
  <c r="U18" i="21"/>
  <c r="U13" i="21"/>
  <c r="U32" i="21"/>
  <c r="U30" i="21"/>
  <c r="U31" i="21"/>
  <c r="U28" i="21"/>
  <c r="U29" i="21"/>
  <c r="U19" i="21"/>
  <c r="U5" i="21"/>
  <c r="U15" i="21"/>
  <c r="U2" i="21"/>
  <c r="V2" i="21" s="1" a="1"/>
  <c r="U20" i="21"/>
  <c r="U34" i="21"/>
  <c r="U17" i="21"/>
  <c r="U27" i="21"/>
  <c r="U6" i="21"/>
  <c r="U35" i="21"/>
  <c r="U25" i="21"/>
  <c r="U4" i="21"/>
  <c r="U26" i="21"/>
  <c r="U9" i="21"/>
  <c r="U23" i="21"/>
  <c r="U37" i="21"/>
  <c r="U12" i="21"/>
  <c r="U3" i="21"/>
  <c r="U21" i="21"/>
  <c r="U14" i="21"/>
  <c r="U7" i="21"/>
  <c r="AH29" i="18"/>
  <c r="AF28" i="18"/>
  <c r="AA45" i="18"/>
  <c r="AD5" i="18"/>
  <c r="AE5" i="18" s="1"/>
  <c r="AE23" i="18" s="1"/>
  <c r="AH5" i="18" s="1"/>
  <c r="AG6" i="18"/>
  <c r="AG23" i="18" s="1"/>
  <c r="AC27" i="18"/>
  <c r="AD29" i="18"/>
  <c r="AE29" i="18" s="1"/>
  <c r="AF8" i="18"/>
  <c r="AH8" i="18" s="1"/>
  <c r="AC7" i="18"/>
  <c r="AE7" i="18" s="1"/>
  <c r="AG30" i="18"/>
  <c r="AH30" i="18" s="1"/>
  <c r="DI22" i="18"/>
  <c r="DK22" i="18" s="1"/>
  <c r="AA23" i="18"/>
  <c r="AC5" i="18"/>
  <c r="AD27" i="18"/>
  <c r="AG28" i="18"/>
  <c r="AG45" i="18" s="1"/>
  <c r="AF6" i="18"/>
  <c r="AE28" i="18"/>
  <c r="AH7" i="18"/>
  <c r="AJ29" i="18"/>
  <c r="AK7" i="18"/>
  <c r="AN8" i="18"/>
  <c r="AM30" i="18"/>
  <c r="DJ22" i="18"/>
  <c r="DI44" i="18"/>
  <c r="DK44" i="18" s="1"/>
  <c r="V22" i="21" l="1"/>
  <c r="V16" i="21"/>
  <c r="V14" i="21"/>
  <c r="V28" i="21"/>
  <c r="V15" i="21"/>
  <c r="V33" i="21"/>
  <c r="V12" i="21"/>
  <c r="V26" i="21"/>
  <c r="V5" i="21"/>
  <c r="V3" i="21"/>
  <c r="V32" i="21"/>
  <c r="V34" i="21"/>
  <c r="V17" i="21"/>
  <c r="V4" i="21"/>
  <c r="V18" i="21"/>
  <c r="V36" i="21"/>
  <c r="V11" i="21"/>
  <c r="V25" i="21"/>
  <c r="V37" i="21"/>
  <c r="V19" i="21"/>
  <c r="V13" i="21"/>
  <c r="V23" i="21"/>
  <c r="V10" i="21"/>
  <c r="V24" i="21"/>
  <c r="V7" i="21"/>
  <c r="V21" i="21"/>
  <c r="V31" i="21"/>
  <c r="V6" i="21"/>
  <c r="V35" i="21"/>
  <c r="V29" i="21"/>
  <c r="V8" i="21"/>
  <c r="V30" i="21"/>
  <c r="V9" i="21"/>
  <c r="V27" i="21"/>
  <c r="V2" i="21"/>
  <c r="W2" i="21" s="1" a="1"/>
  <c r="V20" i="21"/>
  <c r="AK8" i="18"/>
  <c r="AM31" i="18"/>
  <c r="AN9" i="18"/>
  <c r="AJ30" i="18"/>
  <c r="AJ8" i="18"/>
  <c r="AM9" i="18"/>
  <c r="AN31" i="18"/>
  <c r="AK30" i="18"/>
  <c r="AM8" i="18"/>
  <c r="AO8" i="18" s="1"/>
  <c r="AK29" i="18"/>
  <c r="AL29" i="18" s="1"/>
  <c r="AJ7" i="18"/>
  <c r="AL7" i="18" s="1"/>
  <c r="AN30" i="18"/>
  <c r="AO30" i="18" s="1"/>
  <c r="AM6" i="18"/>
  <c r="AJ5" i="18"/>
  <c r="AK27" i="18"/>
  <c r="AN28" i="18"/>
  <c r="AF23" i="18"/>
  <c r="AH6" i="18"/>
  <c r="AE27" i="18"/>
  <c r="AE45" i="18" s="1"/>
  <c r="AH27" i="18" s="1"/>
  <c r="AH28" i="18"/>
  <c r="AF45" i="18"/>
  <c r="W36" i="21" l="1"/>
  <c r="W18" i="21"/>
  <c r="W26" i="21"/>
  <c r="W24" i="21"/>
  <c r="W19" i="21"/>
  <c r="W33" i="21"/>
  <c r="W20" i="21"/>
  <c r="W23" i="21"/>
  <c r="W14" i="21"/>
  <c r="W9" i="21"/>
  <c r="W34" i="21"/>
  <c r="W11" i="21"/>
  <c r="W13" i="21"/>
  <c r="W4" i="21"/>
  <c r="W22" i="21"/>
  <c r="W17" i="21"/>
  <c r="W7" i="21"/>
  <c r="W25" i="21"/>
  <c r="W21" i="21"/>
  <c r="W27" i="21"/>
  <c r="W37" i="21"/>
  <c r="W28" i="21"/>
  <c r="W15" i="21"/>
  <c r="W10" i="21"/>
  <c r="W32" i="21"/>
  <c r="W31" i="21"/>
  <c r="W2" i="21"/>
  <c r="X2" i="21" s="1" a="1"/>
  <c r="W6" i="21"/>
  <c r="W8" i="21"/>
  <c r="W30" i="21"/>
  <c r="W5" i="21"/>
  <c r="W35" i="21"/>
  <c r="W3" i="21"/>
  <c r="W29" i="21"/>
  <c r="W16" i="21"/>
  <c r="W12" i="21"/>
  <c r="AL30" i="18"/>
  <c r="AO9" i="18"/>
  <c r="AK6" i="18"/>
  <c r="AM29" i="18"/>
  <c r="AN7" i="18"/>
  <c r="AJ28" i="18"/>
  <c r="AN6" i="18"/>
  <c r="AO6" i="18" s="1"/>
  <c r="AM28" i="18"/>
  <c r="AK5" i="18"/>
  <c r="AL5" i="18" s="1"/>
  <c r="AH45" i="18"/>
  <c r="AJ27" i="18"/>
  <c r="AL27" i="18" s="1"/>
  <c r="AN45" i="18"/>
  <c r="AR30" i="18"/>
  <c r="AQ8" i="18"/>
  <c r="AU31" i="18"/>
  <c r="AT9" i="18"/>
  <c r="AL8" i="18"/>
  <c r="AO31" i="18"/>
  <c r="AK28" i="18"/>
  <c r="AN29" i="18"/>
  <c r="AM7" i="18"/>
  <c r="AM23" i="18" s="1"/>
  <c r="AJ6" i="18"/>
  <c r="AL6" i="18" s="1"/>
  <c r="AH23" i="18"/>
  <c r="AR31" i="18"/>
  <c r="AQ9" i="18"/>
  <c r="AT10" i="18"/>
  <c r="AU32" i="18"/>
  <c r="AU9" i="18"/>
  <c r="AR8" i="18"/>
  <c r="AQ30" i="18"/>
  <c r="AS30" i="18" s="1"/>
  <c r="AT31" i="18"/>
  <c r="AV31" i="18" s="1"/>
  <c r="X36" i="21" l="1"/>
  <c r="X14" i="21"/>
  <c r="X8" i="21"/>
  <c r="X10" i="21"/>
  <c r="X13" i="21"/>
  <c r="X23" i="21"/>
  <c r="X7" i="21"/>
  <c r="X35" i="21"/>
  <c r="X17" i="21"/>
  <c r="X11" i="21"/>
  <c r="X32" i="21"/>
  <c r="X31" i="21"/>
  <c r="X37" i="21"/>
  <c r="X4" i="21"/>
  <c r="X2" i="21"/>
  <c r="Y2" i="21" s="1" a="1"/>
  <c r="X20" i="21"/>
  <c r="X5" i="21"/>
  <c r="X30" i="21"/>
  <c r="X24" i="21"/>
  <c r="X34" i="21"/>
  <c r="X33" i="21"/>
  <c r="X12" i="21"/>
  <c r="X16" i="21"/>
  <c r="X6" i="21"/>
  <c r="X22" i="21"/>
  <c r="X21" i="21"/>
  <c r="X9" i="21"/>
  <c r="X19" i="21"/>
  <c r="X18" i="21"/>
  <c r="X25" i="21"/>
  <c r="X15" i="21"/>
  <c r="X27" i="21"/>
  <c r="X29" i="21"/>
  <c r="X3" i="21"/>
  <c r="X26" i="21"/>
  <c r="X28" i="21"/>
  <c r="AL23" i="18"/>
  <c r="AO5" i="18" s="1"/>
  <c r="AU28" i="18" s="1"/>
  <c r="AR27" i="18"/>
  <c r="AT6" i="18"/>
  <c r="AQ5" i="18"/>
  <c r="AL28" i="18"/>
  <c r="AS8" i="18"/>
  <c r="AO7" i="18"/>
  <c r="AL45" i="18"/>
  <c r="AO27" i="18" s="1"/>
  <c r="AN23" i="18"/>
  <c r="AO29" i="18"/>
  <c r="BA32" i="18"/>
  <c r="AY9" i="18"/>
  <c r="AX31" i="18"/>
  <c r="BB10" i="18"/>
  <c r="AR9" i="18"/>
  <c r="AS9" i="18" s="1"/>
  <c r="AQ31" i="18"/>
  <c r="AS31" i="18" s="1"/>
  <c r="AU10" i="18"/>
  <c r="AV10" i="18" s="1"/>
  <c r="AT32" i="18"/>
  <c r="AV32" i="18" s="1"/>
  <c r="AM45" i="18"/>
  <c r="AO28" i="18"/>
  <c r="AV9" i="18"/>
  <c r="AR28" i="18"/>
  <c r="AU29" i="18"/>
  <c r="AT7" i="18"/>
  <c r="AQ6" i="18"/>
  <c r="Y36" i="21" l="1"/>
  <c r="Y26" i="21"/>
  <c r="Y20" i="21"/>
  <c r="Y11" i="21"/>
  <c r="Y25" i="21"/>
  <c r="Y35" i="21"/>
  <c r="Y19" i="21"/>
  <c r="Y12" i="21"/>
  <c r="Y32" i="21"/>
  <c r="Y23" i="21"/>
  <c r="Y30" i="21"/>
  <c r="Y37" i="21"/>
  <c r="Y4" i="21"/>
  <c r="Y5" i="21"/>
  <c r="Y14" i="21"/>
  <c r="Y27" i="21"/>
  <c r="Y17" i="21"/>
  <c r="Y7" i="21"/>
  <c r="Y21" i="21"/>
  <c r="Y31" i="21"/>
  <c r="Y6" i="21"/>
  <c r="Y24" i="21"/>
  <c r="Y28" i="21"/>
  <c r="Y13" i="21"/>
  <c r="Y29" i="21"/>
  <c r="Y33" i="21"/>
  <c r="Y2" i="21"/>
  <c r="Z2" i="21" s="1" a="1"/>
  <c r="Y16" i="21"/>
  <c r="Y9" i="21"/>
  <c r="Y18" i="21"/>
  <c r="Y34" i="21"/>
  <c r="Y10" i="21"/>
  <c r="Y22" i="21"/>
  <c r="Y15" i="21"/>
  <c r="Y3" i="21"/>
  <c r="Y8" i="21"/>
  <c r="AU30" i="18"/>
  <c r="AR29" i="18"/>
  <c r="AQ7" i="18"/>
  <c r="AS7" i="18" s="1"/>
  <c r="AT8" i="18"/>
  <c r="AV8" i="18" s="1"/>
  <c r="BB11" i="18"/>
  <c r="BA33" i="18"/>
  <c r="AX32" i="18"/>
  <c r="AY10" i="18"/>
  <c r="AR7" i="18"/>
  <c r="AT30" i="18"/>
  <c r="AV30" i="18" s="1"/>
  <c r="AU8" i="18"/>
  <c r="AQ29" i="18"/>
  <c r="AY31" i="18"/>
  <c r="AX9" i="18"/>
  <c r="AZ9" i="18" s="1"/>
  <c r="BB32" i="18"/>
  <c r="BA10" i="18"/>
  <c r="BC10" i="18" s="1"/>
  <c r="BA11" i="18"/>
  <c r="BC11" i="18" s="1"/>
  <c r="BB33" i="18"/>
  <c r="AY32" i="18"/>
  <c r="AX10" i="18"/>
  <c r="AZ31" i="18"/>
  <c r="AO23" i="18"/>
  <c r="BC32" i="18"/>
  <c r="AV7" i="18"/>
  <c r="AR6" i="18"/>
  <c r="AS6" i="18" s="1"/>
  <c r="AU7" i="18"/>
  <c r="AT29" i="18"/>
  <c r="AV29" i="18" s="1"/>
  <c r="AQ28" i="18"/>
  <c r="AS28" i="18" s="1"/>
  <c r="AO45" i="18"/>
  <c r="AR5" i="18"/>
  <c r="AQ27" i="18"/>
  <c r="AS27" i="18" s="1"/>
  <c r="AT28" i="18"/>
  <c r="AU6" i="18"/>
  <c r="AS5" i="18"/>
  <c r="AU45" i="18"/>
  <c r="Z36" i="21" l="1"/>
  <c r="Z22" i="21"/>
  <c r="Z16" i="21"/>
  <c r="Z14" i="21"/>
  <c r="Z28" i="21"/>
  <c r="Z7" i="21"/>
  <c r="Z26" i="21"/>
  <c r="Z15" i="21"/>
  <c r="Z4" i="21"/>
  <c r="Z19" i="21"/>
  <c r="Z23" i="21"/>
  <c r="Z12" i="21"/>
  <c r="Z11" i="21"/>
  <c r="Z6" i="21"/>
  <c r="Z33" i="21"/>
  <c r="Z18" i="21"/>
  <c r="Z10" i="21"/>
  <c r="Z20" i="21"/>
  <c r="Z13" i="21"/>
  <c r="Z3" i="21"/>
  <c r="Z32" i="21"/>
  <c r="Z34" i="21"/>
  <c r="Z17" i="21"/>
  <c r="Z27" i="21"/>
  <c r="Z31" i="21"/>
  <c r="Z24" i="21"/>
  <c r="Z2" i="21"/>
  <c r="AA2" i="21" s="1" a="1"/>
  <c r="Z29" i="21"/>
  <c r="Z9" i="21"/>
  <c r="Z37" i="21"/>
  <c r="Z5" i="21"/>
  <c r="Z25" i="21"/>
  <c r="Z35" i="21"/>
  <c r="Z8" i="21"/>
  <c r="Z21" i="21"/>
  <c r="Z30" i="21"/>
  <c r="AU23" i="18"/>
  <c r="BH33" i="18"/>
  <c r="BE32" i="18"/>
  <c r="BI11" i="18"/>
  <c r="BF10" i="18"/>
  <c r="BA9" i="18"/>
  <c r="AY30" i="18"/>
  <c r="AX8" i="18"/>
  <c r="AZ8" i="18" s="1"/>
  <c r="BB31" i="18"/>
  <c r="BB30" i="18"/>
  <c r="AY29" i="18"/>
  <c r="BA8" i="18"/>
  <c r="AX7" i="18"/>
  <c r="BA30" i="18"/>
  <c r="BB8" i="18"/>
  <c r="AY7" i="18"/>
  <c r="AX29" i="18"/>
  <c r="AV6" i="18"/>
  <c r="BE11" i="18"/>
  <c r="BF33" i="18"/>
  <c r="BI34" i="18"/>
  <c r="BH12" i="18"/>
  <c r="AX30" i="18"/>
  <c r="AZ30" i="18" s="1"/>
  <c r="BB9" i="18"/>
  <c r="AY8" i="18"/>
  <c r="BA31" i="18"/>
  <c r="BC33" i="18"/>
  <c r="AS29" i="18"/>
  <c r="AS45" i="18" s="1"/>
  <c r="AV27" i="18" s="1"/>
  <c r="AT45" i="18"/>
  <c r="AV28" i="18"/>
  <c r="AZ32" i="18"/>
  <c r="AS23" i="18"/>
  <c r="AV5" i="18" s="1"/>
  <c r="AT23" i="18"/>
  <c r="AZ10" i="18"/>
  <c r="BF32" i="18"/>
  <c r="BE10" i="18"/>
  <c r="BH11" i="18"/>
  <c r="BI33" i="18"/>
  <c r="AA36" i="21" l="1"/>
  <c r="AA18" i="21"/>
  <c r="AA12" i="21"/>
  <c r="AA26" i="21"/>
  <c r="AA5" i="21"/>
  <c r="AA19" i="21"/>
  <c r="AA3" i="21"/>
  <c r="AA27" i="21"/>
  <c r="AA13" i="21"/>
  <c r="AA25" i="21"/>
  <c r="AA21" i="21"/>
  <c r="AA10" i="21"/>
  <c r="AA17" i="21"/>
  <c r="AA23" i="21"/>
  <c r="AA31" i="21"/>
  <c r="AA20" i="21"/>
  <c r="AA33" i="21"/>
  <c r="AA16" i="21"/>
  <c r="AA9" i="21"/>
  <c r="AA34" i="21"/>
  <c r="AA28" i="21"/>
  <c r="AA11" i="21"/>
  <c r="AA29" i="21"/>
  <c r="AA4" i="21"/>
  <c r="AA8" i="21"/>
  <c r="AA37" i="21"/>
  <c r="AA14" i="21"/>
  <c r="AA15" i="21"/>
  <c r="AA35" i="21"/>
  <c r="AA24" i="21"/>
  <c r="AA7" i="21"/>
  <c r="AA2" i="21"/>
  <c r="AB2" i="21" s="1" a="1"/>
  <c r="AA6" i="21"/>
  <c r="AA30" i="21"/>
  <c r="AA22" i="21"/>
  <c r="AA32" i="21"/>
  <c r="AZ29" i="18"/>
  <c r="AY5" i="18"/>
  <c r="BA28" i="18"/>
  <c r="AV45" i="18"/>
  <c r="AX27" i="18"/>
  <c r="BB6" i="18"/>
  <c r="AV23" i="18"/>
  <c r="AY27" i="18"/>
  <c r="AX5" i="18"/>
  <c r="AZ5" i="18" s="1"/>
  <c r="BB28" i="18"/>
  <c r="BA6" i="18"/>
  <c r="AZ7" i="18"/>
  <c r="BC8" i="18"/>
  <c r="AY6" i="18"/>
  <c r="BB7" i="18"/>
  <c r="AX28" i="18"/>
  <c r="BA29" i="18"/>
  <c r="BC31" i="18"/>
  <c r="BB29" i="18"/>
  <c r="BA7" i="18"/>
  <c r="AY28" i="18"/>
  <c r="AX6" i="18"/>
  <c r="AZ6" i="18" s="1"/>
  <c r="BC30" i="18"/>
  <c r="BG32" i="18"/>
  <c r="BG10" i="18"/>
  <c r="BE33" i="18"/>
  <c r="BG33" i="18" s="1"/>
  <c r="BI12" i="18"/>
  <c r="BJ12" i="18" s="1"/>
  <c r="BH34" i="18"/>
  <c r="BF11" i="18"/>
  <c r="BG11" i="18" s="1"/>
  <c r="BJ11" i="18"/>
  <c r="BJ34" i="18"/>
  <c r="BC9" i="18"/>
  <c r="BJ33" i="18"/>
  <c r="AB36" i="21" l="1"/>
  <c r="AB14" i="21"/>
  <c r="AB8" i="21"/>
  <c r="AB18" i="21"/>
  <c r="AB32" i="21"/>
  <c r="AB7" i="21"/>
  <c r="AB15" i="21"/>
  <c r="AB4" i="21"/>
  <c r="AB28" i="21"/>
  <c r="AB11" i="21"/>
  <c r="AB23" i="21"/>
  <c r="AB16" i="21"/>
  <c r="AB10" i="21"/>
  <c r="AB37" i="21"/>
  <c r="AB33" i="21"/>
  <c r="AB22" i="21"/>
  <c r="AB34" i="21"/>
  <c r="AB5" i="21"/>
  <c r="AB30" i="21"/>
  <c r="AB24" i="21"/>
  <c r="AB3" i="21"/>
  <c r="AB17" i="21"/>
  <c r="AB31" i="21"/>
  <c r="AB20" i="21"/>
  <c r="AB9" i="21"/>
  <c r="AB25" i="21"/>
  <c r="AB21" i="21"/>
  <c r="AB13" i="21"/>
  <c r="AB2" i="21"/>
  <c r="AC2" i="21" s="1" a="1"/>
  <c r="AB29" i="21"/>
  <c r="AB26" i="21"/>
  <c r="AB27" i="21"/>
  <c r="AB12" i="21"/>
  <c r="AB6" i="21"/>
  <c r="AB19" i="21"/>
  <c r="AB35" i="21"/>
  <c r="AZ27" i="18"/>
  <c r="BM33" i="18"/>
  <c r="BL11" i="18"/>
  <c r="BP34" i="18"/>
  <c r="BO12" i="18"/>
  <c r="AZ23" i="18"/>
  <c r="BC5" i="18" s="1"/>
  <c r="BL33" i="18"/>
  <c r="BO34" i="18"/>
  <c r="BM11" i="18"/>
  <c r="BP12" i="18"/>
  <c r="BI32" i="18"/>
  <c r="BE9" i="18"/>
  <c r="BF31" i="18"/>
  <c r="BH10" i="18"/>
  <c r="BC7" i="18"/>
  <c r="BC29" i="18"/>
  <c r="BH9" i="18"/>
  <c r="BI31" i="18"/>
  <c r="BF30" i="18"/>
  <c r="BE8" i="18"/>
  <c r="BA23" i="18"/>
  <c r="BC6" i="18"/>
  <c r="BC28" i="18"/>
  <c r="BA45" i="18"/>
  <c r="BM34" i="18"/>
  <c r="BO13" i="18"/>
  <c r="BP35" i="18"/>
  <c r="BL12" i="18"/>
  <c r="BN12" i="18" s="1"/>
  <c r="BF9" i="18"/>
  <c r="BE31" i="18"/>
  <c r="BI10" i="18"/>
  <c r="BH32" i="18"/>
  <c r="BJ32" i="18" s="1"/>
  <c r="BL34" i="18"/>
  <c r="BM12" i="18"/>
  <c r="BO35" i="18"/>
  <c r="BQ35" i="18" s="1"/>
  <c r="BP13" i="18"/>
  <c r="BH31" i="18"/>
  <c r="BJ31" i="18" s="1"/>
  <c r="BF8" i="18"/>
  <c r="BI9" i="18"/>
  <c r="BE30" i="18"/>
  <c r="BG30" i="18" s="1"/>
  <c r="AZ28" i="18"/>
  <c r="AZ45" i="18" s="1"/>
  <c r="BC27" i="18" s="1"/>
  <c r="BB45" i="18"/>
  <c r="BB23" i="18"/>
  <c r="BQ12" i="18" l="1"/>
  <c r="BJ10" i="18"/>
  <c r="BN33" i="18"/>
  <c r="AC33" i="21"/>
  <c r="AC30" i="21"/>
  <c r="AC24" i="21"/>
  <c r="AC34" i="21"/>
  <c r="AC9" i="21"/>
  <c r="AC23" i="21"/>
  <c r="AC22" i="21"/>
  <c r="AC15" i="21"/>
  <c r="AC35" i="21"/>
  <c r="AC37" i="21"/>
  <c r="AC25" i="21"/>
  <c r="AC18" i="21"/>
  <c r="AC36" i="21"/>
  <c r="AC7" i="21"/>
  <c r="AC14" i="21"/>
  <c r="AC10" i="21"/>
  <c r="AC28" i="21"/>
  <c r="AC13" i="21"/>
  <c r="AC26" i="21"/>
  <c r="AC17" i="21"/>
  <c r="AC11" i="21"/>
  <c r="AC5" i="21"/>
  <c r="AC19" i="21"/>
  <c r="AC29" i="21"/>
  <c r="AC12" i="21"/>
  <c r="AC31" i="21"/>
  <c r="AC20" i="21"/>
  <c r="AC2" i="21"/>
  <c r="AD2" i="21" s="1" a="1"/>
  <c r="AC27" i="21"/>
  <c r="AC4" i="21"/>
  <c r="AC32" i="21"/>
  <c r="AC21" i="21"/>
  <c r="AC8" i="21"/>
  <c r="AC3" i="21"/>
  <c r="AC6" i="21"/>
  <c r="AC16" i="21"/>
  <c r="BP11" i="18"/>
  <c r="BL32" i="18"/>
  <c r="BO33" i="18"/>
  <c r="BM10" i="18"/>
  <c r="BV13" i="18"/>
  <c r="BT34" i="18"/>
  <c r="BW35" i="18"/>
  <c r="BS12" i="18"/>
  <c r="BJ9" i="18"/>
  <c r="BP33" i="18"/>
  <c r="BL10" i="18"/>
  <c r="BM32" i="18"/>
  <c r="BO11" i="18"/>
  <c r="BQ11" i="18" s="1"/>
  <c r="BF7" i="18"/>
  <c r="BE29" i="18"/>
  <c r="BH30" i="18"/>
  <c r="BJ30" i="18" s="1"/>
  <c r="BI8" i="18"/>
  <c r="BQ34" i="18"/>
  <c r="BG8" i="18"/>
  <c r="BG31" i="18"/>
  <c r="BH29" i="18"/>
  <c r="BF6" i="18"/>
  <c r="BI7" i="18"/>
  <c r="BE28" i="18"/>
  <c r="BG28" i="18" s="1"/>
  <c r="BF29" i="18"/>
  <c r="BE7" i="18"/>
  <c r="BG7" i="18" s="1"/>
  <c r="BI30" i="18"/>
  <c r="BH8" i="18"/>
  <c r="BN11" i="18"/>
  <c r="BF5" i="18"/>
  <c r="BH28" i="18"/>
  <c r="BC45" i="18"/>
  <c r="BE27" i="18"/>
  <c r="BI6" i="18"/>
  <c r="BT13" i="18"/>
  <c r="BW14" i="18"/>
  <c r="BV36" i="18"/>
  <c r="BS35" i="18"/>
  <c r="BL31" i="18"/>
  <c r="BO32" i="18"/>
  <c r="BM9" i="18"/>
  <c r="BP10" i="18"/>
  <c r="BN34" i="18"/>
  <c r="BG9" i="18"/>
  <c r="BQ13" i="18"/>
  <c r="BE6" i="18"/>
  <c r="BG6" i="18" s="1"/>
  <c r="BF28" i="18"/>
  <c r="BH7" i="18"/>
  <c r="BJ7" i="18" s="1"/>
  <c r="BI29" i="18"/>
  <c r="BC23" i="18"/>
  <c r="BE5" i="18"/>
  <c r="BG5" i="18" s="1"/>
  <c r="BI28" i="18"/>
  <c r="BH6" i="18"/>
  <c r="BF27" i="18"/>
  <c r="AD36" i="21" l="1"/>
  <c r="AD22" i="21"/>
  <c r="AD16" i="21"/>
  <c r="AD18" i="21"/>
  <c r="AD21" i="21"/>
  <c r="AD31" i="21"/>
  <c r="AD4" i="21"/>
  <c r="AD28" i="21"/>
  <c r="AD5" i="21"/>
  <c r="AD29" i="21"/>
  <c r="AD17" i="21"/>
  <c r="AD27" i="21"/>
  <c r="AD26" i="21"/>
  <c r="AD14" i="21"/>
  <c r="AD15" i="21"/>
  <c r="AD6" i="21"/>
  <c r="AD37" i="21"/>
  <c r="AD11" i="21"/>
  <c r="AD23" i="21"/>
  <c r="AD24" i="21"/>
  <c r="AD13" i="21"/>
  <c r="AD3" i="21"/>
  <c r="AD32" i="21"/>
  <c r="AD7" i="21"/>
  <c r="AD2" i="21"/>
  <c r="AE2" i="21" s="1" a="1"/>
  <c r="AD20" i="21"/>
  <c r="AD9" i="21"/>
  <c r="AD33" i="21"/>
  <c r="AD10" i="21"/>
  <c r="AD19" i="21"/>
  <c r="AD25" i="21"/>
  <c r="AD34" i="21"/>
  <c r="AD35" i="21"/>
  <c r="AD12" i="21"/>
  <c r="AD30" i="21"/>
  <c r="AD8" i="21"/>
  <c r="BG29" i="18"/>
  <c r="BQ33" i="18"/>
  <c r="BS33" i="18" s="1"/>
  <c r="BI45" i="18"/>
  <c r="BJ8" i="18"/>
  <c r="BP31" i="18" s="1"/>
  <c r="BP9" i="18"/>
  <c r="BL30" i="18"/>
  <c r="BM8" i="18"/>
  <c r="BO31" i="18"/>
  <c r="BW12" i="18"/>
  <c r="BI23" i="18"/>
  <c r="BW13" i="18"/>
  <c r="BX13" i="18" s="1"/>
  <c r="BS34" i="18"/>
  <c r="BU34" i="18" s="1"/>
  <c r="BT12" i="18"/>
  <c r="BU12" i="18" s="1"/>
  <c r="BV35" i="18"/>
  <c r="BX35" i="18" s="1"/>
  <c r="BN32" i="18"/>
  <c r="BP30" i="18"/>
  <c r="BL7" i="18"/>
  <c r="BO8" i="18"/>
  <c r="BM29" i="18"/>
  <c r="BL8" i="18"/>
  <c r="BN8" i="18" s="1"/>
  <c r="BO9" i="18"/>
  <c r="BQ9" i="18" s="1"/>
  <c r="BM30" i="18"/>
  <c r="BG23" i="18"/>
  <c r="BJ5" i="18" s="1"/>
  <c r="BH45" i="18"/>
  <c r="BJ28" i="18"/>
  <c r="BN10" i="18"/>
  <c r="BH23" i="18"/>
  <c r="BJ6" i="18"/>
  <c r="BV14" i="18"/>
  <c r="BX14" i="18" s="1"/>
  <c r="BT35" i="18"/>
  <c r="BU35" i="18" s="1"/>
  <c r="BW36" i="18"/>
  <c r="BS13" i="18"/>
  <c r="BU13" i="18" s="1"/>
  <c r="BX36" i="18"/>
  <c r="BG27" i="18"/>
  <c r="BJ29" i="18"/>
  <c r="BV12" i="18"/>
  <c r="BT33" i="18"/>
  <c r="BW34" i="18"/>
  <c r="BS11" i="18"/>
  <c r="BP32" i="18"/>
  <c r="BQ32" i="18" s="1"/>
  <c r="BM31" i="18"/>
  <c r="BN31" i="18" s="1"/>
  <c r="BL9" i="18"/>
  <c r="BN9" i="18" s="1"/>
  <c r="BO10" i="18"/>
  <c r="BQ10" i="18" s="1"/>
  <c r="BN30" i="18" l="1"/>
  <c r="BV34" i="18"/>
  <c r="BT11" i="18"/>
  <c r="BU11" i="18" s="1"/>
  <c r="BX34" i="18"/>
  <c r="BG45" i="18"/>
  <c r="BJ27" i="18" s="1"/>
  <c r="AE37" i="21"/>
  <c r="AE16" i="21"/>
  <c r="AE30" i="21"/>
  <c r="AE8" i="21"/>
  <c r="AE26" i="21"/>
  <c r="AE4" i="21"/>
  <c r="AE2" i="21"/>
  <c r="AF2" i="21" s="1" a="1"/>
  <c r="AE13" i="21"/>
  <c r="AE9" i="21"/>
  <c r="AE6" i="21"/>
  <c r="AE36" i="21"/>
  <c r="AE34" i="21"/>
  <c r="AE17" i="21"/>
  <c r="AE22" i="21"/>
  <c r="AE14" i="21"/>
  <c r="AE10" i="21"/>
  <c r="AE12" i="21"/>
  <c r="AE32" i="21"/>
  <c r="AE11" i="21"/>
  <c r="AE24" i="21"/>
  <c r="AE3" i="21"/>
  <c r="AE20" i="21"/>
  <c r="AE28" i="21"/>
  <c r="AE18" i="21"/>
  <c r="AE29" i="21"/>
  <c r="AE33" i="21"/>
  <c r="AE27" i="21"/>
  <c r="AE19" i="21"/>
  <c r="AE15" i="21"/>
  <c r="AE7" i="21"/>
  <c r="AE5" i="21"/>
  <c r="AE35" i="21"/>
  <c r="AE31" i="21"/>
  <c r="AE23" i="21"/>
  <c r="AE25" i="21"/>
  <c r="AE21" i="21"/>
  <c r="CA36" i="18"/>
  <c r="CD37" i="18"/>
  <c r="BZ14" i="18"/>
  <c r="CC15" i="18"/>
  <c r="BS32" i="18"/>
  <c r="BT10" i="18"/>
  <c r="BW11" i="18"/>
  <c r="BV33" i="18"/>
  <c r="BZ34" i="18"/>
  <c r="CC35" i="18"/>
  <c r="CD13" i="18"/>
  <c r="CA12" i="18"/>
  <c r="BL5" i="18"/>
  <c r="BP28" i="18"/>
  <c r="BJ23" i="18"/>
  <c r="BM27" i="18"/>
  <c r="BO6" i="18"/>
  <c r="CA14" i="18"/>
  <c r="BZ36" i="18"/>
  <c r="CB36" i="18" s="1"/>
  <c r="CC37" i="18"/>
  <c r="CD15" i="18"/>
  <c r="BM6" i="18"/>
  <c r="BO29" i="18"/>
  <c r="BQ29" i="18" s="1"/>
  <c r="BP7" i="18"/>
  <c r="BL28" i="18"/>
  <c r="CA35" i="18"/>
  <c r="CC14" i="18"/>
  <c r="CE14" i="18" s="1"/>
  <c r="BZ13" i="18"/>
  <c r="CD36" i="18"/>
  <c r="BX12" i="18"/>
  <c r="BO7" i="18"/>
  <c r="BQ7" i="18" s="1"/>
  <c r="BP29" i="18"/>
  <c r="BM28" i="18"/>
  <c r="BL6" i="18"/>
  <c r="BN6" i="18" s="1"/>
  <c r="BL27" i="18"/>
  <c r="BO28" i="18"/>
  <c r="BJ45" i="18"/>
  <c r="BM5" i="18"/>
  <c r="BP6" i="18"/>
  <c r="BP23" i="18" s="1"/>
  <c r="CD14" i="18"/>
  <c r="CA13" i="18"/>
  <c r="CC36" i="18"/>
  <c r="CE36" i="18" s="1"/>
  <c r="BZ35" i="18"/>
  <c r="BV11" i="18"/>
  <c r="BS10" i="18"/>
  <c r="BW33" i="18"/>
  <c r="BX33" i="18" s="1"/>
  <c r="BT32" i="18"/>
  <c r="BP8" i="18"/>
  <c r="BQ8" i="18" s="1"/>
  <c r="BL29" i="18"/>
  <c r="BN29" i="18" s="1"/>
  <c r="BM7" i="18"/>
  <c r="BN7" i="18" s="1"/>
  <c r="BO30" i="18"/>
  <c r="BQ30" i="18" s="1"/>
  <c r="BW32" i="18"/>
  <c r="BT31" i="18"/>
  <c r="BV10" i="18"/>
  <c r="BS9" i="18"/>
  <c r="BU33" i="18"/>
  <c r="BQ31" i="18"/>
  <c r="BU10" i="18" l="1"/>
  <c r="CE37" i="18"/>
  <c r="CE15" i="18"/>
  <c r="CJ16" i="18" s="1"/>
  <c r="CL16" i="18" s="1"/>
  <c r="AF36" i="21"/>
  <c r="AF18" i="21"/>
  <c r="AF12" i="21"/>
  <c r="AF22" i="21"/>
  <c r="AF21" i="21"/>
  <c r="AF35" i="21"/>
  <c r="AF4" i="21"/>
  <c r="AF32" i="21"/>
  <c r="AF5" i="21"/>
  <c r="AF15" i="21"/>
  <c r="AF27" i="21"/>
  <c r="AF29" i="21"/>
  <c r="AF3" i="21"/>
  <c r="AF31" i="21"/>
  <c r="AF16" i="21"/>
  <c r="AF30" i="21"/>
  <c r="AF8" i="21"/>
  <c r="AF9" i="21"/>
  <c r="AF34" i="21"/>
  <c r="AF28" i="21"/>
  <c r="AF7" i="21"/>
  <c r="AF6" i="21"/>
  <c r="AF20" i="21"/>
  <c r="AF13" i="21"/>
  <c r="AF33" i="21"/>
  <c r="AF10" i="21"/>
  <c r="AF25" i="21"/>
  <c r="AF17" i="21"/>
  <c r="AF26" i="21"/>
  <c r="AF14" i="21"/>
  <c r="AF19" i="21"/>
  <c r="AF2" i="21"/>
  <c r="AG2" i="21" s="1" a="1"/>
  <c r="AF37" i="21"/>
  <c r="AF11" i="21"/>
  <c r="AF23" i="21"/>
  <c r="AF24" i="21"/>
  <c r="BT30" i="18"/>
  <c r="BV9" i="18"/>
  <c r="BS8" i="18"/>
  <c r="BW31" i="18"/>
  <c r="CA11" i="18"/>
  <c r="BZ33" i="18"/>
  <c r="CD12" i="18"/>
  <c r="CC34" i="18"/>
  <c r="CC13" i="18"/>
  <c r="CE13" i="18" s="1"/>
  <c r="CD35" i="18"/>
  <c r="CE35" i="18" s="1"/>
  <c r="BZ12" i="18"/>
  <c r="CB12" i="18" s="1"/>
  <c r="CA34" i="18"/>
  <c r="BS29" i="18"/>
  <c r="BT7" i="18"/>
  <c r="BW8" i="18"/>
  <c r="BV30" i="18"/>
  <c r="CB14" i="18"/>
  <c r="BX11" i="18"/>
  <c r="BQ28" i="18"/>
  <c r="BO45" i="18"/>
  <c r="CB13" i="18"/>
  <c r="BN28" i="18"/>
  <c r="BP45" i="18"/>
  <c r="BV32" i="18"/>
  <c r="BX32" i="18" s="1"/>
  <c r="BS31" i="18"/>
  <c r="BU31" i="18" s="1"/>
  <c r="BT9" i="18"/>
  <c r="BU9" i="18" s="1"/>
  <c r="BW10" i="18"/>
  <c r="BX10" i="18" s="1"/>
  <c r="CJ37" i="18"/>
  <c r="CH14" i="18"/>
  <c r="CG36" i="18"/>
  <c r="CK15" i="18"/>
  <c r="CG15" i="18"/>
  <c r="CK38" i="18"/>
  <c r="CL38" i="18" s="1"/>
  <c r="BW9" i="18"/>
  <c r="BV31" i="18"/>
  <c r="BX31" i="18" s="1"/>
  <c r="BS30" i="18"/>
  <c r="BT8" i="18"/>
  <c r="CB35" i="18"/>
  <c r="BN27" i="18"/>
  <c r="BN45" i="18" s="1"/>
  <c r="BQ27" i="18" s="1"/>
  <c r="BV8" i="18"/>
  <c r="BT29" i="18"/>
  <c r="BS7" i="18"/>
  <c r="BU7" i="18" s="1"/>
  <c r="BW30" i="18"/>
  <c r="CK37" i="18"/>
  <c r="CJ15" i="18"/>
  <c r="CH36" i="18"/>
  <c r="CG14" i="18"/>
  <c r="CI14" i="18" s="1"/>
  <c r="CJ38" i="18"/>
  <c r="CH15" i="18"/>
  <c r="CK16" i="18"/>
  <c r="CG37" i="18"/>
  <c r="BO23" i="18"/>
  <c r="BQ6" i="18"/>
  <c r="BN5" i="18"/>
  <c r="BN23" i="18" s="1"/>
  <c r="BQ5" i="18" s="1"/>
  <c r="CB34" i="18"/>
  <c r="BU32" i="18"/>
  <c r="AG36" i="21" l="1"/>
  <c r="AG14" i="21"/>
  <c r="AG8" i="21"/>
  <c r="AG10" i="21"/>
  <c r="AG28" i="21"/>
  <c r="AG3" i="21"/>
  <c r="AG2" i="21"/>
  <c r="AH2" i="21" s="1" a="1"/>
  <c r="AG26" i="21"/>
  <c r="AG20" i="21"/>
  <c r="AG11" i="21"/>
  <c r="AG19" i="21"/>
  <c r="AG12" i="21"/>
  <c r="AG6" i="21"/>
  <c r="AG27" i="21"/>
  <c r="AG4" i="21"/>
  <c r="AG32" i="21"/>
  <c r="AG15" i="21"/>
  <c r="AG5" i="21"/>
  <c r="AG30" i="21"/>
  <c r="AG24" i="21"/>
  <c r="AG34" i="21"/>
  <c r="AG13" i="21"/>
  <c r="AG23" i="21"/>
  <c r="AG7" i="21"/>
  <c r="AG35" i="21"/>
  <c r="AG17" i="21"/>
  <c r="AG21" i="21"/>
  <c r="AG9" i="21"/>
  <c r="AG33" i="21"/>
  <c r="AG16" i="21"/>
  <c r="AG22" i="21"/>
  <c r="AG37" i="21"/>
  <c r="AG29" i="21"/>
  <c r="AG18" i="21"/>
  <c r="AG25" i="21"/>
  <c r="AG31" i="21"/>
  <c r="CH37" i="18"/>
  <c r="BU8" i="18"/>
  <c r="CI37" i="18"/>
  <c r="BU30" i="18"/>
  <c r="CI36" i="18"/>
  <c r="CA32" i="18"/>
  <c r="CC11" i="18"/>
  <c r="BZ10" i="18"/>
  <c r="CD33" i="18"/>
  <c r="CH13" i="18"/>
  <c r="CJ36" i="18"/>
  <c r="CG35" i="18"/>
  <c r="CK14" i="18"/>
  <c r="CD10" i="18"/>
  <c r="BZ31" i="18"/>
  <c r="CC32" i="18"/>
  <c r="CA9" i="18"/>
  <c r="BV29" i="18"/>
  <c r="BS28" i="18"/>
  <c r="BW7" i="18"/>
  <c r="BT6" i="18"/>
  <c r="CR17" i="18"/>
  <c r="CO16" i="18"/>
  <c r="CQ39" i="18"/>
  <c r="CN38" i="18"/>
  <c r="BS6" i="18"/>
  <c r="BT28" i="18"/>
  <c r="BW29" i="18"/>
  <c r="BV7" i="18"/>
  <c r="CL15" i="18"/>
  <c r="CI15" i="18"/>
  <c r="CL37" i="18"/>
  <c r="CD11" i="18"/>
  <c r="BZ32" i="18"/>
  <c r="CB32" i="18" s="1"/>
  <c r="CA10" i="18"/>
  <c r="CC33" i="18"/>
  <c r="CE33" i="18" s="1"/>
  <c r="BU29" i="18"/>
  <c r="CJ14" i="18"/>
  <c r="CH35" i="18"/>
  <c r="CG13" i="18"/>
  <c r="CK36" i="18"/>
  <c r="BX9" i="18"/>
  <c r="BV28" i="18"/>
  <c r="BQ45" i="18"/>
  <c r="BW6" i="18"/>
  <c r="BT5" i="18"/>
  <c r="BS27" i="18"/>
  <c r="CR39" i="18"/>
  <c r="CO38" i="18"/>
  <c r="CN16" i="18"/>
  <c r="CQ17" i="18"/>
  <c r="CS17" i="18" s="1"/>
  <c r="BW28" i="18"/>
  <c r="BW45" i="18" s="1"/>
  <c r="BT27" i="18"/>
  <c r="BV6" i="18"/>
  <c r="BS5" i="18"/>
  <c r="BU5" i="18" s="1"/>
  <c r="BQ23" i="18"/>
  <c r="CD34" i="18"/>
  <c r="BZ11" i="18"/>
  <c r="CB11" i="18" s="1"/>
  <c r="CC12" i="18"/>
  <c r="CE12" i="18" s="1"/>
  <c r="CA33" i="18"/>
  <c r="CB33" i="18" s="1"/>
  <c r="BX8" i="18"/>
  <c r="BX30" i="18"/>
  <c r="CE34" i="18"/>
  <c r="AH37" i="21" l="1"/>
  <c r="AH11" i="21"/>
  <c r="AH13" i="21"/>
  <c r="AH31" i="21"/>
  <c r="AH6" i="21"/>
  <c r="AH20" i="21"/>
  <c r="AH4" i="21"/>
  <c r="AH32" i="21"/>
  <c r="AH33" i="21"/>
  <c r="AH8" i="21"/>
  <c r="AH36" i="21"/>
  <c r="AH9" i="21"/>
  <c r="AH3" i="21"/>
  <c r="AH24" i="21"/>
  <c r="AH34" i="21"/>
  <c r="AH28" i="21"/>
  <c r="AH29" i="21"/>
  <c r="AH27" i="21"/>
  <c r="AH2" i="21"/>
  <c r="AI2" i="21" s="1" a="1"/>
  <c r="AH16" i="21"/>
  <c r="AH26" i="21"/>
  <c r="AH21" i="21"/>
  <c r="AH25" i="21"/>
  <c r="AH17" i="21"/>
  <c r="AH10" i="21"/>
  <c r="AH14" i="21"/>
  <c r="AH22" i="21"/>
  <c r="AH15" i="21"/>
  <c r="AH18" i="21"/>
  <c r="AH19" i="21"/>
  <c r="AH30" i="21"/>
  <c r="AH7" i="21"/>
  <c r="AH5" i="21"/>
  <c r="AH35" i="21"/>
  <c r="AH23" i="21"/>
  <c r="AH12" i="21"/>
  <c r="CP16" i="18"/>
  <c r="CP38" i="18"/>
  <c r="CL14" i="18"/>
  <c r="CO36" i="18" s="1"/>
  <c r="CR16" i="18"/>
  <c r="CN37" i="18"/>
  <c r="CQ38" i="18"/>
  <c r="CO15" i="18"/>
  <c r="CQ15" i="18"/>
  <c r="CN14" i="18"/>
  <c r="CJ35" i="18"/>
  <c r="CG34" i="18"/>
  <c r="CK13" i="18"/>
  <c r="CH12" i="18"/>
  <c r="CS39" i="18"/>
  <c r="CI35" i="18"/>
  <c r="CB10" i="18"/>
  <c r="BZ30" i="18"/>
  <c r="CD9" i="18"/>
  <c r="CA8" i="18"/>
  <c r="CC31" i="18"/>
  <c r="BX6" i="18"/>
  <c r="BV23" i="18"/>
  <c r="CC10" i="18"/>
  <c r="CE10" i="18" s="1"/>
  <c r="BZ9" i="18"/>
  <c r="CB9" i="18" s="1"/>
  <c r="CA31" i="18"/>
  <c r="CD32" i="18"/>
  <c r="CE32" i="18" s="1"/>
  <c r="CQ16" i="18"/>
  <c r="CO37" i="18"/>
  <c r="CR38" i="18"/>
  <c r="CN15" i="18"/>
  <c r="BU6" i="18"/>
  <c r="BU23" i="18" s="1"/>
  <c r="BX5" i="18" s="1"/>
  <c r="BU28" i="18"/>
  <c r="CB31" i="18"/>
  <c r="CL36" i="18"/>
  <c r="CE11" i="18"/>
  <c r="CK12" i="18"/>
  <c r="CJ34" i="18"/>
  <c r="CH11" i="18"/>
  <c r="CG33" i="18"/>
  <c r="CH34" i="18"/>
  <c r="CJ13" i="18"/>
  <c r="CG12" i="18"/>
  <c r="CK35" i="18"/>
  <c r="CX18" i="18"/>
  <c r="CV39" i="18"/>
  <c r="CY40" i="18"/>
  <c r="CU17" i="18"/>
  <c r="BV45" i="18"/>
  <c r="BX28" i="18"/>
  <c r="CC9" i="18"/>
  <c r="CE9" i="18" s="1"/>
  <c r="CD31" i="18"/>
  <c r="CE31" i="18" s="1"/>
  <c r="CA30" i="18"/>
  <c r="BZ8" i="18"/>
  <c r="BU27" i="18"/>
  <c r="BU45" i="18" s="1"/>
  <c r="BX27" i="18" s="1"/>
  <c r="BW23" i="18"/>
  <c r="BX7" i="18"/>
  <c r="BX29" i="18"/>
  <c r="CI13" i="18"/>
  <c r="AI33" i="21" l="1"/>
  <c r="AI27" i="21"/>
  <c r="AI13" i="21"/>
  <c r="AI31" i="21"/>
  <c r="AI6" i="21"/>
  <c r="AI20" i="21"/>
  <c r="AI5" i="21"/>
  <c r="AI29" i="21"/>
  <c r="AI19" i="21"/>
  <c r="AI14" i="21"/>
  <c r="AI8" i="21"/>
  <c r="AI2" i="21"/>
  <c r="AJ2" i="21" s="1" a="1"/>
  <c r="AI16" i="21"/>
  <c r="AI26" i="21"/>
  <c r="AI25" i="21"/>
  <c r="AI18" i="21"/>
  <c r="AI3" i="21"/>
  <c r="AI28" i="21"/>
  <c r="AI37" i="21"/>
  <c r="AI30" i="21"/>
  <c r="AI24" i="21"/>
  <c r="AI22" i="21"/>
  <c r="AI36" i="21"/>
  <c r="AI15" i="21"/>
  <c r="AI34" i="21"/>
  <c r="AI23" i="21"/>
  <c r="AI12" i="21"/>
  <c r="AI17" i="21"/>
  <c r="AI11" i="21"/>
  <c r="AI9" i="21"/>
  <c r="AI7" i="21"/>
  <c r="AI21" i="21"/>
  <c r="AI35" i="21"/>
  <c r="AI4" i="21"/>
  <c r="AI32" i="21"/>
  <c r="AI10" i="21"/>
  <c r="CR37" i="18"/>
  <c r="CS38" i="18"/>
  <c r="CX39" i="18" s="1"/>
  <c r="CZ39" i="18" s="1"/>
  <c r="CS16" i="18"/>
  <c r="CD28" i="18"/>
  <c r="BX23" i="18"/>
  <c r="CC6" i="18"/>
  <c r="BZ5" i="18"/>
  <c r="CA27" i="18"/>
  <c r="CK33" i="18"/>
  <c r="CH32" i="18"/>
  <c r="CG10" i="18"/>
  <c r="CJ11" i="18"/>
  <c r="CJ33" i="18"/>
  <c r="CL33" i="18" s="1"/>
  <c r="CG32" i="18"/>
  <c r="CI32" i="18" s="1"/>
  <c r="CK11" i="18"/>
  <c r="CH10" i="18"/>
  <c r="CV38" i="18"/>
  <c r="CX17" i="18"/>
  <c r="CY39" i="18"/>
  <c r="CU16" i="18"/>
  <c r="CG9" i="18"/>
  <c r="CI9" i="18" s="1"/>
  <c r="CK32" i="18"/>
  <c r="CH31" i="18"/>
  <c r="CJ10" i="18"/>
  <c r="CP15" i="18"/>
  <c r="CU38" i="18"/>
  <c r="CV16" i="18"/>
  <c r="CA7" i="18"/>
  <c r="CD8" i="18"/>
  <c r="BZ29" i="18"/>
  <c r="CC30" i="18"/>
  <c r="CB8" i="18"/>
  <c r="CC29" i="18"/>
  <c r="CA6" i="18"/>
  <c r="BZ28" i="18"/>
  <c r="CB28" i="18" s="1"/>
  <c r="CD7" i="18"/>
  <c r="CL13" i="18"/>
  <c r="CC7" i="18"/>
  <c r="CE7" i="18" s="1"/>
  <c r="CD29" i="18"/>
  <c r="CA28" i="18"/>
  <c r="BZ6" i="18"/>
  <c r="CB30" i="18"/>
  <c r="CY18" i="18"/>
  <c r="CX40" i="18"/>
  <c r="CZ40" i="18" s="1"/>
  <c r="CV17" i="18"/>
  <c r="CW17" i="18" s="1"/>
  <c r="CU39" i="18"/>
  <c r="CW39" i="18" s="1"/>
  <c r="CI34" i="18"/>
  <c r="CP37" i="18"/>
  <c r="CJ32" i="18"/>
  <c r="CL32" i="18" s="1"/>
  <c r="CG31" i="18"/>
  <c r="CK10" i="18"/>
  <c r="CH9" i="18"/>
  <c r="CH33" i="18"/>
  <c r="CI33" i="18" s="1"/>
  <c r="CJ12" i="18"/>
  <c r="CL12" i="18" s="1"/>
  <c r="CG11" i="18"/>
  <c r="CI11" i="18" s="1"/>
  <c r="CK34" i="18"/>
  <c r="CL34" i="18" s="1"/>
  <c r="BX45" i="18"/>
  <c r="CA5" i="18"/>
  <c r="BZ27" i="18"/>
  <c r="CC28" i="18"/>
  <c r="CD6" i="18"/>
  <c r="CD23" i="18" s="1"/>
  <c r="CI12" i="18"/>
  <c r="CN36" i="18"/>
  <c r="CP36" i="18" s="1"/>
  <c r="CR15" i="18"/>
  <c r="CO14" i="18"/>
  <c r="CP14" i="18" s="1"/>
  <c r="CQ37" i="18"/>
  <c r="CS37" i="18" s="1"/>
  <c r="CD30" i="18"/>
  <c r="CA29" i="18"/>
  <c r="BZ7" i="18"/>
  <c r="CB7" i="18" s="1"/>
  <c r="CC8" i="18"/>
  <c r="CZ18" i="18"/>
  <c r="CL35" i="18"/>
  <c r="CS15" i="18"/>
  <c r="AJ37" i="21" l="1"/>
  <c r="AJ19" i="21"/>
  <c r="AJ13" i="21"/>
  <c r="AJ27" i="21"/>
  <c r="AJ2" i="21"/>
  <c r="AJ20" i="21"/>
  <c r="AJ4" i="21"/>
  <c r="AJ28" i="21"/>
  <c r="AJ10" i="21"/>
  <c r="AJ6" i="21"/>
  <c r="AJ29" i="21"/>
  <c r="AJ5" i="21"/>
  <c r="AJ34" i="21"/>
  <c r="AJ22" i="21"/>
  <c r="AJ16" i="21"/>
  <c r="AJ18" i="21"/>
  <c r="AJ36" i="21"/>
  <c r="AJ11" i="21"/>
  <c r="AJ25" i="21"/>
  <c r="AJ14" i="21"/>
  <c r="AJ8" i="21"/>
  <c r="AJ24" i="21"/>
  <c r="AJ3" i="21"/>
  <c r="AJ32" i="21"/>
  <c r="AJ7" i="21"/>
  <c r="AJ21" i="21"/>
  <c r="AJ31" i="21"/>
  <c r="AJ30" i="21"/>
  <c r="AJ23" i="21"/>
  <c r="AJ17" i="21"/>
  <c r="AJ33" i="21"/>
  <c r="AJ35" i="21"/>
  <c r="AJ12" i="21"/>
  <c r="AJ26" i="21"/>
  <c r="AJ9" i="21"/>
  <c r="AJ15" i="21"/>
  <c r="CY17" i="18"/>
  <c r="CI10" i="18"/>
  <c r="CB5" i="18"/>
  <c r="CB27" i="18"/>
  <c r="CZ17" i="18"/>
  <c r="DB17" i="18" s="1"/>
  <c r="DD17" i="18" s="1"/>
  <c r="CE8" i="18"/>
  <c r="CI31" i="18"/>
  <c r="CB29" i="18"/>
  <c r="CV15" i="18"/>
  <c r="CU37" i="18"/>
  <c r="CX38" i="18"/>
  <c r="CY16" i="18"/>
  <c r="CK30" i="18"/>
  <c r="CG7" i="18"/>
  <c r="CH29" i="18"/>
  <c r="CJ8" i="18"/>
  <c r="CL10" i="18"/>
  <c r="CC23" i="18"/>
  <c r="CE6" i="18"/>
  <c r="CU15" i="18"/>
  <c r="CX16" i="18"/>
  <c r="CZ16" i="18" s="1"/>
  <c r="CY38" i="18"/>
  <c r="CV37" i="18"/>
  <c r="CQ33" i="18"/>
  <c r="CR11" i="18"/>
  <c r="CO10" i="18"/>
  <c r="CN32" i="18"/>
  <c r="CB6" i="18"/>
  <c r="CB23" i="18" s="1"/>
  <c r="CE5" i="18" s="1"/>
  <c r="CQ14" i="18"/>
  <c r="CS14" i="18" s="1"/>
  <c r="CN13" i="18"/>
  <c r="CO35" i="18"/>
  <c r="CR36" i="18"/>
  <c r="CE29" i="18"/>
  <c r="CW38" i="18"/>
  <c r="CW16" i="18"/>
  <c r="CQ34" i="18"/>
  <c r="CO11" i="18"/>
  <c r="CR12" i="18"/>
  <c r="CN33" i="18"/>
  <c r="DE19" i="18"/>
  <c r="DF41" i="18"/>
  <c r="DB18" i="18"/>
  <c r="DC40" i="18"/>
  <c r="CE30" i="18"/>
  <c r="DC39" i="18"/>
  <c r="CG8" i="18"/>
  <c r="CJ9" i="18"/>
  <c r="CH30" i="18"/>
  <c r="CK31" i="18"/>
  <c r="CQ13" i="18"/>
  <c r="CO34" i="18"/>
  <c r="CR35" i="18"/>
  <c r="CN12" i="18"/>
  <c r="DB39" i="18"/>
  <c r="DD39" i="18" s="1"/>
  <c r="DE40" i="18"/>
  <c r="DF18" i="18"/>
  <c r="DC17" i="18"/>
  <c r="CN35" i="18"/>
  <c r="CQ36" i="18"/>
  <c r="CR14" i="18"/>
  <c r="CO13" i="18"/>
  <c r="CC45" i="18"/>
  <c r="CE28" i="18"/>
  <c r="CQ35" i="18"/>
  <c r="CS35" i="18" s="1"/>
  <c r="CN34" i="18"/>
  <c r="CO12" i="18"/>
  <c r="CR13" i="18"/>
  <c r="DB40" i="18"/>
  <c r="DD40" i="18" s="1"/>
  <c r="DC18" i="18"/>
  <c r="DE41" i="18"/>
  <c r="DG41" i="18" s="1"/>
  <c r="DF19" i="18"/>
  <c r="CL11" i="18"/>
  <c r="CD45" i="18"/>
  <c r="DE18" i="18" l="1"/>
  <c r="DG18" i="18" s="1"/>
  <c r="CB45" i="18"/>
  <c r="CE27" i="18" s="1"/>
  <c r="DF40" i="18"/>
  <c r="DG40" i="18" s="1"/>
  <c r="CS36" i="18"/>
  <c r="CX37" i="18" s="1"/>
  <c r="CZ37" i="18" s="1"/>
  <c r="DD18" i="18"/>
  <c r="CP13" i="18"/>
  <c r="AK2" i="21" a="1"/>
  <c r="CG5" i="18"/>
  <c r="CK28" i="18"/>
  <c r="CE23" i="18"/>
  <c r="CH27" i="18"/>
  <c r="CJ6" i="18"/>
  <c r="CK7" i="18"/>
  <c r="CH6" i="18"/>
  <c r="CG28" i="18"/>
  <c r="CJ29" i="18"/>
  <c r="CY37" i="18"/>
  <c r="CU14" i="18"/>
  <c r="CV36" i="18"/>
  <c r="CX15" i="18"/>
  <c r="DB16" i="18"/>
  <c r="DE17" i="18"/>
  <c r="DC38" i="18"/>
  <c r="DF39" i="18"/>
  <c r="CO32" i="18"/>
  <c r="CN10" i="18"/>
  <c r="CP10" i="18" s="1"/>
  <c r="CR33" i="18"/>
  <c r="CS33" i="18" s="1"/>
  <c r="CQ11" i="18"/>
  <c r="CS11" i="18" s="1"/>
  <c r="CP34" i="18"/>
  <c r="CP12" i="18"/>
  <c r="DI18" i="18"/>
  <c r="DJ40" i="18"/>
  <c r="DL19" i="18"/>
  <c r="DM41" i="18"/>
  <c r="CK9" i="18"/>
  <c r="CL9" i="18" s="1"/>
  <c r="CG30" i="18"/>
  <c r="CI30" i="18" s="1"/>
  <c r="CJ31" i="18"/>
  <c r="CL31" i="18" s="1"/>
  <c r="CH8" i="18"/>
  <c r="CI8" i="18" s="1"/>
  <c r="DG19" i="18"/>
  <c r="CW15" i="18"/>
  <c r="CE45" i="18"/>
  <c r="CV14" i="18"/>
  <c r="DI41" i="18"/>
  <c r="DJ19" i="18"/>
  <c r="DM20" i="18"/>
  <c r="DL42" i="18"/>
  <c r="CS13" i="18"/>
  <c r="CJ30" i="18"/>
  <c r="CL30" i="18" s="1"/>
  <c r="CK8" i="18"/>
  <c r="CH7" i="18"/>
  <c r="CI7" i="18" s="1"/>
  <c r="CG29" i="18"/>
  <c r="CI29" i="18" s="1"/>
  <c r="CR34" i="18"/>
  <c r="CS34" i="18" s="1"/>
  <c r="CN11" i="18"/>
  <c r="CP11" i="18" s="1"/>
  <c r="CO33" i="18"/>
  <c r="CP33" i="18" s="1"/>
  <c r="CQ12" i="18"/>
  <c r="CS12" i="18" s="1"/>
  <c r="CV13" i="18"/>
  <c r="CY14" i="18"/>
  <c r="CU35" i="18"/>
  <c r="CX36" i="18"/>
  <c r="CP35" i="18"/>
  <c r="CP32" i="18"/>
  <c r="CW37" i="18"/>
  <c r="CG6" i="18"/>
  <c r="CJ7" i="18"/>
  <c r="CL7" i="18" s="1"/>
  <c r="CK29" i="18"/>
  <c r="CH28" i="18"/>
  <c r="CZ38" i="18"/>
  <c r="DL41" i="18" l="1"/>
  <c r="DI40" i="18"/>
  <c r="DJ18" i="18"/>
  <c r="DK18" i="18" s="1"/>
  <c r="DM19" i="18"/>
  <c r="CU36" i="18"/>
  <c r="CW36" i="18" s="1"/>
  <c r="CZ15" i="18"/>
  <c r="DC37" i="18" s="1"/>
  <c r="CY15" i="18"/>
  <c r="CH5" i="18"/>
  <c r="CJ28" i="18"/>
  <c r="CK6" i="18"/>
  <c r="CK23" i="18" s="1"/>
  <c r="CG27" i="18"/>
  <c r="CI27" i="18" s="1"/>
  <c r="AK36" i="21"/>
  <c r="AK14" i="21"/>
  <c r="AK8" i="21"/>
  <c r="AK18" i="21"/>
  <c r="AK32" i="21"/>
  <c r="AK7" i="21"/>
  <c r="AK15" i="21"/>
  <c r="AK4" i="21"/>
  <c r="AK28" i="21"/>
  <c r="AK11" i="21"/>
  <c r="AK23" i="21"/>
  <c r="AK16" i="21"/>
  <c r="AK10" i="21"/>
  <c r="AK27" i="21"/>
  <c r="AK33" i="21"/>
  <c r="AK22" i="21"/>
  <c r="AK34" i="21"/>
  <c r="AK5" i="21"/>
  <c r="AK30" i="21"/>
  <c r="AK24" i="21"/>
  <c r="AK3" i="21"/>
  <c r="AK17" i="21"/>
  <c r="AK31" i="21"/>
  <c r="AK20" i="21"/>
  <c r="AK9" i="21"/>
  <c r="AK25" i="21"/>
  <c r="AK21" i="21"/>
  <c r="AK13" i="21"/>
  <c r="AK2" i="21"/>
  <c r="AL2" i="21" s="1" a="1"/>
  <c r="AK29" i="21"/>
  <c r="AK26" i="21"/>
  <c r="AK37" i="21"/>
  <c r="AK12" i="21"/>
  <c r="AK6" i="21"/>
  <c r="AK19" i="21"/>
  <c r="AK35" i="21"/>
  <c r="CI5" i="18"/>
  <c r="CI23" i="18" s="1"/>
  <c r="CL5" i="18" s="1"/>
  <c r="CY12" i="18"/>
  <c r="CV11" i="18"/>
  <c r="CX34" i="18"/>
  <c r="CU33" i="18"/>
  <c r="DF38" i="18"/>
  <c r="CL8" i="18"/>
  <c r="DM42" i="18"/>
  <c r="DN42" i="18" s="1"/>
  <c r="DL20" i="18"/>
  <c r="DN20" i="18" s="1"/>
  <c r="DJ41" i="18"/>
  <c r="DI19" i="18"/>
  <c r="DK19" i="18" s="1"/>
  <c r="CR30" i="18"/>
  <c r="CN7" i="18"/>
  <c r="CQ8" i="18"/>
  <c r="CO29" i="18"/>
  <c r="CO8" i="18"/>
  <c r="CQ31" i="18"/>
  <c r="CN30" i="18"/>
  <c r="CR9" i="18"/>
  <c r="CW14" i="18"/>
  <c r="DK40" i="18"/>
  <c r="CK45" i="18"/>
  <c r="DE38" i="18"/>
  <c r="DB37" i="18"/>
  <c r="DF16" i="18"/>
  <c r="DC15" i="18"/>
  <c r="CY13" i="18"/>
  <c r="CV12" i="18"/>
  <c r="CU34" i="18"/>
  <c r="CX35" i="18"/>
  <c r="CU11" i="18"/>
  <c r="CW11" i="18" s="1"/>
  <c r="CX12" i="18"/>
  <c r="CY34" i="18"/>
  <c r="CV33" i="18"/>
  <c r="CI28" i="18"/>
  <c r="CN9" i="18"/>
  <c r="CR32" i="18"/>
  <c r="CQ10" i="18"/>
  <c r="CO31" i="18"/>
  <c r="DB38" i="18"/>
  <c r="DD38" i="18" s="1"/>
  <c r="DC16" i="18"/>
  <c r="DD16" i="18" s="1"/>
  <c r="DE39" i="18"/>
  <c r="DG39" i="18" s="1"/>
  <c r="DF17" i="18"/>
  <c r="DG17" i="18" s="1"/>
  <c r="CI6" i="18"/>
  <c r="CX13" i="18"/>
  <c r="CZ13" i="18" s="1"/>
  <c r="CV34" i="18"/>
  <c r="CY35" i="18"/>
  <c r="CU12" i="18"/>
  <c r="CW12" i="18" s="1"/>
  <c r="CV35" i="18"/>
  <c r="CW35" i="18" s="1"/>
  <c r="CX14" i="18"/>
  <c r="CZ14" i="18" s="1"/>
  <c r="CU13" i="18"/>
  <c r="CW13" i="18" s="1"/>
  <c r="CY36" i="18"/>
  <c r="CZ36" i="18" s="1"/>
  <c r="DK41" i="18"/>
  <c r="CR10" i="18"/>
  <c r="CO9" i="18"/>
  <c r="CQ32" i="18"/>
  <c r="CN31" i="18"/>
  <c r="CP31" i="18" s="1"/>
  <c r="DN19" i="18"/>
  <c r="DN41" i="18"/>
  <c r="CL29" i="18"/>
  <c r="CJ23" i="18"/>
  <c r="CL6" i="18"/>
  <c r="AL37" i="21" l="1"/>
  <c r="AL34" i="21"/>
  <c r="AL28" i="21"/>
  <c r="AL3" i="21"/>
  <c r="AL13" i="21"/>
  <c r="AL27" i="21"/>
  <c r="AL26" i="21"/>
  <c r="AL19" i="21"/>
  <c r="AL4" i="21"/>
  <c r="AL2" i="21"/>
  <c r="AL29" i="21"/>
  <c r="AL8" i="21"/>
  <c r="AL36" i="21"/>
  <c r="AL25" i="21"/>
  <c r="AL12" i="21"/>
  <c r="AL32" i="21"/>
  <c r="AL17" i="21"/>
  <c r="AL20" i="21"/>
  <c r="AL21" i="21"/>
  <c r="AL15" i="21"/>
  <c r="AL5" i="21"/>
  <c r="AL23" i="21"/>
  <c r="AL33" i="21"/>
  <c r="AL16" i="21"/>
  <c r="AL35" i="21"/>
  <c r="AL24" i="21"/>
  <c r="AL6" i="21"/>
  <c r="AL31" i="21"/>
  <c r="AL22" i="21"/>
  <c r="AL9" i="21"/>
  <c r="AL11" i="21"/>
  <c r="AL18" i="21"/>
  <c r="AL14" i="21"/>
  <c r="AL7" i="21"/>
  <c r="AL10" i="21"/>
  <c r="AL30" i="21"/>
  <c r="CS32" i="18"/>
  <c r="CZ12" i="18"/>
  <c r="DE13" i="18" s="1"/>
  <c r="DE16" i="18"/>
  <c r="CL28" i="18"/>
  <c r="CJ45" i="18"/>
  <c r="CW34" i="18"/>
  <c r="DB15" i="18"/>
  <c r="CW33" i="18"/>
  <c r="CI45" i="18"/>
  <c r="CL27" i="18" s="1"/>
  <c r="DM40" i="18"/>
  <c r="DL18" i="18"/>
  <c r="DJ39" i="18"/>
  <c r="DK39" i="18" s="1"/>
  <c r="DI17" i="18"/>
  <c r="CR6" i="18"/>
  <c r="CO5" i="18"/>
  <c r="CN27" i="18"/>
  <c r="CQ28" i="18"/>
  <c r="DS43" i="18"/>
  <c r="DQ20" i="18"/>
  <c r="DT21" i="18"/>
  <c r="DP42" i="18"/>
  <c r="DF15" i="18"/>
  <c r="DC14" i="18"/>
  <c r="DB36" i="18"/>
  <c r="DE37" i="18"/>
  <c r="CL23" i="18"/>
  <c r="CO27" i="18"/>
  <c r="CQ6" i="18"/>
  <c r="CN5" i="18"/>
  <c r="CR28" i="18"/>
  <c r="CU32" i="18"/>
  <c r="CV10" i="18"/>
  <c r="CX33" i="18"/>
  <c r="CY11" i="18"/>
  <c r="CR29" i="18"/>
  <c r="CO28" i="18"/>
  <c r="CQ7" i="18"/>
  <c r="CN6" i="18"/>
  <c r="CP9" i="18"/>
  <c r="CZ34" i="18"/>
  <c r="DP19" i="18"/>
  <c r="DS20" i="18"/>
  <c r="DQ41" i="18"/>
  <c r="DT42" i="18"/>
  <c r="DC36" i="18"/>
  <c r="DF37" i="18"/>
  <c r="DB14" i="18"/>
  <c r="DD14" i="18" s="1"/>
  <c r="DE15" i="18"/>
  <c r="DG38" i="18"/>
  <c r="DD15" i="18"/>
  <c r="DQ19" i="18"/>
  <c r="DP41" i="18"/>
  <c r="DT20" i="18"/>
  <c r="DS42" i="18"/>
  <c r="DU42" i="18" s="1"/>
  <c r="DF35" i="18"/>
  <c r="DC34" i="18"/>
  <c r="DB12" i="18"/>
  <c r="DD37" i="18"/>
  <c r="CO30" i="18"/>
  <c r="CP30" i="18" s="1"/>
  <c r="CQ9" i="18"/>
  <c r="CS9" i="18" s="1"/>
  <c r="CN8" i="18"/>
  <c r="CP8" i="18" s="1"/>
  <c r="CR31" i="18"/>
  <c r="CS31" i="18" s="1"/>
  <c r="CR8" i="18"/>
  <c r="CS8" i="18" s="1"/>
  <c r="CO7" i="18"/>
  <c r="CP7" i="18" s="1"/>
  <c r="CN29" i="18"/>
  <c r="CP29" i="18" s="1"/>
  <c r="CQ30" i="18"/>
  <c r="CS30" i="18" s="1"/>
  <c r="DF36" i="18"/>
  <c r="DB13" i="18"/>
  <c r="DC35" i="18"/>
  <c r="DE14" i="18"/>
  <c r="DL40" i="18"/>
  <c r="DJ17" i="18"/>
  <c r="DI39" i="18"/>
  <c r="DM18" i="18"/>
  <c r="CS10" i="18"/>
  <c r="CZ35" i="18"/>
  <c r="DT43" i="18"/>
  <c r="DQ42" i="18"/>
  <c r="DP20" i="18"/>
  <c r="DS21" i="18"/>
  <c r="DG16" i="18"/>
  <c r="AM2" i="21" l="1" a="1"/>
  <c r="CQ29" i="18"/>
  <c r="CS29" i="18" s="1"/>
  <c r="CR7" i="18"/>
  <c r="CN28" i="18"/>
  <c r="CO6" i="18"/>
  <c r="CP6" i="18"/>
  <c r="CS7" i="18"/>
  <c r="CX8" i="18" s="1"/>
  <c r="CP5" i="18"/>
  <c r="CP23" i="18" s="1"/>
  <c r="CS5" i="18" s="1"/>
  <c r="CL45" i="18"/>
  <c r="DN40" i="18"/>
  <c r="DQ18" i="18" s="1"/>
  <c r="DG15" i="18"/>
  <c r="DJ37" i="18" s="1"/>
  <c r="CP28" i="18"/>
  <c r="DD36" i="18"/>
  <c r="DU21" i="18"/>
  <c r="DW21" i="18" s="1"/>
  <c r="DK17" i="18"/>
  <c r="CU8" i="18"/>
  <c r="CV30" i="18"/>
  <c r="CY31" i="18"/>
  <c r="CX9" i="18"/>
  <c r="CZ9" i="18" s="1"/>
  <c r="CV32" i="18"/>
  <c r="CW32" i="18" s="1"/>
  <c r="CU10" i="18"/>
  <c r="CW10" i="18" s="1"/>
  <c r="CX11" i="18"/>
  <c r="CZ11" i="18" s="1"/>
  <c r="CY33" i="18"/>
  <c r="CZ33" i="18" s="1"/>
  <c r="CQ23" i="18"/>
  <c r="CS6" i="18"/>
  <c r="EA44" i="18"/>
  <c r="DX43" i="18"/>
  <c r="DZ22" i="18"/>
  <c r="CX31" i="18"/>
  <c r="CZ31" i="18" s="1"/>
  <c r="CU30" i="18"/>
  <c r="CW30" i="18" s="1"/>
  <c r="CV8" i="18"/>
  <c r="CY9" i="18"/>
  <c r="DR41" i="18"/>
  <c r="DR20" i="18"/>
  <c r="CP27" i="18"/>
  <c r="CP45" i="18" s="1"/>
  <c r="CS27" i="18" s="1"/>
  <c r="DM39" i="18"/>
  <c r="DI16" i="18"/>
  <c r="DL17" i="18"/>
  <c r="DJ38" i="18"/>
  <c r="DM17" i="18"/>
  <c r="DI38" i="18"/>
  <c r="DL39" i="18"/>
  <c r="DJ16" i="18"/>
  <c r="DR19" i="18"/>
  <c r="CR45" i="18"/>
  <c r="DU43" i="18"/>
  <c r="DN18" i="18"/>
  <c r="DS41" i="18"/>
  <c r="DP40" i="18"/>
  <c r="DT19" i="18"/>
  <c r="CS28" i="18"/>
  <c r="CQ45" i="18"/>
  <c r="CY10" i="18"/>
  <c r="CX32" i="18"/>
  <c r="CZ32" i="18" s="1"/>
  <c r="CV9" i="18"/>
  <c r="CU31" i="18"/>
  <c r="DU20" i="18"/>
  <c r="DE36" i="18"/>
  <c r="DG36" i="18" s="1"/>
  <c r="DB35" i="18"/>
  <c r="DD35" i="18" s="1"/>
  <c r="DF14" i="18"/>
  <c r="DG14" i="18" s="1"/>
  <c r="DC13" i="18"/>
  <c r="DD13" i="18"/>
  <c r="CX10" i="18"/>
  <c r="CY32" i="18"/>
  <c r="CV31" i="18"/>
  <c r="CU9" i="18"/>
  <c r="CW9" i="18" s="1"/>
  <c r="DX20" i="18"/>
  <c r="EA21" i="18"/>
  <c r="DZ43" i="18"/>
  <c r="DW42" i="18"/>
  <c r="DM38" i="18"/>
  <c r="DI15" i="18"/>
  <c r="DF13" i="18"/>
  <c r="DG13" i="18" s="1"/>
  <c r="DB34" i="18"/>
  <c r="DD34" i="18" s="1"/>
  <c r="DE35" i="18"/>
  <c r="DG35" i="18" s="1"/>
  <c r="DC12" i="18"/>
  <c r="DD12" i="18" s="1"/>
  <c r="CU7" i="18"/>
  <c r="CV29" i="18"/>
  <c r="DG37" i="18"/>
  <c r="DR42" i="18"/>
  <c r="CR23" i="18"/>
  <c r="CV7" i="18" l="1"/>
  <c r="CY8" i="18"/>
  <c r="CZ8" i="18" s="1"/>
  <c r="CU29" i="18"/>
  <c r="CX30" i="18"/>
  <c r="CZ30" i="18" s="1"/>
  <c r="CY30" i="18"/>
  <c r="DL16" i="18"/>
  <c r="DK38" i="18"/>
  <c r="DK16" i="18"/>
  <c r="AM36" i="21"/>
  <c r="AM22" i="21"/>
  <c r="AM16" i="21"/>
  <c r="AM18" i="21"/>
  <c r="AM21" i="21"/>
  <c r="AM31" i="21"/>
  <c r="AM4" i="21"/>
  <c r="AM28" i="21"/>
  <c r="AM5" i="21"/>
  <c r="AM19" i="21"/>
  <c r="AM25" i="21"/>
  <c r="AM15" i="21"/>
  <c r="AM35" i="21"/>
  <c r="AM12" i="21"/>
  <c r="AM30" i="21"/>
  <c r="AM8" i="21"/>
  <c r="AM13" i="21"/>
  <c r="AM3" i="21"/>
  <c r="AM32" i="21"/>
  <c r="AM7" i="21"/>
  <c r="AM2" i="21"/>
  <c r="AM20" i="21"/>
  <c r="AM9" i="21"/>
  <c r="AM33" i="21"/>
  <c r="AM10" i="21"/>
  <c r="AM29" i="21"/>
  <c r="AM17" i="21"/>
  <c r="AM27" i="21"/>
  <c r="AM26" i="21"/>
  <c r="AM14" i="21"/>
  <c r="AM34" i="21"/>
  <c r="AM6" i="21"/>
  <c r="AM37" i="21"/>
  <c r="AM11" i="21"/>
  <c r="AM23" i="21"/>
  <c r="AM24" i="21"/>
  <c r="DF12" i="18"/>
  <c r="DB33" i="18"/>
  <c r="DC11" i="18"/>
  <c r="DE34" i="18"/>
  <c r="DM37" i="18"/>
  <c r="DJ36" i="18"/>
  <c r="DI14" i="18"/>
  <c r="DL15" i="18"/>
  <c r="DM36" i="18"/>
  <c r="DI13" i="18"/>
  <c r="DL14" i="18"/>
  <c r="DJ35" i="18"/>
  <c r="DL37" i="18"/>
  <c r="DJ14" i="18"/>
  <c r="DM15" i="18"/>
  <c r="DI36" i="18"/>
  <c r="CV6" i="18"/>
  <c r="CY7" i="18"/>
  <c r="CU28" i="18"/>
  <c r="CX29" i="18"/>
  <c r="DE32" i="18"/>
  <c r="DB31" i="18"/>
  <c r="DC9" i="18"/>
  <c r="DF10" i="18"/>
  <c r="CW29" i="18"/>
  <c r="DM16" i="18"/>
  <c r="DI37" i="18"/>
  <c r="DK37" i="18" s="1"/>
  <c r="DL38" i="18"/>
  <c r="DN38" i="18" s="1"/>
  <c r="DJ15" i="18"/>
  <c r="DK15" i="18" s="1"/>
  <c r="DL36" i="18"/>
  <c r="DI35" i="18"/>
  <c r="DJ13" i="18"/>
  <c r="DM14" i="18"/>
  <c r="DZ21" i="18"/>
  <c r="EB21" i="18" s="1"/>
  <c r="EA43" i="18"/>
  <c r="EB43" i="18" s="1"/>
  <c r="DW20" i="18"/>
  <c r="DY20" i="18" s="1"/>
  <c r="DX42" i="18"/>
  <c r="CX7" i="18"/>
  <c r="CZ7" i="18" s="1"/>
  <c r="CV28" i="18"/>
  <c r="CU6" i="18"/>
  <c r="CY29" i="18"/>
  <c r="DE9" i="18"/>
  <c r="DC30" i="18"/>
  <c r="DB8" i="18"/>
  <c r="DF31" i="18"/>
  <c r="CX6" i="18"/>
  <c r="CU5" i="18"/>
  <c r="CW5" i="18" s="1"/>
  <c r="CV27" i="18"/>
  <c r="CS23" i="18"/>
  <c r="CY28" i="18"/>
  <c r="DN16" i="18"/>
  <c r="CW31" i="18"/>
  <c r="DX21" i="18"/>
  <c r="DY21" i="18" s="1"/>
  <c r="DW43" i="18"/>
  <c r="DY43" i="18" s="1"/>
  <c r="EA22" i="18"/>
  <c r="DZ44" i="18"/>
  <c r="EB44" i="18" s="1"/>
  <c r="DN39" i="18"/>
  <c r="CV5" i="18"/>
  <c r="CX28" i="18"/>
  <c r="CS45" i="18"/>
  <c r="CU27" i="18"/>
  <c r="CW27" i="18" s="1"/>
  <c r="CY6" i="18"/>
  <c r="EB22" i="18"/>
  <c r="CW7" i="18"/>
  <c r="DY42" i="18"/>
  <c r="DE33" i="18"/>
  <c r="DC10" i="18"/>
  <c r="DB32" i="18"/>
  <c r="DF11" i="18"/>
  <c r="DF32" i="18"/>
  <c r="DE10" i="18"/>
  <c r="DB9" i="18"/>
  <c r="DC31" i="18"/>
  <c r="DD31" i="18" s="1"/>
  <c r="DT41" i="18"/>
  <c r="DQ40" i="18"/>
  <c r="DR40" i="18" s="1"/>
  <c r="DP18" i="18"/>
  <c r="DR18" i="18" s="1"/>
  <c r="DS19" i="18"/>
  <c r="DU19" i="18" s="1"/>
  <c r="DC33" i="18"/>
  <c r="DF34" i="18"/>
  <c r="DB11" i="18"/>
  <c r="DE12" i="18"/>
  <c r="DG12" i="18" s="1"/>
  <c r="CZ10" i="18"/>
  <c r="DU41" i="18"/>
  <c r="DN17" i="18"/>
  <c r="CW8" i="18"/>
  <c r="CW6" i="18" l="1"/>
  <c r="CW23" i="18" s="1"/>
  <c r="CZ5" i="18" s="1"/>
  <c r="DG10" i="18"/>
  <c r="DL11" i="18" s="1"/>
  <c r="DK35" i="18"/>
  <c r="DN14" i="18"/>
  <c r="CY45" i="18"/>
  <c r="DN36" i="18"/>
  <c r="AN2" i="21" a="1"/>
  <c r="EH22" i="18"/>
  <c r="ED43" i="18"/>
  <c r="EE21" i="18"/>
  <c r="EG44" i="18"/>
  <c r="EI44" i="18" s="1"/>
  <c r="EH44" i="18"/>
  <c r="ED21" i="18"/>
  <c r="EG22" i="18"/>
  <c r="EE43" i="18"/>
  <c r="DF33" i="18"/>
  <c r="DC32" i="18"/>
  <c r="DE11" i="18"/>
  <c r="DG11" i="18" s="1"/>
  <c r="DB10" i="18"/>
  <c r="DD10" i="18" s="1"/>
  <c r="DP39" i="18"/>
  <c r="DS40" i="18"/>
  <c r="DT18" i="18"/>
  <c r="DQ17" i="18"/>
  <c r="DT39" i="18"/>
  <c r="DP16" i="18"/>
  <c r="DR16" i="18" s="1"/>
  <c r="DQ38" i="18"/>
  <c r="DS17" i="18"/>
  <c r="DG34" i="18"/>
  <c r="DD32" i="18"/>
  <c r="DS37" i="18"/>
  <c r="DT15" i="18"/>
  <c r="DP36" i="18"/>
  <c r="DQ14" i="18"/>
  <c r="DQ36" i="18"/>
  <c r="DT37" i="18"/>
  <c r="DP14" i="18"/>
  <c r="DS15" i="18"/>
  <c r="DP17" i="18"/>
  <c r="DS18" i="18"/>
  <c r="DQ39" i="18"/>
  <c r="DT40" i="18"/>
  <c r="DI12" i="18"/>
  <c r="DM35" i="18"/>
  <c r="DL13" i="18"/>
  <c r="DJ34" i="18"/>
  <c r="DJ32" i="18"/>
  <c r="DI10" i="18"/>
  <c r="EE44" i="18"/>
  <c r="ED22" i="18"/>
  <c r="CZ28" i="18"/>
  <c r="CX45" i="18"/>
  <c r="DG32" i="18"/>
  <c r="DN37" i="18"/>
  <c r="DK13" i="18"/>
  <c r="DK36" i="18"/>
  <c r="DD33" i="18"/>
  <c r="DE31" i="18"/>
  <c r="DG31" i="18" s="1"/>
  <c r="DC8" i="18"/>
  <c r="DF9" i="18"/>
  <c r="DG9" i="18" s="1"/>
  <c r="DB30" i="18"/>
  <c r="DD30" i="18" s="1"/>
  <c r="CW28" i="18"/>
  <c r="CW45" i="18" s="1"/>
  <c r="CZ27" i="18" s="1"/>
  <c r="DN15" i="18"/>
  <c r="DD9" i="18"/>
  <c r="ED44" i="18"/>
  <c r="EF44" i="18" s="1"/>
  <c r="EE22" i="18"/>
  <c r="CX23" i="18"/>
  <c r="CZ6" i="18"/>
  <c r="DF30" i="18"/>
  <c r="DC29" i="18"/>
  <c r="DB7" i="18"/>
  <c r="DE8" i="18"/>
  <c r="DK14" i="18"/>
  <c r="DZ42" i="18"/>
  <c r="DX19" i="18"/>
  <c r="EA20" i="18"/>
  <c r="DW41" i="18"/>
  <c r="DD11" i="18"/>
  <c r="DZ20" i="18"/>
  <c r="EB20" i="18" s="1"/>
  <c r="DW19" i="18"/>
  <c r="DX41" i="18"/>
  <c r="EA42" i="18"/>
  <c r="EB42" i="18" s="1"/>
  <c r="DG33" i="18"/>
  <c r="CY23" i="18"/>
  <c r="DD8" i="18"/>
  <c r="DT17" i="18"/>
  <c r="DP38" i="18"/>
  <c r="DQ16" i="18"/>
  <c r="DS39" i="18"/>
  <c r="DU39" i="18" s="1"/>
  <c r="CZ29" i="18"/>
  <c r="DF28" i="18" l="1"/>
  <c r="CZ23" i="18"/>
  <c r="DB5" i="18"/>
  <c r="DD5" i="18" s="1"/>
  <c r="DE6" i="18"/>
  <c r="DC27" i="18"/>
  <c r="AN37" i="21"/>
  <c r="AN7" i="21"/>
  <c r="AN36" i="21"/>
  <c r="AN34" i="21"/>
  <c r="AN21" i="21"/>
  <c r="AN27" i="21"/>
  <c r="AN22" i="21"/>
  <c r="AN15" i="21"/>
  <c r="AN13" i="21"/>
  <c r="AN4" i="21"/>
  <c r="AN8" i="21"/>
  <c r="AN32" i="21"/>
  <c r="AN30" i="21"/>
  <c r="AN26" i="21"/>
  <c r="AN14" i="21"/>
  <c r="AN3" i="21"/>
  <c r="AN6" i="21"/>
  <c r="AN17" i="21"/>
  <c r="AN23" i="21"/>
  <c r="AN25" i="21"/>
  <c r="AN19" i="21"/>
  <c r="AN33" i="21"/>
  <c r="AN12" i="21"/>
  <c r="AN31" i="21"/>
  <c r="AN24" i="21"/>
  <c r="AN2" i="21"/>
  <c r="AO2" i="21" s="1" a="1"/>
  <c r="AN10" i="21"/>
  <c r="AN9" i="21"/>
  <c r="AN18" i="21"/>
  <c r="AN5" i="21"/>
  <c r="AN11" i="21"/>
  <c r="AN20" i="21"/>
  <c r="AN28" i="21"/>
  <c r="AN29" i="21"/>
  <c r="AN35" i="21"/>
  <c r="AN16" i="21"/>
  <c r="DM33" i="18"/>
  <c r="DR17" i="18"/>
  <c r="EI22" i="18"/>
  <c r="EL44" i="18" s="1"/>
  <c r="EM44" i="18" s="1"/>
  <c r="DU15" i="18"/>
  <c r="DL12" i="18"/>
  <c r="DM34" i="18"/>
  <c r="DJ33" i="18"/>
  <c r="DI11" i="18"/>
  <c r="DM32" i="18"/>
  <c r="DI9" i="18"/>
  <c r="DL10" i="18"/>
  <c r="DN10" i="18" s="1"/>
  <c r="DJ31" i="18"/>
  <c r="CZ45" i="18"/>
  <c r="DC5" i="18"/>
  <c r="DE28" i="18"/>
  <c r="DF6" i="18"/>
  <c r="DB27" i="18"/>
  <c r="DF8" i="18"/>
  <c r="DG8" i="18" s="1"/>
  <c r="DC7" i="18"/>
  <c r="DD7" i="18" s="1"/>
  <c r="DE30" i="18"/>
  <c r="DG30" i="18" s="1"/>
  <c r="DB29" i="18"/>
  <c r="DD29" i="18" s="1"/>
  <c r="DK34" i="18"/>
  <c r="EL22" i="18"/>
  <c r="EK44" i="18"/>
  <c r="DY41" i="18"/>
  <c r="DC6" i="18"/>
  <c r="DB28" i="18"/>
  <c r="DF7" i="18"/>
  <c r="DE29" i="18"/>
  <c r="DU40" i="18"/>
  <c r="DY19" i="18"/>
  <c r="DF29" i="18"/>
  <c r="DF45" i="18" s="1"/>
  <c r="DB6" i="18"/>
  <c r="DD6" i="18" s="1"/>
  <c r="DC28" i="18"/>
  <c r="DE7" i="18"/>
  <c r="DG7" i="18" s="1"/>
  <c r="DD27" i="18"/>
  <c r="DL32" i="18"/>
  <c r="DI31" i="18"/>
  <c r="DJ9" i="18"/>
  <c r="DM10" i="18"/>
  <c r="DS38" i="18"/>
  <c r="DP37" i="18"/>
  <c r="DQ15" i="18"/>
  <c r="DT16" i="18"/>
  <c r="EF22" i="18"/>
  <c r="DU18" i="18"/>
  <c r="DU37" i="18"/>
  <c r="DM13" i="18"/>
  <c r="DL35" i="18"/>
  <c r="DN35" i="18" s="1"/>
  <c r="DJ12" i="18"/>
  <c r="DK12" i="18" s="1"/>
  <c r="DI34" i="18"/>
  <c r="DR39" i="18"/>
  <c r="EF21" i="18"/>
  <c r="EF43" i="18"/>
  <c r="EE20" i="18"/>
  <c r="ED42" i="18"/>
  <c r="EG43" i="18"/>
  <c r="EH21" i="18"/>
  <c r="DX37" i="18"/>
  <c r="DW15" i="18"/>
  <c r="EA38" i="18"/>
  <c r="DZ16" i="18"/>
  <c r="EA18" i="18"/>
  <c r="DW39" i="18"/>
  <c r="DX17" i="18"/>
  <c r="DZ40" i="18"/>
  <c r="DN13" i="18"/>
  <c r="DR14" i="18"/>
  <c r="EK22" i="18"/>
  <c r="DR38" i="18"/>
  <c r="DJ11" i="18"/>
  <c r="DI33" i="18"/>
  <c r="DM12" i="18"/>
  <c r="DL34" i="18"/>
  <c r="EG21" i="18"/>
  <c r="EH43" i="18"/>
  <c r="EE42" i="18"/>
  <c r="ED20" i="18"/>
  <c r="DT38" i="18"/>
  <c r="DQ37" i="18"/>
  <c r="DP15" i="18"/>
  <c r="DR15" i="18" s="1"/>
  <c r="DS16" i="18"/>
  <c r="DU16" i="18" s="1"/>
  <c r="DM11" i="18"/>
  <c r="DN11" i="18" s="1"/>
  <c r="DI32" i="18"/>
  <c r="DK32" i="18" s="1"/>
  <c r="DL33" i="18"/>
  <c r="DN33" i="18" s="1"/>
  <c r="DJ10" i="18"/>
  <c r="DK10" i="18" s="1"/>
  <c r="DR36" i="18"/>
  <c r="DU17" i="18"/>
  <c r="AO14" i="21" l="1"/>
  <c r="AO8" i="21"/>
  <c r="AO10" i="21"/>
  <c r="AO28" i="21"/>
  <c r="AO23" i="21"/>
  <c r="AO2" i="21"/>
  <c r="AP2" i="21" s="1" a="1"/>
  <c r="AO26" i="21"/>
  <c r="AO15" i="21"/>
  <c r="AO31" i="21"/>
  <c r="AO30" i="21"/>
  <c r="AO24" i="21"/>
  <c r="AO34" i="21"/>
  <c r="AO17" i="21"/>
  <c r="AO12" i="21"/>
  <c r="AO7" i="21"/>
  <c r="AO35" i="21"/>
  <c r="AO20" i="21"/>
  <c r="AO36" i="21"/>
  <c r="AO37" i="21"/>
  <c r="AO11" i="21"/>
  <c r="AO9" i="21"/>
  <c r="AO19" i="21"/>
  <c r="AO18" i="21"/>
  <c r="AO32" i="21"/>
  <c r="AO16" i="21"/>
  <c r="AO13" i="21"/>
  <c r="AO33" i="21"/>
  <c r="AO5" i="21"/>
  <c r="AO27" i="21"/>
  <c r="AO25" i="21"/>
  <c r="AO4" i="21"/>
  <c r="AO3" i="21"/>
  <c r="AO21" i="21"/>
  <c r="AO29" i="21"/>
  <c r="AO6" i="21"/>
  <c r="AO22" i="21"/>
  <c r="EF20" i="18"/>
  <c r="DN34" i="18"/>
  <c r="DS35" i="18" s="1"/>
  <c r="DG29" i="18"/>
  <c r="EI43" i="18"/>
  <c r="EO22" i="18" s="1"/>
  <c r="DF23" i="18"/>
  <c r="DK31" i="18"/>
  <c r="DK11" i="18"/>
  <c r="DM9" i="18"/>
  <c r="DL31" i="18"/>
  <c r="DI30" i="18"/>
  <c r="DJ8" i="18"/>
  <c r="DS12" i="18"/>
  <c r="DT34" i="18"/>
  <c r="DP11" i="18"/>
  <c r="DQ33" i="18"/>
  <c r="DT14" i="18"/>
  <c r="DQ13" i="18"/>
  <c r="DS36" i="18"/>
  <c r="DU36" i="18" s="1"/>
  <c r="DP35" i="18"/>
  <c r="DS34" i="18"/>
  <c r="DU34" i="18" s="1"/>
  <c r="DT12" i="18"/>
  <c r="DQ11" i="18"/>
  <c r="DR11" i="18" s="1"/>
  <c r="DP33" i="18"/>
  <c r="DR33" i="18" s="1"/>
  <c r="EA41" i="18"/>
  <c r="DZ19" i="18"/>
  <c r="DX40" i="18"/>
  <c r="DW18" i="18"/>
  <c r="DM30" i="18"/>
  <c r="DI7" i="18"/>
  <c r="DL8" i="18"/>
  <c r="DJ29" i="18"/>
  <c r="DM31" i="18"/>
  <c r="DI8" i="18"/>
  <c r="DL9" i="18"/>
  <c r="DN9" i="18" s="1"/>
  <c r="DJ30" i="18"/>
  <c r="DE23" i="18"/>
  <c r="DD23" i="18"/>
  <c r="DG5" i="18" s="1"/>
  <c r="DY15" i="18"/>
  <c r="DG6" i="18"/>
  <c r="DG28" i="18"/>
  <c r="DE45" i="18"/>
  <c r="DP10" i="18"/>
  <c r="DT33" i="18"/>
  <c r="DQ32" i="18"/>
  <c r="DS11" i="18"/>
  <c r="DK33" i="18"/>
  <c r="EM22" i="18"/>
  <c r="EF42" i="18"/>
  <c r="DU38" i="18"/>
  <c r="EA19" i="18"/>
  <c r="DW40" i="18"/>
  <c r="DZ41" i="18"/>
  <c r="EB41" i="18" s="1"/>
  <c r="DX18" i="18"/>
  <c r="DD28" i="18"/>
  <c r="DD45" i="18" s="1"/>
  <c r="DG27" i="18" s="1"/>
  <c r="DK9" i="18"/>
  <c r="DZ18" i="18"/>
  <c r="EB18" i="18" s="1"/>
  <c r="DX39" i="18"/>
  <c r="DY39" i="18" s="1"/>
  <c r="EA40" i="18"/>
  <c r="DW17" i="18"/>
  <c r="DY17" i="18" s="1"/>
  <c r="DQ12" i="18"/>
  <c r="DP13" i="18"/>
  <c r="DR13" i="18" s="1"/>
  <c r="DT36" i="18"/>
  <c r="DS14" i="18"/>
  <c r="DU14" i="18" s="1"/>
  <c r="DQ35" i="18"/>
  <c r="DL30" i="18"/>
  <c r="DN30" i="18" s="1"/>
  <c r="DJ7" i="18"/>
  <c r="DI29" i="18"/>
  <c r="DM8" i="18"/>
  <c r="EL21" i="18"/>
  <c r="EK43" i="18"/>
  <c r="DR37" i="18"/>
  <c r="DZ17" i="18"/>
  <c r="DW16" i="18"/>
  <c r="DX38" i="18"/>
  <c r="EA39" i="18"/>
  <c r="EI21" i="18"/>
  <c r="EB40" i="18"/>
  <c r="DX15" i="18"/>
  <c r="DZ38" i="18"/>
  <c r="EB38" i="18" s="1"/>
  <c r="DW37" i="18"/>
  <c r="DY37" i="18" s="1"/>
  <c r="EA16" i="18"/>
  <c r="EB16" i="18" s="1"/>
  <c r="DN32" i="18"/>
  <c r="DN12" i="18"/>
  <c r="DT13" i="18" l="1"/>
  <c r="EN44" i="18"/>
  <c r="DN8" i="18"/>
  <c r="DP8" i="18" s="1"/>
  <c r="DR8" i="18" s="1"/>
  <c r="DP34" i="18"/>
  <c r="DY40" i="18"/>
  <c r="DY18" i="18"/>
  <c r="AP36" i="21"/>
  <c r="AP26" i="21"/>
  <c r="AP20" i="21"/>
  <c r="AP34" i="21"/>
  <c r="AP13" i="21"/>
  <c r="AP27" i="21"/>
  <c r="AP22" i="21"/>
  <c r="AP15" i="21"/>
  <c r="AP35" i="21"/>
  <c r="AP7" i="21"/>
  <c r="AP31" i="21"/>
  <c r="AP33" i="21"/>
  <c r="AP23" i="21"/>
  <c r="AP29" i="21"/>
  <c r="AP8" i="21"/>
  <c r="AP18" i="21"/>
  <c r="AP32" i="21"/>
  <c r="AP5" i="21"/>
  <c r="AP25" i="21"/>
  <c r="AP11" i="21"/>
  <c r="AP10" i="21"/>
  <c r="AP4" i="21"/>
  <c r="AP14" i="21"/>
  <c r="AP28" i="21"/>
  <c r="AP3" i="21"/>
  <c r="AP21" i="21"/>
  <c r="AP6" i="21"/>
  <c r="AP30" i="21"/>
  <c r="AP16" i="21"/>
  <c r="AP17" i="21"/>
  <c r="AP9" i="21"/>
  <c r="AP19" i="21"/>
  <c r="AP37" i="21"/>
  <c r="AP12" i="21"/>
  <c r="AP24" i="21"/>
  <c r="AP2" i="21"/>
  <c r="DL28" i="18"/>
  <c r="DG45" i="18"/>
  <c r="DM6" i="18"/>
  <c r="DJ5" i="18"/>
  <c r="DI27" i="18"/>
  <c r="EE38" i="18"/>
  <c r="EG17" i="18"/>
  <c r="ED16" i="18"/>
  <c r="EH39" i="18"/>
  <c r="DS9" i="18"/>
  <c r="DT31" i="18"/>
  <c r="DK29" i="18"/>
  <c r="DS10" i="18"/>
  <c r="DT32" i="18"/>
  <c r="DQ31" i="18"/>
  <c r="DP9" i="18"/>
  <c r="DW36" i="18"/>
  <c r="DZ37" i="18"/>
  <c r="DX14" i="18"/>
  <c r="EA15" i="18"/>
  <c r="DK30" i="18"/>
  <c r="DT11" i="18"/>
  <c r="DQ10" i="18"/>
  <c r="DR10" i="18" s="1"/>
  <c r="DS33" i="18"/>
  <c r="DU33" i="18" s="1"/>
  <c r="DP32" i="18"/>
  <c r="DR32" i="18" s="1"/>
  <c r="EE16" i="18"/>
  <c r="EG39" i="18"/>
  <c r="EI39" i="18" s="1"/>
  <c r="ED38" i="18"/>
  <c r="EF38" i="18" s="1"/>
  <c r="EH17" i="18"/>
  <c r="EO44" i="18"/>
  <c r="EN22" i="18"/>
  <c r="EP22" i="18" s="1"/>
  <c r="EL43" i="18"/>
  <c r="EM43" i="18" s="1"/>
  <c r="EK21" i="18"/>
  <c r="DU35" i="18"/>
  <c r="DW38" i="18"/>
  <c r="DY38" i="18" s="1"/>
  <c r="EA17" i="18"/>
  <c r="EB17" i="18" s="1"/>
  <c r="DZ39" i="18"/>
  <c r="EB39" i="18" s="1"/>
  <c r="DX16" i="18"/>
  <c r="DY16" i="18" s="1"/>
  <c r="DU11" i="18"/>
  <c r="DM28" i="18"/>
  <c r="DI5" i="18"/>
  <c r="DG23" i="18"/>
  <c r="DL6" i="18"/>
  <c r="DJ27" i="18"/>
  <c r="DK8" i="18"/>
  <c r="DK7" i="18"/>
  <c r="EB19" i="18"/>
  <c r="DU12" i="18"/>
  <c r="DN31" i="18"/>
  <c r="EP44" i="18"/>
  <c r="DR34" i="18"/>
  <c r="DJ28" i="18"/>
  <c r="DM29" i="18"/>
  <c r="DI6" i="18"/>
  <c r="DL7" i="18"/>
  <c r="DR35" i="18"/>
  <c r="DT35" i="18"/>
  <c r="DP12" i="18"/>
  <c r="DR12" i="18" s="1"/>
  <c r="DS13" i="18"/>
  <c r="DU13" i="18" s="1"/>
  <c r="DQ34" i="18"/>
  <c r="EE18" i="18"/>
  <c r="EG41" i="18"/>
  <c r="ED40" i="18"/>
  <c r="EF40" i="18" s="1"/>
  <c r="EH19" i="18"/>
  <c r="EA37" i="18"/>
  <c r="DX36" i="18"/>
  <c r="DZ15" i="18"/>
  <c r="DW14" i="18"/>
  <c r="EM21" i="18"/>
  <c r="DS31" i="18"/>
  <c r="DU31" i="18" s="1"/>
  <c r="DQ8" i="18"/>
  <c r="DP30" i="18"/>
  <c r="DT9" i="18"/>
  <c r="ED18" i="18"/>
  <c r="EF18" i="18" s="1"/>
  <c r="EG19" i="18"/>
  <c r="EE40" i="18"/>
  <c r="EH41" i="18"/>
  <c r="EH20" i="18"/>
  <c r="EE19" i="18"/>
  <c r="ED41" i="18"/>
  <c r="EG42" i="18"/>
  <c r="DM7" i="18"/>
  <c r="DI28" i="18"/>
  <c r="DK28" i="18" s="1"/>
  <c r="DJ6" i="18"/>
  <c r="DL29" i="18"/>
  <c r="DN29" i="18" s="1"/>
  <c r="DX12" i="18"/>
  <c r="DZ35" i="18"/>
  <c r="DW34" i="18"/>
  <c r="EA13" i="18"/>
  <c r="AQ2" i="21" l="1" a="1"/>
  <c r="DN7" i="18"/>
  <c r="DQ30" i="18"/>
  <c r="DM45" i="18"/>
  <c r="DM23" i="18"/>
  <c r="EG18" i="18"/>
  <c r="EE39" i="18"/>
  <c r="ED17" i="18"/>
  <c r="EF17" i="18" s="1"/>
  <c r="EH40" i="18"/>
  <c r="DX35" i="18"/>
  <c r="DZ14" i="18"/>
  <c r="EA36" i="18"/>
  <c r="DW13" i="18"/>
  <c r="DN6" i="18"/>
  <c r="DL23" i="18"/>
  <c r="DR30" i="18"/>
  <c r="EI41" i="18"/>
  <c r="DK6" i="18"/>
  <c r="DW35" i="18"/>
  <c r="DY35" i="18" s="1"/>
  <c r="EA14" i="18"/>
  <c r="DX13" i="18"/>
  <c r="DZ36" i="18"/>
  <c r="EI19" i="18"/>
  <c r="DS32" i="18"/>
  <c r="DU32" i="18" s="1"/>
  <c r="DT10" i="18"/>
  <c r="DU10" i="18" s="1"/>
  <c r="DP31" i="18"/>
  <c r="DR31" i="18" s="1"/>
  <c r="DQ9" i="18"/>
  <c r="DK5" i="18"/>
  <c r="ED39" i="18"/>
  <c r="EF39" i="18" s="1"/>
  <c r="EH18" i="18"/>
  <c r="EE17" i="18"/>
  <c r="EG40" i="18"/>
  <c r="ER22" i="18"/>
  <c r="ET22" i="18" s="1"/>
  <c r="ES44" i="18"/>
  <c r="EK39" i="18"/>
  <c r="EN40" i="18"/>
  <c r="EL17" i="18"/>
  <c r="EO18" i="18"/>
  <c r="DY14" i="18"/>
  <c r="DU9" i="18"/>
  <c r="DS30" i="18"/>
  <c r="DU30" i="18" s="1"/>
  <c r="DQ7" i="18"/>
  <c r="DP29" i="18"/>
  <c r="DT8" i="18"/>
  <c r="DS8" i="18"/>
  <c r="DU8" i="18" s="1"/>
  <c r="DT30" i="18"/>
  <c r="DQ29" i="18"/>
  <c r="DP7" i="18"/>
  <c r="DR7" i="18" s="1"/>
  <c r="EH42" i="18"/>
  <c r="EI42" i="18" s="1"/>
  <c r="ED19" i="18"/>
  <c r="EF19" i="18" s="1"/>
  <c r="EE41" i="18"/>
  <c r="EF41" i="18" s="1"/>
  <c r="EG20" i="18"/>
  <c r="EI20" i="18" s="1"/>
  <c r="DX33" i="18"/>
  <c r="EA34" i="18"/>
  <c r="DZ12" i="18"/>
  <c r="DW11" i="18"/>
  <c r="DY36" i="18"/>
  <c r="ES22" i="18"/>
  <c r="ER44" i="18"/>
  <c r="ET44" i="18" s="1"/>
  <c r="DZ34" i="18"/>
  <c r="EB34" i="18" s="1"/>
  <c r="DX11" i="18"/>
  <c r="DY11" i="18" s="1"/>
  <c r="DW33" i="18"/>
  <c r="EA12" i="18"/>
  <c r="DR9" i="18"/>
  <c r="EI17" i="18"/>
  <c r="DZ32" i="18"/>
  <c r="DX9" i="18"/>
  <c r="DW31" i="18"/>
  <c r="EA10" i="18"/>
  <c r="EB15" i="18"/>
  <c r="DX34" i="18"/>
  <c r="DY34" i="18" s="1"/>
  <c r="DW12" i="18"/>
  <c r="DY12" i="18" s="1"/>
  <c r="DZ13" i="18"/>
  <c r="EB13" i="18" s="1"/>
  <c r="EA35" i="18"/>
  <c r="EB35" i="18" s="1"/>
  <c r="EF16" i="18"/>
  <c r="EB37" i="18"/>
  <c r="DK27" i="18"/>
  <c r="DK45" i="18" s="1"/>
  <c r="DN27" i="18" s="1"/>
  <c r="DN28" i="18"/>
  <c r="DL45" i="18"/>
  <c r="EB14" i="18" l="1"/>
  <c r="EB36" i="18"/>
  <c r="AQ29" i="21"/>
  <c r="AQ19" i="21"/>
  <c r="AQ21" i="21"/>
  <c r="AQ31" i="21"/>
  <c r="AQ10" i="21"/>
  <c r="AQ24" i="21"/>
  <c r="AQ17" i="21"/>
  <c r="AQ7" i="21"/>
  <c r="AQ23" i="21"/>
  <c r="AQ6" i="21"/>
  <c r="AQ35" i="21"/>
  <c r="AQ2" i="21"/>
  <c r="AQ20" i="21"/>
  <c r="AQ30" i="21"/>
  <c r="AQ33" i="21"/>
  <c r="AQ18" i="21"/>
  <c r="AQ12" i="21"/>
  <c r="AQ28" i="21"/>
  <c r="AQ36" i="21"/>
  <c r="AQ22" i="21"/>
  <c r="AQ16" i="21"/>
  <c r="AQ26" i="21"/>
  <c r="AQ5" i="21"/>
  <c r="AQ15" i="21"/>
  <c r="AQ34" i="21"/>
  <c r="AQ27" i="21"/>
  <c r="AQ9" i="21"/>
  <c r="AQ13" i="21"/>
  <c r="AQ3" i="21"/>
  <c r="AQ32" i="21"/>
  <c r="AQ11" i="21"/>
  <c r="AQ25" i="21"/>
  <c r="AQ4" i="21"/>
  <c r="AQ8" i="21"/>
  <c r="AQ37" i="21"/>
  <c r="AQ14" i="21"/>
  <c r="EL20" i="18"/>
  <c r="EO21" i="18"/>
  <c r="EN43" i="18"/>
  <c r="EK42" i="18"/>
  <c r="EA33" i="18"/>
  <c r="DX32" i="18"/>
  <c r="DW10" i="18"/>
  <c r="DZ11" i="18"/>
  <c r="EH14" i="18"/>
  <c r="ED35" i="18"/>
  <c r="EE13" i="18"/>
  <c r="EG36" i="18"/>
  <c r="EH36" i="18"/>
  <c r="ED13" i="18"/>
  <c r="EE35" i="18"/>
  <c r="EG14" i="18"/>
  <c r="EA9" i="18"/>
  <c r="DZ31" i="18"/>
  <c r="DX8" i="18"/>
  <c r="DW30" i="18"/>
  <c r="EG37" i="18"/>
  <c r="ED36" i="18"/>
  <c r="EH15" i="18"/>
  <c r="EE14" i="18"/>
  <c r="EE12" i="18"/>
  <c r="EH13" i="18"/>
  <c r="ED34" i="18"/>
  <c r="EG35" i="18"/>
  <c r="EL42" i="18"/>
  <c r="EK20" i="18"/>
  <c r="EM20" i="18" s="1"/>
  <c r="EO43" i="18"/>
  <c r="EN21" i="18"/>
  <c r="DX31" i="18"/>
  <c r="DY31" i="18" s="1"/>
  <c r="EA32" i="18"/>
  <c r="EB32" i="18" s="1"/>
  <c r="DW9" i="18"/>
  <c r="DY9" i="18" s="1"/>
  <c r="DZ10" i="18"/>
  <c r="EB10" i="18" s="1"/>
  <c r="EI40" i="18"/>
  <c r="DZ33" i="18"/>
  <c r="EB33" i="18" s="1"/>
  <c r="DX10" i="18"/>
  <c r="EA11" i="18"/>
  <c r="DW32" i="18"/>
  <c r="EN42" i="18"/>
  <c r="EK41" i="18"/>
  <c r="EO20" i="18"/>
  <c r="EL19" i="18"/>
  <c r="EB12" i="18"/>
  <c r="DR29" i="18"/>
  <c r="EO42" i="18"/>
  <c r="EN20" i="18"/>
  <c r="EK19" i="18"/>
  <c r="EL41" i="18"/>
  <c r="DT29" i="18"/>
  <c r="DQ28" i="18"/>
  <c r="DS7" i="18"/>
  <c r="DP6" i="18"/>
  <c r="DT6" i="18"/>
  <c r="DP27" i="18"/>
  <c r="DN45" i="18"/>
  <c r="DS28" i="18"/>
  <c r="DQ5" i="18"/>
  <c r="EK17" i="18"/>
  <c r="EM17" i="18" s="1"/>
  <c r="EO40" i="18"/>
  <c r="EP40" i="18" s="1"/>
  <c r="EN18" i="18"/>
  <c r="EP18" i="18" s="1"/>
  <c r="EL39" i="18"/>
  <c r="EM39" i="18" s="1"/>
  <c r="DZ9" i="18"/>
  <c r="EB9" i="18" s="1"/>
  <c r="DW8" i="18"/>
  <c r="DY8" i="18" s="1"/>
  <c r="EA31" i="18"/>
  <c r="DX30" i="18"/>
  <c r="EG38" i="18"/>
  <c r="ED37" i="18"/>
  <c r="EH16" i="18"/>
  <c r="EE15" i="18"/>
  <c r="DK23" i="18"/>
  <c r="DN5" i="18" s="1"/>
  <c r="EH37" i="18"/>
  <c r="EE36" i="18"/>
  <c r="EG15" i="18"/>
  <c r="ED14" i="18"/>
  <c r="DQ6" i="18"/>
  <c r="DS29" i="18"/>
  <c r="DT7" i="18"/>
  <c r="DP28" i="18"/>
  <c r="DR28" i="18" s="1"/>
  <c r="EE37" i="18"/>
  <c r="EG16" i="18"/>
  <c r="ED15" i="18"/>
  <c r="EH38" i="18"/>
  <c r="DY33" i="18"/>
  <c r="DY13" i="18"/>
  <c r="EI18" i="18"/>
  <c r="AR2" i="21" l="1" a="1"/>
  <c r="DY32" i="18"/>
  <c r="DU29" i="18"/>
  <c r="DX7" i="18" s="1"/>
  <c r="EF36" i="18"/>
  <c r="EP20" i="18"/>
  <c r="EV43" i="18" s="1"/>
  <c r="EP21" i="18"/>
  <c r="DY30" i="18"/>
  <c r="EI14" i="18"/>
  <c r="EN15" i="18" s="1"/>
  <c r="EI36" i="18"/>
  <c r="EN37" i="18" s="1"/>
  <c r="EM42" i="18"/>
  <c r="DU7" i="18"/>
  <c r="DZ8" i="18" s="1"/>
  <c r="EV19" i="18"/>
  <c r="ES18" i="18"/>
  <c r="EU41" i="18"/>
  <c r="ER40" i="18"/>
  <c r="DS45" i="18"/>
  <c r="EV44" i="18"/>
  <c r="ER21" i="18"/>
  <c r="EU22" i="18"/>
  <c r="ES43" i="18"/>
  <c r="EK36" i="18"/>
  <c r="DN23" i="18"/>
  <c r="DP5" i="18"/>
  <c r="DR5" i="18" s="1"/>
  <c r="DT28" i="18"/>
  <c r="DT45" i="18" s="1"/>
  <c r="DS6" i="18"/>
  <c r="DQ27" i="18"/>
  <c r="DR27" i="18" s="1"/>
  <c r="DR45" i="18" s="1"/>
  <c r="DU27" i="18" s="1"/>
  <c r="DW7" i="18"/>
  <c r="DX29" i="18"/>
  <c r="EA30" i="18"/>
  <c r="EM41" i="18"/>
  <c r="EP43" i="18"/>
  <c r="EF15" i="18"/>
  <c r="EI15" i="18"/>
  <c r="EI38" i="18"/>
  <c r="ED9" i="18"/>
  <c r="EH32" i="18"/>
  <c r="EE31" i="18"/>
  <c r="EG10" i="18"/>
  <c r="EG13" i="18"/>
  <c r="EI13" i="18" s="1"/>
  <c r="EH35" i="18"/>
  <c r="ED12" i="18"/>
  <c r="EF12" i="18" s="1"/>
  <c r="EE34" i="18"/>
  <c r="EF34" i="18" s="1"/>
  <c r="EP42" i="18"/>
  <c r="EE11" i="18"/>
  <c r="EG34" i="18"/>
  <c r="ED33" i="18"/>
  <c r="EH12" i="18"/>
  <c r="EB31" i="18"/>
  <c r="EF13" i="18"/>
  <c r="EF35" i="18"/>
  <c r="EG33" i="18"/>
  <c r="EE10" i="18"/>
  <c r="EH11" i="18"/>
  <c r="ED32" i="18"/>
  <c r="EV41" i="18"/>
  <c r="ER18" i="18"/>
  <c r="ET18" i="18" s="1"/>
  <c r="EU19" i="18"/>
  <c r="ES40" i="18"/>
  <c r="DR6" i="18"/>
  <c r="EU21" i="18"/>
  <c r="EH33" i="18"/>
  <c r="EG11" i="18"/>
  <c r="EI11" i="18" s="1"/>
  <c r="ED10" i="18"/>
  <c r="EE32" i="18"/>
  <c r="EI35" i="18"/>
  <c r="EL36" i="18"/>
  <c r="EO37" i="18"/>
  <c r="EB11" i="18"/>
  <c r="EL40" i="18"/>
  <c r="EO41" i="18"/>
  <c r="EN19" i="18"/>
  <c r="EP19" i="18" s="1"/>
  <c r="EK18" i="18"/>
  <c r="EF14" i="18"/>
  <c r="EF37" i="18"/>
  <c r="DY10" i="18"/>
  <c r="EI16" i="18"/>
  <c r="DZ30" i="18"/>
  <c r="DW29" i="18"/>
  <c r="DY29" i="18" s="1"/>
  <c r="EA8" i="18"/>
  <c r="DT23" i="18"/>
  <c r="EM19" i="18"/>
  <c r="EL18" i="18"/>
  <c r="EO19" i="18"/>
  <c r="EN41" i="18"/>
  <c r="EK40" i="18"/>
  <c r="EM40" i="18" s="1"/>
  <c r="EI37" i="18"/>
  <c r="EM36" i="18" l="1"/>
  <c r="ES42" i="18"/>
  <c r="EL14" i="18"/>
  <c r="EK14" i="18"/>
  <c r="ER20" i="18"/>
  <c r="EO15" i="18"/>
  <c r="EP15" i="18" s="1"/>
  <c r="ET40" i="18"/>
  <c r="EW19" i="18"/>
  <c r="DR23" i="18"/>
  <c r="DU5" i="18" s="1"/>
  <c r="AR37" i="21"/>
  <c r="AR26" i="21"/>
  <c r="AR20" i="21"/>
  <c r="AR22" i="21"/>
  <c r="AR9" i="21"/>
  <c r="AR15" i="21"/>
  <c r="AR19" i="21"/>
  <c r="AR12" i="21"/>
  <c r="AR32" i="21"/>
  <c r="AR23" i="21"/>
  <c r="AR31" i="21"/>
  <c r="AR24" i="21"/>
  <c r="AR18" i="21"/>
  <c r="AR10" i="21"/>
  <c r="AR2" i="21"/>
  <c r="AR30" i="21"/>
  <c r="AR3" i="21"/>
  <c r="AR13" i="21"/>
  <c r="AR7" i="21"/>
  <c r="AR36" i="21"/>
  <c r="AR11" i="21"/>
  <c r="AR21" i="21"/>
  <c r="AR35" i="21"/>
  <c r="AR28" i="21"/>
  <c r="AR5" i="21"/>
  <c r="AR25" i="21"/>
  <c r="AR29" i="21"/>
  <c r="AR17" i="21"/>
  <c r="AR6" i="21"/>
  <c r="AR33" i="21"/>
  <c r="AR34" i="21"/>
  <c r="AR4" i="21"/>
  <c r="AR16" i="21"/>
  <c r="AR14" i="21"/>
  <c r="AR27" i="21"/>
  <c r="AR8" i="21"/>
  <c r="DX5" i="18"/>
  <c r="EA6" i="18"/>
  <c r="DU45" i="18"/>
  <c r="DW27" i="18"/>
  <c r="DZ28" i="18"/>
  <c r="EV42" i="18"/>
  <c r="ER19" i="18"/>
  <c r="EU20" i="18"/>
  <c r="ES41" i="18"/>
  <c r="EL13" i="18"/>
  <c r="EO14" i="18"/>
  <c r="EK35" i="18"/>
  <c r="EN36" i="18"/>
  <c r="EA28" i="18"/>
  <c r="DW5" i="18"/>
  <c r="DY5" i="18" s="1"/>
  <c r="DX27" i="18"/>
  <c r="DZ6" i="18"/>
  <c r="ET21" i="18"/>
  <c r="EV21" i="18"/>
  <c r="EW21" i="18" s="1"/>
  <c r="ES20" i="18"/>
  <c r="EU43" i="18"/>
  <c r="EW43" i="18" s="1"/>
  <c r="ER42" i="18"/>
  <c r="ET42" i="18" s="1"/>
  <c r="EW41" i="18"/>
  <c r="EP41" i="18"/>
  <c r="EB30" i="18"/>
  <c r="EF10" i="18"/>
  <c r="ET20" i="18"/>
  <c r="EF32" i="18"/>
  <c r="ER43" i="18"/>
  <c r="ET43" i="18" s="1"/>
  <c r="EV22" i="18"/>
  <c r="EW22" i="18" s="1"/>
  <c r="ES21" i="18"/>
  <c r="EU44" i="18"/>
  <c r="EW44" i="18" s="1"/>
  <c r="DU6" i="18"/>
  <c r="DU23" i="18" s="1"/>
  <c r="DS23" i="18"/>
  <c r="DU28" i="18"/>
  <c r="EK37" i="18"/>
  <c r="EN38" i="18"/>
  <c r="EP38" i="18" s="1"/>
  <c r="EO16" i="18"/>
  <c r="EL15" i="18"/>
  <c r="EH10" i="18"/>
  <c r="ED31" i="18"/>
  <c r="EF31" i="18" s="1"/>
  <c r="EG32" i="18"/>
  <c r="EI32" i="18" s="1"/>
  <c r="EE9" i="18"/>
  <c r="EF9" i="18" s="1"/>
  <c r="EO38" i="18"/>
  <c r="EL37" i="18"/>
  <c r="EK15" i="18"/>
  <c r="EM15" i="18" s="1"/>
  <c r="EN16" i="18"/>
  <c r="EB8" i="18"/>
  <c r="EP37" i="18"/>
  <c r="EI33" i="18"/>
  <c r="EL35" i="18"/>
  <c r="EO36" i="18"/>
  <c r="EN14" i="18"/>
  <c r="EK13" i="18"/>
  <c r="EM13" i="18" s="1"/>
  <c r="EL38" i="18"/>
  <c r="EN17" i="18"/>
  <c r="EK16" i="18"/>
  <c r="EM16" i="18" s="1"/>
  <c r="EO39" i="18"/>
  <c r="EM18" i="18"/>
  <c r="ED11" i="18"/>
  <c r="EF11" i="18" s="1"/>
  <c r="EH34" i="18"/>
  <c r="EI34" i="18" s="1"/>
  <c r="EE33" i="18"/>
  <c r="EF33" i="18" s="1"/>
  <c r="EG12" i="18"/>
  <c r="EI12" i="18" s="1"/>
  <c r="EO34" i="18"/>
  <c r="EK11" i="18"/>
  <c r="EN12" i="18"/>
  <c r="EL33" i="18"/>
  <c r="FB20" i="18"/>
  <c r="FC42" i="18"/>
  <c r="EZ41" i="18"/>
  <c r="EY19" i="18"/>
  <c r="EI10" i="18"/>
  <c r="EK38" i="18"/>
  <c r="EM38" i="18" s="1"/>
  <c r="EO17" i="18"/>
  <c r="EL16" i="18"/>
  <c r="EN39" i="18"/>
  <c r="DY7" i="18"/>
  <c r="EV38" i="18" l="1"/>
  <c r="ES37" i="18"/>
  <c r="EU16" i="18"/>
  <c r="ER15" i="18"/>
  <c r="ET15" i="18" s="1"/>
  <c r="EP14" i="18"/>
  <c r="EP39" i="18"/>
  <c r="EP17" i="18"/>
  <c r="EV40" i="18" s="1"/>
  <c r="EM35" i="18"/>
  <c r="DY27" i="18"/>
  <c r="AS2" i="21" a="1"/>
  <c r="EM14" i="18"/>
  <c r="EZ43" i="18"/>
  <c r="FC44" i="18"/>
  <c r="EY21" i="18"/>
  <c r="FB22" i="18"/>
  <c r="EO13" i="18"/>
  <c r="EN35" i="18"/>
  <c r="EK34" i="18"/>
  <c r="EL12" i="18"/>
  <c r="EM12" i="18" s="1"/>
  <c r="EV18" i="18"/>
  <c r="ER39" i="18"/>
  <c r="ES17" i="18"/>
  <c r="EU40" i="18"/>
  <c r="ES15" i="18"/>
  <c r="EU38" i="18"/>
  <c r="EW38" i="18" s="1"/>
  <c r="EV16" i="18"/>
  <c r="ER37" i="18"/>
  <c r="ET37" i="18" s="1"/>
  <c r="EM37" i="18"/>
  <c r="EE8" i="18"/>
  <c r="EG31" i="18"/>
  <c r="ED30" i="18"/>
  <c r="EF30" i="18" s="1"/>
  <c r="EH9" i="18"/>
  <c r="ET19" i="18"/>
  <c r="EN13" i="18"/>
  <c r="EP13" i="18" s="1"/>
  <c r="EO35" i="18"/>
  <c r="EK12" i="18"/>
  <c r="EL34" i="18"/>
  <c r="EP16" i="18"/>
  <c r="EA7" i="18"/>
  <c r="DZ29" i="18"/>
  <c r="DX6" i="18"/>
  <c r="DW28" i="18"/>
  <c r="ES19" i="18"/>
  <c r="EU42" i="18"/>
  <c r="EW42" i="18" s="1"/>
  <c r="ER41" i="18"/>
  <c r="ET41" i="18" s="1"/>
  <c r="EV20" i="18"/>
  <c r="EW20" i="18" s="1"/>
  <c r="EB6" i="18"/>
  <c r="EA23" i="18"/>
  <c r="EL32" i="18"/>
  <c r="EO33" i="18"/>
  <c r="EN11" i="18"/>
  <c r="EK10" i="18"/>
  <c r="EV37" i="18"/>
  <c r="EU15" i="18"/>
  <c r="ES36" i="18"/>
  <c r="ER14" i="18"/>
  <c r="ES16" i="18"/>
  <c r="EU39" i="18"/>
  <c r="ER38" i="18"/>
  <c r="EV17" i="18"/>
  <c r="DZ7" i="18"/>
  <c r="EB7" i="18" s="1"/>
  <c r="DX28" i="18"/>
  <c r="EA29" i="18"/>
  <c r="EA45" i="18" s="1"/>
  <c r="DW6" i="18"/>
  <c r="EU18" i="18"/>
  <c r="EW18" i="18" s="1"/>
  <c r="ER17" i="18"/>
  <c r="ED8" i="18"/>
  <c r="EF8" i="18" s="1"/>
  <c r="EH31" i="18"/>
  <c r="EE30" i="18"/>
  <c r="EG9" i="18"/>
  <c r="EI9" i="18" s="1"/>
  <c r="EZ22" i="18"/>
  <c r="EY44" i="18"/>
  <c r="EZ21" i="18"/>
  <c r="FB44" i="18"/>
  <c r="FD44" i="18" s="1"/>
  <c r="EY43" i="18"/>
  <c r="FC22" i="18"/>
  <c r="EO12" i="18"/>
  <c r="EP12" i="18" s="1"/>
  <c r="EL11" i="18"/>
  <c r="EM11" i="18" s="1"/>
  <c r="EN34" i="18"/>
  <c r="EP34" i="18" s="1"/>
  <c r="EK33" i="18"/>
  <c r="EM33" i="18" s="1"/>
  <c r="EL10" i="18"/>
  <c r="EN33" i="18"/>
  <c r="EP33" i="18" s="1"/>
  <c r="EK32" i="18"/>
  <c r="EO11" i="18"/>
  <c r="EZ44" i="18"/>
  <c r="EY22" i="18"/>
  <c r="FA22" i="18" s="1"/>
  <c r="EY41" i="18"/>
  <c r="FA41" i="18" s="1"/>
  <c r="FB42" i="18"/>
  <c r="FD42" i="18" s="1"/>
  <c r="EZ19" i="18"/>
  <c r="FA19" i="18" s="1"/>
  <c r="FC20" i="18"/>
  <c r="FD20" i="18" s="1"/>
  <c r="EP36" i="18"/>
  <c r="EB28" i="18"/>
  <c r="DZ45" i="18"/>
  <c r="AS36" i="21" l="1"/>
  <c r="AS14" i="21"/>
  <c r="AS8" i="21"/>
  <c r="AS26" i="21"/>
  <c r="AS9" i="21"/>
  <c r="AS19" i="21"/>
  <c r="AS18" i="21"/>
  <c r="AS7" i="21"/>
  <c r="AS31" i="21"/>
  <c r="AS11" i="21"/>
  <c r="AS25" i="21"/>
  <c r="AS10" i="21"/>
  <c r="AS32" i="21"/>
  <c r="AS3" i="21"/>
  <c r="AS27" i="21"/>
  <c r="AS20" i="21"/>
  <c r="AS2" i="21"/>
  <c r="AS12" i="21"/>
  <c r="AS5" i="21"/>
  <c r="AS30" i="21"/>
  <c r="AS24" i="21"/>
  <c r="AS15" i="21"/>
  <c r="AS29" i="21"/>
  <c r="AS4" i="21"/>
  <c r="AS23" i="21"/>
  <c r="AS16" i="21"/>
  <c r="AS33" i="21"/>
  <c r="AS21" i="21"/>
  <c r="AS35" i="21"/>
  <c r="AS28" i="21"/>
  <c r="AS17" i="21"/>
  <c r="AS37" i="21"/>
  <c r="AS6" i="21"/>
  <c r="AS34" i="21"/>
  <c r="AS13" i="21"/>
  <c r="AS22" i="21"/>
  <c r="EM10" i="18"/>
  <c r="ES39" i="18"/>
  <c r="EP11" i="18"/>
  <c r="EV34" i="18" s="1"/>
  <c r="DZ23" i="18"/>
  <c r="EW16" i="18"/>
  <c r="EZ38" i="18" s="1"/>
  <c r="FA21" i="18"/>
  <c r="EM32" i="18"/>
  <c r="FA44" i="18"/>
  <c r="EU13" i="18"/>
  <c r="ES34" i="18"/>
  <c r="ER12" i="18"/>
  <c r="EV35" i="18"/>
  <c r="EY16" i="18"/>
  <c r="FJ43" i="18"/>
  <c r="FF20" i="18"/>
  <c r="FI21" i="18"/>
  <c r="FG42" i="18"/>
  <c r="ES11" i="18"/>
  <c r="ER33" i="18"/>
  <c r="EV12" i="18"/>
  <c r="EU34" i="18"/>
  <c r="EW40" i="18"/>
  <c r="FD22" i="18"/>
  <c r="FB19" i="18"/>
  <c r="EZ40" i="18"/>
  <c r="FC41" i="18"/>
  <c r="EY18" i="18"/>
  <c r="EW39" i="18"/>
  <c r="EZ20" i="18"/>
  <c r="FB43" i="18"/>
  <c r="EY42" i="18"/>
  <c r="FC21" i="18"/>
  <c r="EZ42" i="18"/>
  <c r="FB21" i="18"/>
  <c r="EY20" i="18"/>
  <c r="FC43" i="18"/>
  <c r="EY38" i="18"/>
  <c r="FB39" i="18"/>
  <c r="FC17" i="18"/>
  <c r="EZ16" i="18"/>
  <c r="FJ21" i="18"/>
  <c r="FG20" i="18"/>
  <c r="FF42" i="18"/>
  <c r="FI43" i="18"/>
  <c r="FG22" i="18"/>
  <c r="FF44" i="18"/>
  <c r="EN10" i="18"/>
  <c r="EL31" i="18"/>
  <c r="EO32" i="18"/>
  <c r="EK9" i="18"/>
  <c r="ET17" i="18"/>
  <c r="ED7" i="18"/>
  <c r="EG8" i="18"/>
  <c r="EE29" i="18"/>
  <c r="EH30" i="18"/>
  <c r="EH29" i="18"/>
  <c r="EE28" i="18"/>
  <c r="ED6" i="18"/>
  <c r="EG7" i="18"/>
  <c r="ET39" i="18"/>
  <c r="EP35" i="18"/>
  <c r="EH7" i="18"/>
  <c r="EG29" i="18"/>
  <c r="EE6" i="18"/>
  <c r="ED28" i="18"/>
  <c r="ES33" i="18"/>
  <c r="ER11" i="18"/>
  <c r="EU12" i="18"/>
  <c r="EW12" i="18" s="1"/>
  <c r="EB29" i="18"/>
  <c r="EI31" i="18"/>
  <c r="EM34" i="18"/>
  <c r="EV15" i="18"/>
  <c r="EW15" i="18" s="1"/>
  <c r="ES14" i="18"/>
  <c r="ET14" i="18" s="1"/>
  <c r="ER36" i="18"/>
  <c r="ET36" i="18" s="1"/>
  <c r="EU37" i="18"/>
  <c r="EW37" i="18" s="1"/>
  <c r="EV13" i="18"/>
  <c r="ER34" i="18"/>
  <c r="ET34" i="18" s="1"/>
  <c r="ES12" i="18"/>
  <c r="EU35" i="18"/>
  <c r="DY6" i="18"/>
  <c r="DY23" i="18" s="1"/>
  <c r="EB5" i="18" s="1"/>
  <c r="DY28" i="18"/>
  <c r="DY45" i="18" s="1"/>
  <c r="EB27" i="18" s="1"/>
  <c r="EU17" i="18"/>
  <c r="EW17" i="18" s="1"/>
  <c r="ES38" i="18"/>
  <c r="ET38" i="18" s="1"/>
  <c r="EV39" i="18"/>
  <c r="ER16" i="18"/>
  <c r="ET16" i="18" s="1"/>
  <c r="EV36" i="18"/>
  <c r="ES35" i="18"/>
  <c r="EU14" i="18"/>
  <c r="ER13" i="18"/>
  <c r="FA43" i="18"/>
  <c r="ET11" i="18" l="1"/>
  <c r="FA38" i="18"/>
  <c r="FB17" i="18"/>
  <c r="EI29" i="18"/>
  <c r="EN30" i="18" s="1"/>
  <c r="FK43" i="18"/>
  <c r="FA16" i="18"/>
  <c r="FC39" i="18"/>
  <c r="ET12" i="18"/>
  <c r="AT2" i="21" a="1"/>
  <c r="FC38" i="18"/>
  <c r="EY15" i="18"/>
  <c r="FB16" i="18"/>
  <c r="EZ37" i="18"/>
  <c r="EY17" i="18"/>
  <c r="FB18" i="18"/>
  <c r="EZ39" i="18"/>
  <c r="FC40" i="18"/>
  <c r="EE7" i="18"/>
  <c r="EH8" i="18"/>
  <c r="ED29" i="18"/>
  <c r="EF29" i="18" s="1"/>
  <c r="EG30" i="18"/>
  <c r="EI30" i="18" s="1"/>
  <c r="EK29" i="18"/>
  <c r="EL7" i="18"/>
  <c r="EB23" i="18"/>
  <c r="EE27" i="18"/>
  <c r="EG6" i="18"/>
  <c r="ED5" i="18"/>
  <c r="EH28" i="18"/>
  <c r="EH45" i="18" s="1"/>
  <c r="EI7" i="18"/>
  <c r="EF7" i="18"/>
  <c r="FP44" i="18"/>
  <c r="FM43" i="18"/>
  <c r="FQ22" i="18"/>
  <c r="FN21" i="18"/>
  <c r="FK21" i="18"/>
  <c r="EB45" i="18"/>
  <c r="ED27" i="18"/>
  <c r="EH6" i="18"/>
  <c r="EH23" i="18" s="1"/>
  <c r="EG28" i="18"/>
  <c r="EE5" i="18"/>
  <c r="EW35" i="18"/>
  <c r="FB38" i="18"/>
  <c r="FD38" i="18" s="1"/>
  <c r="FC16" i="18"/>
  <c r="EZ15" i="18"/>
  <c r="EY37" i="18"/>
  <c r="EF28" i="18"/>
  <c r="EF6" i="18"/>
  <c r="FH42" i="18"/>
  <c r="FD17" i="18"/>
  <c r="FA20" i="18"/>
  <c r="FA42" i="18"/>
  <c r="FF22" i="18"/>
  <c r="FH22" i="18" s="1"/>
  <c r="FG44" i="18"/>
  <c r="FH44" i="18" s="1"/>
  <c r="ET33" i="18"/>
  <c r="FH20" i="18"/>
  <c r="EI8" i="18"/>
  <c r="EW34" i="18"/>
  <c r="EY12" i="18"/>
  <c r="FC35" i="18"/>
  <c r="EZ34" i="18"/>
  <c r="FB13" i="18"/>
  <c r="EY39" i="18"/>
  <c r="FA39" i="18" s="1"/>
  <c r="EZ17" i="18"/>
  <c r="FB40" i="18"/>
  <c r="FC18" i="18"/>
  <c r="EW14" i="18"/>
  <c r="EO10" i="18"/>
  <c r="EP10" i="18" s="1"/>
  <c r="EK31" i="18"/>
  <c r="EM31" i="18" s="1"/>
  <c r="EL9" i="18"/>
  <c r="EM9" i="18" s="1"/>
  <c r="EN32" i="18"/>
  <c r="EP32" i="18" s="1"/>
  <c r="EV14" i="18"/>
  <c r="ER35" i="18"/>
  <c r="ET35" i="18" s="1"/>
  <c r="ES13" i="18"/>
  <c r="ET13" i="18" s="1"/>
  <c r="EU36" i="18"/>
  <c r="EW36" i="18" s="1"/>
  <c r="FD39" i="18"/>
  <c r="FD21" i="18"/>
  <c r="FD43" i="18"/>
  <c r="EY40" i="18"/>
  <c r="FA40" i="18" s="1"/>
  <c r="FC19" i="18"/>
  <c r="FD19" i="18" s="1"/>
  <c r="EZ18" i="18"/>
  <c r="FA18" i="18" s="1"/>
  <c r="FB41" i="18"/>
  <c r="FD41" i="18" s="1"/>
  <c r="EW13" i="18"/>
  <c r="EF27" i="18" l="1"/>
  <c r="EO8" i="18"/>
  <c r="AT37" i="21"/>
  <c r="AT19" i="21"/>
  <c r="AT32" i="21"/>
  <c r="AT11" i="21"/>
  <c r="AT23" i="21"/>
  <c r="AT2" i="21"/>
  <c r="AU2" i="21" s="1" a="1"/>
  <c r="AT31" i="21"/>
  <c r="AT5" i="21"/>
  <c r="AT17" i="21"/>
  <c r="AT8" i="21"/>
  <c r="AT12" i="21"/>
  <c r="AT13" i="21"/>
  <c r="AT3" i="21"/>
  <c r="AT16" i="21"/>
  <c r="AT7" i="21"/>
  <c r="AT4" i="21"/>
  <c r="AT25" i="21"/>
  <c r="AT35" i="21"/>
  <c r="AT14" i="21"/>
  <c r="AT27" i="21"/>
  <c r="AT6" i="21"/>
  <c r="AT18" i="21"/>
  <c r="AT36" i="21"/>
  <c r="AT10" i="21"/>
  <c r="AT21" i="21"/>
  <c r="AT29" i="21"/>
  <c r="AT30" i="21"/>
  <c r="AT22" i="21"/>
  <c r="AT34" i="21"/>
  <c r="AT15" i="21"/>
  <c r="AT26" i="21"/>
  <c r="AT9" i="21"/>
  <c r="AT24" i="21"/>
  <c r="AT28" i="21"/>
  <c r="AT20" i="21"/>
  <c r="AT33" i="21"/>
  <c r="EV11" i="18"/>
  <c r="EU33" i="18"/>
  <c r="ES10" i="18"/>
  <c r="ER32" i="18"/>
  <c r="FJ42" i="18"/>
  <c r="FI20" i="18"/>
  <c r="FG41" i="18"/>
  <c r="FF19" i="18"/>
  <c r="FB37" i="18"/>
  <c r="EZ14" i="18"/>
  <c r="FC15" i="18"/>
  <c r="EY36" i="18"/>
  <c r="FB15" i="18"/>
  <c r="EZ36" i="18"/>
  <c r="EY14" i="18"/>
  <c r="FC37" i="18"/>
  <c r="EI6" i="18"/>
  <c r="EG23" i="18"/>
  <c r="EZ35" i="18"/>
  <c r="FB14" i="18"/>
  <c r="EY13" i="18"/>
  <c r="FA13" i="18" s="1"/>
  <c r="FC36" i="18"/>
  <c r="EG45" i="18"/>
  <c r="EI28" i="18"/>
  <c r="EF45" i="18"/>
  <c r="EI27" i="18" s="1"/>
  <c r="FD16" i="18"/>
  <c r="FF41" i="18"/>
  <c r="FJ20" i="18"/>
  <c r="FG19" i="18"/>
  <c r="FI42" i="18"/>
  <c r="FK42" i="18" s="1"/>
  <c r="FI44" i="18"/>
  <c r="FG21" i="18"/>
  <c r="FJ22" i="18"/>
  <c r="FF43" i="18"/>
  <c r="FH43" i="18" s="1"/>
  <c r="FD40" i="18"/>
  <c r="EL30" i="18"/>
  <c r="EO31" i="18"/>
  <c r="EK8" i="18"/>
  <c r="EM8" i="18" s="1"/>
  <c r="EN9" i="18"/>
  <c r="FJ40" i="18"/>
  <c r="FG39" i="18"/>
  <c r="FF17" i="18"/>
  <c r="FH17" i="18" s="1"/>
  <c r="FI18" i="18"/>
  <c r="FI39" i="18"/>
  <c r="FJ17" i="18"/>
  <c r="FG16" i="18"/>
  <c r="FF38" i="18"/>
  <c r="FP22" i="18"/>
  <c r="FR22" i="18" s="1"/>
  <c r="FM21" i="18"/>
  <c r="FO21" i="18" s="1"/>
  <c r="FN43" i="18"/>
  <c r="FO43" i="18" s="1"/>
  <c r="FQ44" i="18"/>
  <c r="FD18" i="18"/>
  <c r="FA15" i="18"/>
  <c r="FI40" i="18"/>
  <c r="FK40" i="18" s="1"/>
  <c r="FG17" i="18"/>
  <c r="FJ18" i="18"/>
  <c r="FF39" i="18"/>
  <c r="FH39" i="18" s="1"/>
  <c r="EV33" i="18"/>
  <c r="ER10" i="18"/>
  <c r="EU11" i="18"/>
  <c r="ES32" i="18"/>
  <c r="EK30" i="18"/>
  <c r="EM30" i="18" s="1"/>
  <c r="EL8" i="18"/>
  <c r="EN31" i="18"/>
  <c r="EO9" i="18"/>
  <c r="EY34" i="18"/>
  <c r="FA34" i="18" s="1"/>
  <c r="FB35" i="18"/>
  <c r="FC13" i="18"/>
  <c r="FD13" i="18" s="1"/>
  <c r="EZ12" i="18"/>
  <c r="FA12" i="18" s="1"/>
  <c r="EO30" i="18"/>
  <c r="EN8" i="18"/>
  <c r="EP8" i="18" s="1"/>
  <c r="EK7" i="18"/>
  <c r="EM7" i="18" s="1"/>
  <c r="EL29" i="18"/>
  <c r="EM29" i="18" s="1"/>
  <c r="FF21" i="18"/>
  <c r="FH21" i="18" s="1"/>
  <c r="FJ44" i="18"/>
  <c r="FG43" i="18"/>
  <c r="FI22" i="18"/>
  <c r="FD35" i="18"/>
  <c r="FA37" i="18"/>
  <c r="EZ13" i="18"/>
  <c r="EY35" i="18"/>
  <c r="FA35" i="18" s="1"/>
  <c r="FB36" i="18"/>
  <c r="FC14" i="18"/>
  <c r="FR44" i="18"/>
  <c r="EF5" i="18"/>
  <c r="EF23" i="18" s="1"/>
  <c r="EI5" i="18" s="1"/>
  <c r="EP30" i="18"/>
  <c r="FA17" i="18"/>
  <c r="EP31" i="18" l="1"/>
  <c r="EW11" i="18"/>
  <c r="FA36" i="18"/>
  <c r="FH19" i="18"/>
  <c r="AU37" i="21"/>
  <c r="AU27" i="21"/>
  <c r="AU21" i="21"/>
  <c r="AU31" i="21"/>
  <c r="AU6" i="21"/>
  <c r="AU20" i="21"/>
  <c r="AU19" i="21"/>
  <c r="AU12" i="21"/>
  <c r="AU32" i="21"/>
  <c r="AU24" i="21"/>
  <c r="AU22" i="21"/>
  <c r="AU15" i="21"/>
  <c r="AU29" i="21"/>
  <c r="AU18" i="21"/>
  <c r="AU5" i="21"/>
  <c r="AU25" i="21"/>
  <c r="AU10" i="21"/>
  <c r="AU23" i="21"/>
  <c r="AU14" i="21"/>
  <c r="AU8" i="21"/>
  <c r="AU2" i="21"/>
  <c r="AU16" i="21"/>
  <c r="AU26" i="21"/>
  <c r="AU9" i="21"/>
  <c r="AU28" i="21"/>
  <c r="AU17" i="21"/>
  <c r="AU34" i="21"/>
  <c r="AU30" i="21"/>
  <c r="AU36" i="21"/>
  <c r="AU33" i="21"/>
  <c r="AU4" i="21"/>
  <c r="AU11" i="21"/>
  <c r="AU7" i="21"/>
  <c r="AU35" i="21"/>
  <c r="AU3" i="21"/>
  <c r="AU13" i="21"/>
  <c r="FK22" i="18"/>
  <c r="FM22" i="18" s="1"/>
  <c r="FA14" i="18"/>
  <c r="FJ36" i="18"/>
  <c r="FF13" i="18"/>
  <c r="FI14" i="18"/>
  <c r="FK14" i="18" s="1"/>
  <c r="FG35" i="18"/>
  <c r="FP43" i="18"/>
  <c r="FN20" i="18"/>
  <c r="FQ21" i="18"/>
  <c r="FM42" i="18"/>
  <c r="FD36" i="18"/>
  <c r="EV10" i="18"/>
  <c r="ER31" i="18"/>
  <c r="EU32" i="18"/>
  <c r="ES9" i="18"/>
  <c r="EO6" i="18"/>
  <c r="EL5" i="18"/>
  <c r="EI45" i="18"/>
  <c r="EN28" i="18"/>
  <c r="EK27" i="18"/>
  <c r="EN6" i="18"/>
  <c r="EK5" i="18"/>
  <c r="EO28" i="18"/>
  <c r="EL27" i="18"/>
  <c r="EI23" i="18"/>
  <c r="ET10" i="18"/>
  <c r="FU44" i="18"/>
  <c r="FT22" i="18"/>
  <c r="EO7" i="18"/>
  <c r="EL6" i="18"/>
  <c r="EN29" i="18"/>
  <c r="EK28" i="18"/>
  <c r="FD14" i="18"/>
  <c r="FK20" i="18"/>
  <c r="EW33" i="18"/>
  <c r="FF16" i="18"/>
  <c r="FH16" i="18" s="1"/>
  <c r="FI17" i="18"/>
  <c r="FK17" i="18" s="1"/>
  <c r="FG38" i="18"/>
  <c r="FH38" i="18" s="1"/>
  <c r="FJ39" i="18"/>
  <c r="FK39" i="18" s="1"/>
  <c r="ET32" i="18"/>
  <c r="ER30" i="18"/>
  <c r="ET30" i="18" s="1"/>
  <c r="EV9" i="18"/>
  <c r="EU31" i="18"/>
  <c r="ES8" i="18"/>
  <c r="FI36" i="18"/>
  <c r="FK36" i="18" s="1"/>
  <c r="FG13" i="18"/>
  <c r="FJ14" i="18"/>
  <c r="FF35" i="18"/>
  <c r="EU9" i="18"/>
  <c r="ER8" i="18"/>
  <c r="EV31" i="18"/>
  <c r="EW31" i="18" s="1"/>
  <c r="ES30" i="18"/>
  <c r="EZ33" i="18"/>
  <c r="FC34" i="18"/>
  <c r="FB12" i="18"/>
  <c r="EY11" i="18"/>
  <c r="FI19" i="18"/>
  <c r="FJ41" i="18"/>
  <c r="FG40" i="18"/>
  <c r="FF18" i="18"/>
  <c r="FN44" i="18"/>
  <c r="EK6" i="18"/>
  <c r="EL28" i="18"/>
  <c r="EN7" i="18"/>
  <c r="EP7" i="18" s="1"/>
  <c r="EO29" i="18"/>
  <c r="FU22" i="18"/>
  <c r="FT44" i="18"/>
  <c r="FV44" i="18" s="1"/>
  <c r="FQ19" i="18"/>
  <c r="FP41" i="18"/>
  <c r="FM40" i="18"/>
  <c r="FN18" i="18"/>
  <c r="FK18" i="18"/>
  <c r="EP9" i="18"/>
  <c r="FG18" i="18"/>
  <c r="FI41" i="18"/>
  <c r="FF40" i="18"/>
  <c r="FJ19" i="18"/>
  <c r="FK44" i="18"/>
  <c r="FH41" i="18"/>
  <c r="FD15" i="18"/>
  <c r="FD37" i="18"/>
  <c r="ET8" i="18" l="1"/>
  <c r="EM5" i="18"/>
  <c r="AV2" i="21" a="1"/>
  <c r="FF15" i="18"/>
  <c r="FJ38" i="18"/>
  <c r="FG37" i="18"/>
  <c r="FI16" i="18"/>
  <c r="FP19" i="18"/>
  <c r="FR19" i="18" s="1"/>
  <c r="FM18" i="18"/>
  <c r="FO18" i="18" s="1"/>
  <c r="FN40" i="18"/>
  <c r="FQ41" i="18"/>
  <c r="FR41" i="18" s="1"/>
  <c r="EU8" i="18"/>
  <c r="ER7" i="18"/>
  <c r="EV30" i="18"/>
  <c r="ES29" i="18"/>
  <c r="FQ15" i="18"/>
  <c r="FP37" i="18"/>
  <c r="FR37" i="18" s="1"/>
  <c r="FM36" i="18"/>
  <c r="FN14" i="18"/>
  <c r="FP18" i="18"/>
  <c r="FN39" i="18"/>
  <c r="FM17" i="18"/>
  <c r="FQ40" i="18"/>
  <c r="FG36" i="18"/>
  <c r="FI15" i="18"/>
  <c r="FF14" i="18"/>
  <c r="FJ37" i="18"/>
  <c r="EP6" i="18"/>
  <c r="EN23" i="18"/>
  <c r="FQ37" i="18"/>
  <c r="FN36" i="18"/>
  <c r="FM14" i="18"/>
  <c r="FP15" i="18"/>
  <c r="FK41" i="18"/>
  <c r="FH18" i="18"/>
  <c r="FH35" i="18"/>
  <c r="EM28" i="18"/>
  <c r="FV22" i="18"/>
  <c r="EM27" i="18"/>
  <c r="EM45" i="18" s="1"/>
  <c r="EP27" i="18" s="1"/>
  <c r="EO23" i="18"/>
  <c r="FH13" i="18"/>
  <c r="FJ16" i="18"/>
  <c r="FI38" i="18"/>
  <c r="FG15" i="18"/>
  <c r="FH15" i="18" s="1"/>
  <c r="FF37" i="18"/>
  <c r="FH37" i="18" s="1"/>
  <c r="EV32" i="18"/>
  <c r="EW32" i="18" s="1"/>
  <c r="EU10" i="18"/>
  <c r="EW10" i="18" s="1"/>
  <c r="ER9" i="18"/>
  <c r="ET9" i="18" s="1"/>
  <c r="ES31" i="18"/>
  <c r="ET31" i="18" s="1"/>
  <c r="FP21" i="18"/>
  <c r="FR21" i="18" s="1"/>
  <c r="FM20" i="18"/>
  <c r="FO20" i="18" s="1"/>
  <c r="FN42" i="18"/>
  <c r="FO42" i="18" s="1"/>
  <c r="FQ43" i="18"/>
  <c r="FK19" i="18"/>
  <c r="EW9" i="18"/>
  <c r="FN22" i="18"/>
  <c r="FO22" i="18" s="1"/>
  <c r="FM44" i="18"/>
  <c r="FO44" i="18" s="1"/>
  <c r="FO40" i="18"/>
  <c r="EM6" i="18"/>
  <c r="EM23" i="18" s="1"/>
  <c r="EP5" i="18" s="1"/>
  <c r="FH40" i="18"/>
  <c r="FC10" i="18"/>
  <c r="EZ9" i="18"/>
  <c r="EY31" i="18"/>
  <c r="FB32" i="18"/>
  <c r="FM39" i="18"/>
  <c r="FP40" i="18"/>
  <c r="FR40" i="18" s="1"/>
  <c r="FQ18" i="18"/>
  <c r="FN17" i="18"/>
  <c r="FC12" i="18"/>
  <c r="FD12" i="18" s="1"/>
  <c r="EY33" i="18"/>
  <c r="FA33" i="18" s="1"/>
  <c r="EZ11" i="18"/>
  <c r="FA11" i="18" s="1"/>
  <c r="FB34" i="18"/>
  <c r="FD34" i="18" s="1"/>
  <c r="EP29" i="18"/>
  <c r="EO45" i="18"/>
  <c r="EP28" i="18"/>
  <c r="EN45" i="18"/>
  <c r="FG14" i="18"/>
  <c r="FI37" i="18"/>
  <c r="FK37" i="18" s="1"/>
  <c r="FF36" i="18"/>
  <c r="FJ15" i="18"/>
  <c r="FR43" i="18"/>
  <c r="AV37" i="21" l="1"/>
  <c r="AV23" i="21"/>
  <c r="AV17" i="21"/>
  <c r="AV19" i="21"/>
  <c r="AV18" i="21"/>
  <c r="AV32" i="21"/>
  <c r="AV5" i="21"/>
  <c r="AV29" i="21"/>
  <c r="AV2" i="21"/>
  <c r="AV26" i="21"/>
  <c r="AV28" i="21"/>
  <c r="AV22" i="21"/>
  <c r="AV35" i="21"/>
  <c r="AV36" i="21"/>
  <c r="AV13" i="21"/>
  <c r="AV24" i="21"/>
  <c r="AV25" i="21"/>
  <c r="AV10" i="21"/>
  <c r="AV4" i="21"/>
  <c r="AV33" i="21"/>
  <c r="AV8" i="21"/>
  <c r="AV3" i="21"/>
  <c r="AV21" i="21"/>
  <c r="AV6" i="21"/>
  <c r="AV30" i="21"/>
  <c r="AV11" i="21"/>
  <c r="AV20" i="21"/>
  <c r="AV14" i="21"/>
  <c r="AV27" i="21"/>
  <c r="AV15" i="21"/>
  <c r="AV16" i="21"/>
  <c r="AV7" i="21"/>
  <c r="AV34" i="21"/>
  <c r="AV12" i="21"/>
  <c r="AV31" i="21"/>
  <c r="AV9" i="21"/>
  <c r="FK16" i="18"/>
  <c r="FM16" i="18" s="1"/>
  <c r="FR18" i="18"/>
  <c r="FW19" i="18" s="1"/>
  <c r="FK15" i="18"/>
  <c r="FB33" i="18"/>
  <c r="FC11" i="18"/>
  <c r="EZ10" i="18"/>
  <c r="EY32" i="18"/>
  <c r="EP23" i="18"/>
  <c r="ES27" i="18"/>
  <c r="ER5" i="18"/>
  <c r="EV28" i="18"/>
  <c r="EU6" i="18"/>
  <c r="FQ16" i="18"/>
  <c r="FN15" i="18"/>
  <c r="FM37" i="18"/>
  <c r="FP38" i="18"/>
  <c r="FP20" i="18"/>
  <c r="FN41" i="18"/>
  <c r="FM19" i="18"/>
  <c r="FQ42" i="18"/>
  <c r="FN37" i="18"/>
  <c r="FQ38" i="18"/>
  <c r="FM15" i="18"/>
  <c r="FP16" i="18"/>
  <c r="FX16" i="18"/>
  <c r="FT37" i="18"/>
  <c r="FW38" i="18"/>
  <c r="FU15" i="18"/>
  <c r="FX22" i="18"/>
  <c r="FU21" i="18"/>
  <c r="FW44" i="18"/>
  <c r="FT43" i="18"/>
  <c r="EV8" i="18"/>
  <c r="ES7" i="18"/>
  <c r="ET7" i="18" s="1"/>
  <c r="EU30" i="18"/>
  <c r="EW30" i="18" s="1"/>
  <c r="ER29" i="18"/>
  <c r="ET29" i="18" s="1"/>
  <c r="FO39" i="18"/>
  <c r="EP45" i="18"/>
  <c r="ES5" i="18"/>
  <c r="ER27" i="18"/>
  <c r="EU28" i="18"/>
  <c r="EV6" i="18"/>
  <c r="EV23" i="18" s="1"/>
  <c r="EV29" i="18"/>
  <c r="EU7" i="18"/>
  <c r="ES28" i="18"/>
  <c r="ER6" i="18"/>
  <c r="FT18" i="18"/>
  <c r="FX42" i="18"/>
  <c r="FU41" i="18"/>
  <c r="FT19" i="18"/>
  <c r="FW20" i="18"/>
  <c r="FY20" i="18" s="1"/>
  <c r="FI35" i="18"/>
  <c r="FF34" i="18"/>
  <c r="FJ13" i="18"/>
  <c r="FG12" i="18"/>
  <c r="FN38" i="18"/>
  <c r="FQ39" i="18"/>
  <c r="FQ20" i="18"/>
  <c r="FM41" i="18"/>
  <c r="FN19" i="18"/>
  <c r="FP42" i="18"/>
  <c r="FO14" i="18"/>
  <c r="FW42" i="18"/>
  <c r="FU19" i="18"/>
  <c r="FT41" i="18"/>
  <c r="FX20" i="18"/>
  <c r="FX19" i="18"/>
  <c r="FT40" i="18"/>
  <c r="FU18" i="18"/>
  <c r="FW41" i="18"/>
  <c r="FI13" i="18"/>
  <c r="FK13" i="18" s="1"/>
  <c r="FJ35" i="18"/>
  <c r="FF12" i="18"/>
  <c r="FG34" i="18"/>
  <c r="FW22" i="18"/>
  <c r="FY22" i="18" s="1"/>
  <c r="FU43" i="18"/>
  <c r="FV43" i="18" s="1"/>
  <c r="FX44" i="18"/>
  <c r="FT21" i="18"/>
  <c r="FB11" i="18"/>
  <c r="FD11" i="18" s="1"/>
  <c r="FC33" i="18"/>
  <c r="EY10" i="18"/>
  <c r="EZ32" i="18"/>
  <c r="FK38" i="18"/>
  <c r="EW8" i="18"/>
  <c r="FH36" i="18"/>
  <c r="EV7" i="18"/>
  <c r="EU29" i="18"/>
  <c r="ER28" i="18"/>
  <c r="ET28" i="18" s="1"/>
  <c r="ES6" i="18"/>
  <c r="FC32" i="18"/>
  <c r="FD32" i="18" s="1"/>
  <c r="EY9" i="18"/>
  <c r="FA9" i="18" s="1"/>
  <c r="FB10" i="18"/>
  <c r="FD10" i="18" s="1"/>
  <c r="EZ31" i="18"/>
  <c r="FA31" i="18" s="1"/>
  <c r="FR15" i="18"/>
  <c r="FH14" i="18"/>
  <c r="FO17" i="18"/>
  <c r="FO36" i="18"/>
  <c r="FX41" i="18" l="1"/>
  <c r="FY41" i="18" s="1"/>
  <c r="FP17" i="18"/>
  <c r="FU40" i="18"/>
  <c r="ET27" i="18"/>
  <c r="FR16" i="18"/>
  <c r="FA10" i="18"/>
  <c r="FH12" i="18"/>
  <c r="FV41" i="18"/>
  <c r="FR42" i="18"/>
  <c r="FK35" i="18"/>
  <c r="FP36" i="18" s="1"/>
  <c r="FO15" i="18"/>
  <c r="FO19" i="18"/>
  <c r="FO37" i="18"/>
  <c r="FA32" i="18"/>
  <c r="FV40" i="18"/>
  <c r="AW2" i="21" a="1"/>
  <c r="FI33" i="18"/>
  <c r="FJ11" i="18"/>
  <c r="FG10" i="18"/>
  <c r="FF32" i="18"/>
  <c r="FY44" i="18"/>
  <c r="EY8" i="18"/>
  <c r="FC31" i="18"/>
  <c r="EZ30" i="18"/>
  <c r="FB9" i="18"/>
  <c r="FV18" i="18"/>
  <c r="ET5" i="18"/>
  <c r="FX38" i="18"/>
  <c r="FY38" i="18" s="1"/>
  <c r="FW16" i="18"/>
  <c r="FY16" i="18" s="1"/>
  <c r="FU37" i="18"/>
  <c r="FV37" i="18" s="1"/>
  <c r="FT15" i="18"/>
  <c r="FV15" i="18" s="1"/>
  <c r="EW29" i="18"/>
  <c r="FP39" i="18"/>
  <c r="FR39" i="18" s="1"/>
  <c r="FN16" i="18"/>
  <c r="FO16" i="18" s="1"/>
  <c r="FQ17" i="18"/>
  <c r="FR17" i="18" s="1"/>
  <c r="FM38" i="18"/>
  <c r="FO38" i="18" s="1"/>
  <c r="FI12" i="18"/>
  <c r="FG33" i="18"/>
  <c r="FJ34" i="18"/>
  <c r="FF11" i="18"/>
  <c r="GB44" i="18"/>
  <c r="GA22" i="18"/>
  <c r="FP14" i="18"/>
  <c r="FQ36" i="18"/>
  <c r="FN35" i="18"/>
  <c r="FM13" i="18"/>
  <c r="FY19" i="18"/>
  <c r="FY42" i="18"/>
  <c r="FO41" i="18"/>
  <c r="FV19" i="18"/>
  <c r="EW28" i="18"/>
  <c r="EU45" i="18"/>
  <c r="FR20" i="18"/>
  <c r="FJ33" i="18"/>
  <c r="FF10" i="18"/>
  <c r="FG32" i="18"/>
  <c r="FI11" i="18"/>
  <c r="FW43" i="18"/>
  <c r="FU20" i="18"/>
  <c r="FX21" i="18"/>
  <c r="FT42" i="18"/>
  <c r="FQ14" i="18"/>
  <c r="FN13" i="18"/>
  <c r="FM35" i="18"/>
  <c r="EZ8" i="18"/>
  <c r="FC9" i="18"/>
  <c r="EY30" i="18"/>
  <c r="FA30" i="18" s="1"/>
  <c r="FB31" i="18"/>
  <c r="EV45" i="18"/>
  <c r="GD21" i="18"/>
  <c r="GB42" i="18"/>
  <c r="GA20" i="18"/>
  <c r="GE43" i="18"/>
  <c r="ET6" i="18"/>
  <c r="FV21" i="18"/>
  <c r="FH34" i="18"/>
  <c r="EW7" i="18"/>
  <c r="ET45" i="18"/>
  <c r="EW27" i="18" s="1"/>
  <c r="FX39" i="18"/>
  <c r="FW17" i="18"/>
  <c r="FU38" i="18"/>
  <c r="FT16" i="18"/>
  <c r="FR38" i="18"/>
  <c r="EW6" i="18"/>
  <c r="EU23" i="18"/>
  <c r="FD33" i="18"/>
  <c r="GE20" i="18" l="1"/>
  <c r="GD42" i="18"/>
  <c r="GB19" i="18"/>
  <c r="GA41" i="18"/>
  <c r="FH10" i="18"/>
  <c r="FO13" i="18"/>
  <c r="AW37" i="21"/>
  <c r="AW19" i="21"/>
  <c r="AW13" i="21"/>
  <c r="AW11" i="21"/>
  <c r="AW25" i="21"/>
  <c r="AW4" i="21"/>
  <c r="AW34" i="21"/>
  <c r="AW27" i="21"/>
  <c r="AW21" i="21"/>
  <c r="AW16" i="21"/>
  <c r="AW2" i="21"/>
  <c r="AW30" i="21"/>
  <c r="AW17" i="21"/>
  <c r="AW23" i="21"/>
  <c r="AW32" i="21"/>
  <c r="AW5" i="21"/>
  <c r="AW33" i="21"/>
  <c r="AW28" i="21"/>
  <c r="AW6" i="21"/>
  <c r="AW35" i="21"/>
  <c r="AW29" i="21"/>
  <c r="AW31" i="21"/>
  <c r="AW10" i="21"/>
  <c r="AW24" i="21"/>
  <c r="AW8" i="21"/>
  <c r="AW36" i="21"/>
  <c r="AW14" i="21"/>
  <c r="AW22" i="21"/>
  <c r="AW20" i="21"/>
  <c r="AW9" i="21"/>
  <c r="AW7" i="21"/>
  <c r="AW3" i="21"/>
  <c r="AW26" i="21"/>
  <c r="AW15" i="21"/>
  <c r="AW18" i="21"/>
  <c r="AW12" i="21"/>
  <c r="GD39" i="18"/>
  <c r="GB16" i="18"/>
  <c r="GE17" i="18"/>
  <c r="GA38" i="18"/>
  <c r="FG11" i="18"/>
  <c r="FI34" i="18"/>
  <c r="FK34" i="18" s="1"/>
  <c r="FF33" i="18"/>
  <c r="FH33" i="18" s="1"/>
  <c r="FJ12" i="18"/>
  <c r="FK12" i="18" s="1"/>
  <c r="FD31" i="18"/>
  <c r="GA16" i="18"/>
  <c r="GE39" i="18"/>
  <c r="GD17" i="18"/>
  <c r="GB38" i="18"/>
  <c r="GC38" i="18" s="1"/>
  <c r="FK11" i="18"/>
  <c r="FB8" i="18"/>
  <c r="EY7" i="18"/>
  <c r="EZ29" i="18"/>
  <c r="FC30" i="18"/>
  <c r="GC41" i="18"/>
  <c r="FO35" i="18"/>
  <c r="GD43" i="18"/>
  <c r="GF43" i="18" s="1"/>
  <c r="GA42" i="18"/>
  <c r="GC42" i="18" s="1"/>
  <c r="GE21" i="18"/>
  <c r="GF21" i="18" s="1"/>
  <c r="GB20" i="18"/>
  <c r="FR36" i="18"/>
  <c r="FH11" i="18"/>
  <c r="EZ7" i="18"/>
  <c r="FB30" i="18"/>
  <c r="EY29" i="18"/>
  <c r="FA29" i="18" s="1"/>
  <c r="FC8" i="18"/>
  <c r="FD9" i="18"/>
  <c r="GA44" i="18"/>
  <c r="GC44" i="18" s="1"/>
  <c r="GB22" i="18"/>
  <c r="GC22" i="18" s="1"/>
  <c r="FK33" i="18"/>
  <c r="FU16" i="18"/>
  <c r="FV16" i="18" s="1"/>
  <c r="FW39" i="18"/>
  <c r="FY39" i="18" s="1"/>
  <c r="FT38" i="18"/>
  <c r="FV38" i="18" s="1"/>
  <c r="FX17" i="18"/>
  <c r="FY17" i="18" s="1"/>
  <c r="FX40" i="18"/>
  <c r="FT17" i="18"/>
  <c r="FU39" i="18"/>
  <c r="FW18" i="18"/>
  <c r="GC20" i="18"/>
  <c r="FB28" i="18"/>
  <c r="EW45" i="18"/>
  <c r="FC6" i="18"/>
  <c r="EY27" i="18"/>
  <c r="EZ5" i="18"/>
  <c r="FV42" i="18"/>
  <c r="FX43" i="18"/>
  <c r="FY43" i="18" s="1"/>
  <c r="FW21" i="18"/>
  <c r="FY21" i="18" s="1"/>
  <c r="FU42" i="18"/>
  <c r="FT20" i="18"/>
  <c r="FV20" i="18" s="1"/>
  <c r="FW40" i="18"/>
  <c r="FX18" i="18"/>
  <c r="FT39" i="18"/>
  <c r="FU17" i="18"/>
  <c r="FA8" i="18"/>
  <c r="EZ28" i="18"/>
  <c r="FC29" i="18"/>
  <c r="EY6" i="18"/>
  <c r="FB7" i="18"/>
  <c r="EY28" i="18"/>
  <c r="FA28" i="18" s="1"/>
  <c r="FC7" i="18"/>
  <c r="EZ6" i="18"/>
  <c r="FB29" i="18"/>
  <c r="FD29" i="18" s="1"/>
  <c r="GA19" i="18"/>
  <c r="GC19" i="18" s="1"/>
  <c r="GD20" i="18"/>
  <c r="GF20" i="18" s="1"/>
  <c r="GB41" i="18"/>
  <c r="GE42" i="18"/>
  <c r="GF42" i="18" s="1"/>
  <c r="FR14" i="18"/>
  <c r="ET23" i="18"/>
  <c r="EW5" i="18" s="1"/>
  <c r="FH32" i="18"/>
  <c r="FY18" i="18" l="1"/>
  <c r="FA6" i="18"/>
  <c r="GF17" i="18"/>
  <c r="AX2" i="21" a="1"/>
  <c r="GB21" i="18"/>
  <c r="GE22" i="18"/>
  <c r="GD44" i="18"/>
  <c r="GA43" i="18"/>
  <c r="GC43" i="18" s="1"/>
  <c r="GA17" i="18"/>
  <c r="GE40" i="18"/>
  <c r="GD18" i="18"/>
  <c r="GB39" i="18"/>
  <c r="FN34" i="18"/>
  <c r="FM12" i="18"/>
  <c r="FQ35" i="18"/>
  <c r="FP13" i="18"/>
  <c r="GB43" i="18"/>
  <c r="GD22" i="18"/>
  <c r="GF22" i="18" s="1"/>
  <c r="GA21" i="18"/>
  <c r="GC21" i="18" s="1"/>
  <c r="GE44" i="18"/>
  <c r="GL21" i="18"/>
  <c r="GI20" i="18"/>
  <c r="GH42" i="18"/>
  <c r="GK43" i="18"/>
  <c r="GI42" i="18"/>
  <c r="GK21" i="18"/>
  <c r="GM21" i="18" s="1"/>
  <c r="GH20" i="18"/>
  <c r="GL43" i="18"/>
  <c r="GM43" i="18" s="1"/>
  <c r="FD7" i="18"/>
  <c r="FY40" i="18"/>
  <c r="FI10" i="18"/>
  <c r="FF9" i="18"/>
  <c r="FG31" i="18"/>
  <c r="FJ32" i="18"/>
  <c r="FA7" i="18"/>
  <c r="FG9" i="18"/>
  <c r="FI32" i="18"/>
  <c r="FF31" i="18"/>
  <c r="FH31" i="18" s="1"/>
  <c r="FJ10" i="18"/>
  <c r="FD8" i="18"/>
  <c r="FJ8" i="18"/>
  <c r="FI30" i="18"/>
  <c r="FG7" i="18"/>
  <c r="FF29" i="18"/>
  <c r="FB45" i="18"/>
  <c r="FV39" i="18"/>
  <c r="FW37" i="18"/>
  <c r="FX15" i="18"/>
  <c r="FT36" i="18"/>
  <c r="FU14" i="18"/>
  <c r="GI21" i="18"/>
  <c r="GK44" i="18"/>
  <c r="GL22" i="18"/>
  <c r="GH43" i="18"/>
  <c r="FP12" i="18"/>
  <c r="FQ34" i="18"/>
  <c r="FM11" i="18"/>
  <c r="FN33" i="18"/>
  <c r="GC16" i="18"/>
  <c r="GF39" i="18"/>
  <c r="FB6" i="18"/>
  <c r="EW23" i="18"/>
  <c r="EZ27" i="18"/>
  <c r="EY5" i="18"/>
  <c r="FA5" i="18" s="1"/>
  <c r="FC28" i="18"/>
  <c r="FC45" i="18" s="1"/>
  <c r="FC23" i="18"/>
  <c r="GK22" i="18"/>
  <c r="GM22" i="18" s="1"/>
  <c r="GH21" i="18"/>
  <c r="GL44" i="18"/>
  <c r="GI43" i="18"/>
  <c r="GK18" i="18"/>
  <c r="GI39" i="18"/>
  <c r="GH17" i="18"/>
  <c r="GL40" i="18"/>
  <c r="FQ13" i="18"/>
  <c r="FN12" i="18"/>
  <c r="FO12" i="18" s="1"/>
  <c r="FM34" i="18"/>
  <c r="FO34" i="18" s="1"/>
  <c r="FP35" i="18"/>
  <c r="FR35" i="18" s="1"/>
  <c r="FX37" i="18"/>
  <c r="FU36" i="18"/>
  <c r="FT14" i="18"/>
  <c r="FW15" i="18"/>
  <c r="GD19" i="18"/>
  <c r="GB40" i="18"/>
  <c r="GE41" i="18"/>
  <c r="GA18" i="18"/>
  <c r="FP34" i="18"/>
  <c r="FN11" i="18"/>
  <c r="FM33" i="18"/>
  <c r="FQ12" i="18"/>
  <c r="FA27" i="18"/>
  <c r="FA45" i="18" s="1"/>
  <c r="FD27" i="18" s="1"/>
  <c r="FV17" i="18"/>
  <c r="GB17" i="18"/>
  <c r="GE18" i="18"/>
  <c r="GA39" i="18"/>
  <c r="GD40" i="18"/>
  <c r="GF40" i="18" s="1"/>
  <c r="FD30" i="18"/>
  <c r="AX21" i="21" l="1"/>
  <c r="AX18" i="21"/>
  <c r="AX12" i="21"/>
  <c r="AX26" i="21"/>
  <c r="AX29" i="21"/>
  <c r="AX4" i="21"/>
  <c r="AX23" i="21"/>
  <c r="AX16" i="21"/>
  <c r="AX36" i="21"/>
  <c r="AX15" i="21"/>
  <c r="AX17" i="21"/>
  <c r="AX30" i="21"/>
  <c r="AX37" i="21"/>
  <c r="AX3" i="21"/>
  <c r="AX31" i="21"/>
  <c r="AX20" i="21"/>
  <c r="AX14" i="21"/>
  <c r="AX8" i="21"/>
  <c r="AX5" i="21"/>
  <c r="AX34" i="21"/>
  <c r="AX28" i="21"/>
  <c r="AX11" i="21"/>
  <c r="AX10" i="21"/>
  <c r="AX24" i="21"/>
  <c r="AX32" i="21"/>
  <c r="AX13" i="21"/>
  <c r="AX33" i="21"/>
  <c r="AX25" i="21"/>
  <c r="AX35" i="21"/>
  <c r="AX9" i="21"/>
  <c r="AX22" i="21"/>
  <c r="AX2" i="21"/>
  <c r="AY2" i="21" s="1" a="1"/>
  <c r="AX6" i="21"/>
  <c r="AX19" i="21"/>
  <c r="AX7" i="21"/>
  <c r="AX27" i="21"/>
  <c r="GC39" i="18"/>
  <c r="FR34" i="18"/>
  <c r="FR13" i="18"/>
  <c r="FX36" i="18" s="1"/>
  <c r="FR12" i="18"/>
  <c r="FU34" i="18" s="1"/>
  <c r="GJ20" i="18"/>
  <c r="FY15" i="18"/>
  <c r="FT34" i="18"/>
  <c r="FU12" i="18"/>
  <c r="FW35" i="18"/>
  <c r="FX13" i="18"/>
  <c r="FW14" i="18"/>
  <c r="FT13" i="18"/>
  <c r="GO22" i="18"/>
  <c r="GP44" i="18"/>
  <c r="FW13" i="18"/>
  <c r="FY37" i="18"/>
  <c r="FF8" i="18"/>
  <c r="FJ31" i="18"/>
  <c r="FG30" i="18"/>
  <c r="FH30" i="18" s="1"/>
  <c r="FI9" i="18"/>
  <c r="FH9" i="18"/>
  <c r="GE38" i="18"/>
  <c r="GB37" i="18"/>
  <c r="GD16" i="18"/>
  <c r="GA15" i="18"/>
  <c r="GJ43" i="18"/>
  <c r="FK10" i="18"/>
  <c r="GF44" i="18"/>
  <c r="FF30" i="18"/>
  <c r="FJ9" i="18"/>
  <c r="FI31" i="18"/>
  <c r="FK31" i="18" s="1"/>
  <c r="FG8" i="18"/>
  <c r="FO33" i="18"/>
  <c r="FV14" i="18"/>
  <c r="FD6" i="18"/>
  <c r="FB23" i="18"/>
  <c r="FO11" i="18"/>
  <c r="FV36" i="18"/>
  <c r="FD28" i="18"/>
  <c r="GA40" i="18"/>
  <c r="GC40" i="18" s="1"/>
  <c r="GB18" i="18"/>
  <c r="GC18" i="18" s="1"/>
  <c r="GE19" i="18"/>
  <c r="GF19" i="18" s="1"/>
  <c r="GD41" i="18"/>
  <c r="GF41" i="18" s="1"/>
  <c r="GO21" i="18"/>
  <c r="GP43" i="18"/>
  <c r="GS44" i="18"/>
  <c r="GR22" i="18"/>
  <c r="GH22" i="18"/>
  <c r="GI44" i="18"/>
  <c r="FD45" i="18"/>
  <c r="FG5" i="18"/>
  <c r="FJ6" i="18"/>
  <c r="FI28" i="18"/>
  <c r="FF27" i="18"/>
  <c r="GR44" i="18"/>
  <c r="GO43" i="18"/>
  <c r="GS22" i="18"/>
  <c r="GP21" i="18"/>
  <c r="FW36" i="18"/>
  <c r="FT35" i="18"/>
  <c r="FX14" i="18"/>
  <c r="FU13" i="18"/>
  <c r="GF18" i="18"/>
  <c r="GK41" i="18"/>
  <c r="GL19" i="18"/>
  <c r="GH40" i="18"/>
  <c r="GI18" i="18"/>
  <c r="GJ21" i="18"/>
  <c r="FA23" i="18"/>
  <c r="FD5" i="18" s="1"/>
  <c r="GH39" i="18"/>
  <c r="GJ39" i="18" s="1"/>
  <c r="GK40" i="18"/>
  <c r="GM40" i="18" s="1"/>
  <c r="GL18" i="18"/>
  <c r="GM18" i="18" s="1"/>
  <c r="GI17" i="18"/>
  <c r="GJ17" i="18" s="1"/>
  <c r="GM44" i="18"/>
  <c r="FK32" i="18"/>
  <c r="FG29" i="18"/>
  <c r="FH29" i="18" s="1"/>
  <c r="FJ30" i="18"/>
  <c r="FK30" i="18" s="1"/>
  <c r="FI8" i="18"/>
  <c r="FK8" i="18" s="1"/>
  <c r="FF7" i="18"/>
  <c r="FH7" i="18" s="1"/>
  <c r="GJ42" i="18"/>
  <c r="GC17" i="18"/>
  <c r="AY37" i="21" l="1"/>
  <c r="AY15" i="21"/>
  <c r="AY17" i="21"/>
  <c r="AY23" i="21"/>
  <c r="AY33" i="21"/>
  <c r="AY16" i="21"/>
  <c r="AY11" i="21"/>
  <c r="AY4" i="21"/>
  <c r="AY24" i="21"/>
  <c r="AY12" i="21"/>
  <c r="AY7" i="21"/>
  <c r="AY5" i="21"/>
  <c r="AY35" i="21"/>
  <c r="AY28" i="21"/>
  <c r="AY25" i="21"/>
  <c r="AY6" i="21"/>
  <c r="AY19" i="21"/>
  <c r="AY2" i="21"/>
  <c r="AY31" i="21"/>
  <c r="AY13" i="21"/>
  <c r="AY8" i="21"/>
  <c r="AY22" i="21"/>
  <c r="AY36" i="21"/>
  <c r="AY20" i="21"/>
  <c r="AY21" i="21"/>
  <c r="AY26" i="21"/>
  <c r="AY18" i="21"/>
  <c r="AY14" i="21"/>
  <c r="AY32" i="21"/>
  <c r="AY29" i="21"/>
  <c r="AY10" i="21"/>
  <c r="AY34" i="21"/>
  <c r="AY3" i="21"/>
  <c r="AY27" i="21"/>
  <c r="AY30" i="21"/>
  <c r="AY9" i="21"/>
  <c r="FY36" i="18"/>
  <c r="GT44" i="18"/>
  <c r="GW22" i="18" s="1"/>
  <c r="FT12" i="18"/>
  <c r="FV12" i="18" s="1"/>
  <c r="FU35" i="18"/>
  <c r="FV35" i="18" s="1"/>
  <c r="FX35" i="18"/>
  <c r="FK9" i="18"/>
  <c r="FP10" i="18" s="1"/>
  <c r="FP31" i="18"/>
  <c r="FN8" i="18"/>
  <c r="FQ9" i="18"/>
  <c r="FM30" i="18"/>
  <c r="GK20" i="18"/>
  <c r="GH19" i="18"/>
  <c r="GI41" i="18"/>
  <c r="GL42" i="18"/>
  <c r="GP40" i="18"/>
  <c r="GR19" i="18"/>
  <c r="GS41" i="18"/>
  <c r="GO18" i="18"/>
  <c r="FQ11" i="18"/>
  <c r="FM32" i="18"/>
  <c r="FN10" i="18"/>
  <c r="FP33" i="18"/>
  <c r="FR33" i="18" s="1"/>
  <c r="GH18" i="18"/>
  <c r="GJ18" i="18" s="1"/>
  <c r="GL41" i="18"/>
  <c r="GI40" i="18"/>
  <c r="GJ40" i="18" s="1"/>
  <c r="GK19" i="18"/>
  <c r="GM19" i="18" s="1"/>
  <c r="FG28" i="18"/>
  <c r="FJ29" i="18"/>
  <c r="FI7" i="18"/>
  <c r="FF6" i="18"/>
  <c r="FH8" i="18"/>
  <c r="FQ31" i="18"/>
  <c r="FM8" i="18"/>
  <c r="FN30" i="18"/>
  <c r="FP9" i="18"/>
  <c r="FI45" i="18"/>
  <c r="FQ33" i="18"/>
  <c r="FM10" i="18"/>
  <c r="FN32" i="18"/>
  <c r="FP11" i="18"/>
  <c r="FR11" i="18" s="1"/>
  <c r="FN31" i="18"/>
  <c r="FM9" i="18"/>
  <c r="FO9" i="18" s="1"/>
  <c r="FQ32" i="18"/>
  <c r="GB15" i="18"/>
  <c r="GC15" i="18" s="1"/>
  <c r="GD38" i="18"/>
  <c r="GF38" i="18" s="1"/>
  <c r="GE16" i="18"/>
  <c r="GF16" i="18" s="1"/>
  <c r="GA37" i="18"/>
  <c r="GC37" i="18" s="1"/>
  <c r="FD23" i="18"/>
  <c r="FG27" i="18"/>
  <c r="FH27" i="18" s="1"/>
  <c r="FJ28" i="18"/>
  <c r="FI6" i="18"/>
  <c r="FF5" i="18"/>
  <c r="FH5" i="18" s="1"/>
  <c r="GQ21" i="18"/>
  <c r="FY13" i="18"/>
  <c r="FV13" i="18"/>
  <c r="GO40" i="18"/>
  <c r="GP18" i="18"/>
  <c r="GR41" i="18"/>
  <c r="GS19" i="18"/>
  <c r="GD37" i="18"/>
  <c r="GA36" i="18"/>
  <c r="GB14" i="18"/>
  <c r="GE15" i="18"/>
  <c r="GV44" i="18"/>
  <c r="FJ7" i="18"/>
  <c r="FJ23" i="18" s="1"/>
  <c r="FG6" i="18"/>
  <c r="FF28" i="18"/>
  <c r="FI29" i="18"/>
  <c r="GH44" i="18"/>
  <c r="GI22" i="18"/>
  <c r="GJ22" i="18" s="1"/>
  <c r="GO44" i="18"/>
  <c r="GQ44" i="18" s="1"/>
  <c r="GP22" i="18"/>
  <c r="GQ22" i="18" s="1"/>
  <c r="GJ44" i="18"/>
  <c r="FM31" i="18"/>
  <c r="FO31" i="18" s="1"/>
  <c r="FP32" i="18"/>
  <c r="FN9" i="18"/>
  <c r="FQ10" i="18"/>
  <c r="GM41" i="18"/>
  <c r="GQ43" i="18"/>
  <c r="GT22" i="18"/>
  <c r="GH41" i="18"/>
  <c r="GJ41" i="18" s="1"/>
  <c r="GK42" i="18"/>
  <c r="GI19" i="18"/>
  <c r="GL20" i="18"/>
  <c r="FY35" i="18"/>
  <c r="FY14" i="18"/>
  <c r="FV34" i="18"/>
  <c r="AZ2" i="21" l="1" a="1"/>
  <c r="FJ45" i="18"/>
  <c r="GJ19" i="18"/>
  <c r="FK29" i="18"/>
  <c r="FM29" i="18" s="1"/>
  <c r="FH6" i="18"/>
  <c r="FH23" i="18" s="1"/>
  <c r="FK5" i="18" s="1"/>
  <c r="GQ18" i="18"/>
  <c r="FO30" i="18"/>
  <c r="FH28" i="18"/>
  <c r="GQ40" i="18"/>
  <c r="FK7" i="18"/>
  <c r="FP8" i="18" s="1"/>
  <c r="GI38" i="18"/>
  <c r="GH16" i="18"/>
  <c r="GL39" i="18"/>
  <c r="GK17" i="18"/>
  <c r="GM17" i="18" s="1"/>
  <c r="GP19" i="18"/>
  <c r="GR42" i="18"/>
  <c r="GO41" i="18"/>
  <c r="GQ41" i="18" s="1"/>
  <c r="GS20" i="18"/>
  <c r="FI23" i="18"/>
  <c r="FK6" i="18"/>
  <c r="FW12" i="18"/>
  <c r="FU33" i="18"/>
  <c r="FX34" i="18"/>
  <c r="FT11" i="18"/>
  <c r="GR20" i="18"/>
  <c r="GS42" i="18"/>
  <c r="GO19" i="18"/>
  <c r="GQ19" i="18" s="1"/>
  <c r="GP41" i="18"/>
  <c r="GW44" i="18"/>
  <c r="GV22" i="18"/>
  <c r="GX22" i="18" s="1"/>
  <c r="FM7" i="18"/>
  <c r="GD15" i="18"/>
  <c r="GF15" i="18" s="1"/>
  <c r="GE37" i="18"/>
  <c r="GF37" i="18" s="1"/>
  <c r="GB36" i="18"/>
  <c r="GA14" i="18"/>
  <c r="GC14" i="18" s="1"/>
  <c r="GT41" i="18"/>
  <c r="FH45" i="18"/>
  <c r="FK27" i="18" s="1"/>
  <c r="GL17" i="18"/>
  <c r="GK39" i="18"/>
  <c r="GM39" i="18" s="1"/>
  <c r="GI16" i="18"/>
  <c r="GH38" i="18"/>
  <c r="GJ38" i="18" s="1"/>
  <c r="FO10" i="18"/>
  <c r="FR9" i="18"/>
  <c r="FO32" i="18"/>
  <c r="GT19" i="18"/>
  <c r="FO8" i="18"/>
  <c r="GD36" i="18"/>
  <c r="GA35" i="18"/>
  <c r="GB13" i="18"/>
  <c r="GE14" i="18"/>
  <c r="FW34" i="18"/>
  <c r="FY34" i="18" s="1"/>
  <c r="FU11" i="18"/>
  <c r="FT33" i="18"/>
  <c r="FX12" i="18"/>
  <c r="FK28" i="18"/>
  <c r="GM42" i="18"/>
  <c r="FR32" i="18"/>
  <c r="FQ8" i="18"/>
  <c r="FN7" i="18"/>
  <c r="FP30" i="18"/>
  <c r="GX44" i="18"/>
  <c r="GC36" i="18"/>
  <c r="GA13" i="18"/>
  <c r="GD14" i="18"/>
  <c r="GB35" i="18"/>
  <c r="GE36" i="18"/>
  <c r="FR10" i="18"/>
  <c r="GM20" i="18"/>
  <c r="FR31" i="18"/>
  <c r="FN29" i="18" l="1"/>
  <c r="FQ30" i="18"/>
  <c r="FR30" i="18" s="1"/>
  <c r="GC13" i="18"/>
  <c r="AZ37" i="21"/>
  <c r="AZ23" i="21"/>
  <c r="AZ17" i="21"/>
  <c r="AZ27" i="21"/>
  <c r="AZ2" i="21"/>
  <c r="AZ16" i="21"/>
  <c r="AZ35" i="21"/>
  <c r="AZ28" i="21"/>
  <c r="AZ6" i="21"/>
  <c r="AZ20" i="21"/>
  <c r="AZ32" i="21"/>
  <c r="AZ25" i="21"/>
  <c r="AZ8" i="21"/>
  <c r="AZ36" i="21"/>
  <c r="AZ21" i="21"/>
  <c r="AZ30" i="21"/>
  <c r="AZ13" i="21"/>
  <c r="AZ10" i="21"/>
  <c r="AZ4" i="21"/>
  <c r="AZ33" i="21"/>
  <c r="AZ12" i="21"/>
  <c r="AZ22" i="21"/>
  <c r="AZ5" i="21"/>
  <c r="AZ9" i="21"/>
  <c r="AZ34" i="21"/>
  <c r="AZ15" i="21"/>
  <c r="AZ26" i="21"/>
  <c r="AZ18" i="21"/>
  <c r="AZ11" i="21"/>
  <c r="AZ14" i="21"/>
  <c r="AZ24" i="21"/>
  <c r="AZ7" i="21"/>
  <c r="AZ3" i="21"/>
  <c r="AZ31" i="21"/>
  <c r="AZ19" i="21"/>
  <c r="AZ29" i="21"/>
  <c r="FW32" i="18"/>
  <c r="FU9" i="18"/>
  <c r="FT31" i="18"/>
  <c r="FV31" i="18" s="1"/>
  <c r="FX10" i="18"/>
  <c r="FP29" i="18"/>
  <c r="FM28" i="18"/>
  <c r="FQ7" i="18"/>
  <c r="FN6" i="18"/>
  <c r="GF36" i="18"/>
  <c r="GO39" i="18"/>
  <c r="GR40" i="18"/>
  <c r="GS18" i="18"/>
  <c r="GT18" i="18" s="1"/>
  <c r="GP17" i="18"/>
  <c r="GR18" i="18"/>
  <c r="GS40" i="18"/>
  <c r="GP39" i="18"/>
  <c r="GO17" i="18"/>
  <c r="GT20" i="18"/>
  <c r="FY12" i="18"/>
  <c r="FT10" i="18"/>
  <c r="FV10" i="18" s="1"/>
  <c r="FX33" i="18"/>
  <c r="FU32" i="18"/>
  <c r="FW11" i="18"/>
  <c r="FY11" i="18" s="1"/>
  <c r="GF14" i="18"/>
  <c r="FW33" i="18"/>
  <c r="FY33" i="18" s="1"/>
  <c r="FX11" i="18"/>
  <c r="FU10" i="18"/>
  <c r="FT32" i="18"/>
  <c r="FV32" i="18" s="1"/>
  <c r="FV33" i="18"/>
  <c r="GW41" i="18"/>
  <c r="GZ42" i="18"/>
  <c r="GY20" i="18"/>
  <c r="GV19" i="18"/>
  <c r="FP28" i="18"/>
  <c r="FN5" i="18"/>
  <c r="FK45" i="18"/>
  <c r="FQ6" i="18"/>
  <c r="FM27" i="18"/>
  <c r="GL16" i="18"/>
  <c r="GK38" i="18"/>
  <c r="GM38" i="18" s="1"/>
  <c r="GH37" i="18"/>
  <c r="GI15" i="18"/>
  <c r="FV11" i="18"/>
  <c r="FP7" i="18"/>
  <c r="FR7" i="18" s="1"/>
  <c r="FM6" i="18"/>
  <c r="FN28" i="18"/>
  <c r="FQ29" i="18"/>
  <c r="GT42" i="18"/>
  <c r="GJ16" i="18"/>
  <c r="GE13" i="18"/>
  <c r="GD35" i="18"/>
  <c r="GA34" i="18"/>
  <c r="GB12" i="18"/>
  <c r="FU31" i="18"/>
  <c r="FT9" i="18"/>
  <c r="FV9" i="18" s="1"/>
  <c r="FW10" i="18"/>
  <c r="FY10" i="18" s="1"/>
  <c r="FX32" i="18"/>
  <c r="FO7" i="18"/>
  <c r="GO20" i="18"/>
  <c r="GS43" i="18"/>
  <c r="GR21" i="18"/>
  <c r="GP42" i="18"/>
  <c r="FQ28" i="18"/>
  <c r="FQ45" i="18" s="1"/>
  <c r="FK23" i="18"/>
  <c r="FP6" i="18"/>
  <c r="FM5" i="18"/>
  <c r="FN27" i="18"/>
  <c r="FO29" i="18"/>
  <c r="GS21" i="18"/>
  <c r="GO42" i="18"/>
  <c r="GQ42" i="18" s="1"/>
  <c r="GR43" i="18"/>
  <c r="GP20" i="18"/>
  <c r="GC35" i="18"/>
  <c r="GY42" i="18"/>
  <c r="GW19" i="18"/>
  <c r="GZ20" i="18"/>
  <c r="GV41" i="18"/>
  <c r="GX41" i="18" s="1"/>
  <c r="GK16" i="18"/>
  <c r="GL38" i="18"/>
  <c r="GI37" i="18"/>
  <c r="GH15" i="18"/>
  <c r="GJ15" i="18" s="1"/>
  <c r="FR8" i="18"/>
  <c r="FX9" i="18" l="1"/>
  <c r="FU8" i="18"/>
  <c r="FW31" i="18"/>
  <c r="FT30" i="18"/>
  <c r="FR29" i="18"/>
  <c r="BA2" i="21" a="1"/>
  <c r="GA10" i="18"/>
  <c r="GE33" i="18"/>
  <c r="GB32" i="18"/>
  <c r="GD11" i="18"/>
  <c r="FT7" i="18"/>
  <c r="FX30" i="18"/>
  <c r="FW8" i="18"/>
  <c r="FU29" i="18"/>
  <c r="GR39" i="18"/>
  <c r="GP16" i="18"/>
  <c r="GS17" i="18"/>
  <c r="GO38" i="18"/>
  <c r="HA20" i="18"/>
  <c r="GW40" i="18"/>
  <c r="GY19" i="18"/>
  <c r="GZ41" i="18"/>
  <c r="GV18" i="18"/>
  <c r="GY43" i="18"/>
  <c r="HA43" i="18" s="1"/>
  <c r="GZ21" i="18"/>
  <c r="GV42" i="18"/>
  <c r="GW20" i="18"/>
  <c r="GI36" i="18"/>
  <c r="GH14" i="18"/>
  <c r="GK15" i="18"/>
  <c r="GL37" i="18"/>
  <c r="FU30" i="18"/>
  <c r="FV30" i="18" s="1"/>
  <c r="FX31" i="18"/>
  <c r="FT8" i="18"/>
  <c r="FV8" i="18" s="1"/>
  <c r="FW9" i="18"/>
  <c r="FY9" i="18" s="1"/>
  <c r="GM16" i="18"/>
  <c r="HA42" i="18"/>
  <c r="FO5" i="18"/>
  <c r="FO27" i="18"/>
  <c r="FR28" i="18"/>
  <c r="FP45" i="18"/>
  <c r="GZ43" i="18"/>
  <c r="GW42" i="18"/>
  <c r="GY21" i="18"/>
  <c r="HA21" i="18" s="1"/>
  <c r="GV20" i="18"/>
  <c r="GQ39" i="18"/>
  <c r="FO28" i="18"/>
  <c r="GT43" i="18"/>
  <c r="GQ20" i="18"/>
  <c r="FU7" i="18"/>
  <c r="FT29" i="18"/>
  <c r="FV29" i="18" s="1"/>
  <c r="FW30" i="18"/>
  <c r="FY30" i="18" s="1"/>
  <c r="FX8" i="18"/>
  <c r="GB33" i="18"/>
  <c r="GD12" i="18"/>
  <c r="GA11" i="18"/>
  <c r="GE34" i="18"/>
  <c r="GE35" i="18"/>
  <c r="GF35" i="18" s="1"/>
  <c r="GB34" i="18"/>
  <c r="GC34" i="18" s="1"/>
  <c r="GA12" i="18"/>
  <c r="GC12" i="18" s="1"/>
  <c r="GD13" i="18"/>
  <c r="GF13" i="18" s="1"/>
  <c r="GT40" i="18"/>
  <c r="FP23" i="18"/>
  <c r="FR6" i="18"/>
  <c r="GT21" i="18"/>
  <c r="FO6" i="18"/>
  <c r="GJ37" i="18"/>
  <c r="FQ23" i="18"/>
  <c r="GX19" i="18"/>
  <c r="GA33" i="18"/>
  <c r="GC33" i="18" s="1"/>
  <c r="GE12" i="18"/>
  <c r="GD34" i="18"/>
  <c r="GF34" i="18" s="1"/>
  <c r="GB11" i="18"/>
  <c r="GQ17" i="18"/>
  <c r="GL15" i="18"/>
  <c r="GI14" i="18"/>
  <c r="GJ14" i="18" s="1"/>
  <c r="GH36" i="18"/>
  <c r="GK37" i="18"/>
  <c r="FY32" i="18"/>
  <c r="BA37" i="21" l="1"/>
  <c r="BA19" i="21"/>
  <c r="BA13" i="21"/>
  <c r="BA15" i="21"/>
  <c r="BA33" i="21"/>
  <c r="BA8" i="21"/>
  <c r="BA12" i="21"/>
  <c r="BA5" i="21"/>
  <c r="BA25" i="21"/>
  <c r="BA16" i="21"/>
  <c r="BA10" i="21"/>
  <c r="BA34" i="21"/>
  <c r="BA26" i="21"/>
  <c r="BA27" i="21"/>
  <c r="BA32" i="21"/>
  <c r="BA9" i="21"/>
  <c r="BA7" i="21"/>
  <c r="BA20" i="21"/>
  <c r="BA6" i="21"/>
  <c r="BA35" i="21"/>
  <c r="BA29" i="21"/>
  <c r="BA4" i="21"/>
  <c r="BA14" i="21"/>
  <c r="BA28" i="21"/>
  <c r="BA21" i="21"/>
  <c r="BA2" i="21"/>
  <c r="BB2" i="21" s="1" a="1"/>
  <c r="BA18" i="21"/>
  <c r="BA22" i="21"/>
  <c r="BA24" i="21"/>
  <c r="BA17" i="21"/>
  <c r="BA11" i="21"/>
  <c r="BA3" i="21"/>
  <c r="BA30" i="21"/>
  <c r="BA23" i="21"/>
  <c r="BA31" i="21"/>
  <c r="BA36" i="21"/>
  <c r="GM37" i="18"/>
  <c r="FY31" i="18"/>
  <c r="GB9" i="18" s="1"/>
  <c r="FY8" i="18"/>
  <c r="GL14" i="18"/>
  <c r="GI13" i="18"/>
  <c r="GH35" i="18"/>
  <c r="GK36" i="18"/>
  <c r="GE10" i="18"/>
  <c r="GF10" i="18" s="1"/>
  <c r="GF12" i="18"/>
  <c r="HD43" i="18"/>
  <c r="HG44" i="18"/>
  <c r="HC21" i="18"/>
  <c r="HF22" i="18"/>
  <c r="GR17" i="18"/>
  <c r="GT17" i="18" s="1"/>
  <c r="GS39" i="18"/>
  <c r="GT39" i="18" s="1"/>
  <c r="GP38" i="18"/>
  <c r="GQ38" i="18" s="1"/>
  <c r="GO16" i="18"/>
  <c r="GQ16" i="18" s="1"/>
  <c r="HD21" i="18"/>
  <c r="HG22" i="18"/>
  <c r="HC43" i="18"/>
  <c r="HE43" i="18" s="1"/>
  <c r="HF44" i="18"/>
  <c r="GJ36" i="18"/>
  <c r="GD10" i="18"/>
  <c r="GE32" i="18"/>
  <c r="GA9" i="18"/>
  <c r="GB31" i="18"/>
  <c r="GY22" i="18"/>
  <c r="GZ44" i="18"/>
  <c r="GV21" i="18"/>
  <c r="GW43" i="18"/>
  <c r="GL36" i="18"/>
  <c r="GI35" i="18"/>
  <c r="GK14" i="18"/>
  <c r="GH13" i="18"/>
  <c r="GJ13" i="18" s="1"/>
  <c r="FO23" i="18"/>
  <c r="FR5" i="18" s="1"/>
  <c r="GM15" i="18"/>
  <c r="GX42" i="18"/>
  <c r="GO37" i="18"/>
  <c r="GP15" i="18"/>
  <c r="GR38" i="18"/>
  <c r="GS16" i="18"/>
  <c r="GV43" i="18"/>
  <c r="GW21" i="18"/>
  <c r="GZ22" i="18"/>
  <c r="GY44" i="18"/>
  <c r="FX7" i="18"/>
  <c r="FU6" i="18"/>
  <c r="FW29" i="18"/>
  <c r="FT28" i="18"/>
  <c r="GV40" i="18"/>
  <c r="GX40" i="18" s="1"/>
  <c r="GY41" i="18"/>
  <c r="HA41" i="18" s="1"/>
  <c r="GW18" i="18"/>
  <c r="GX18" i="18" s="1"/>
  <c r="GZ19" i="18"/>
  <c r="HA19" i="18" s="1"/>
  <c r="FO45" i="18"/>
  <c r="FR27" i="18" s="1"/>
  <c r="GB30" i="18"/>
  <c r="GE31" i="18"/>
  <c r="GA8" i="18"/>
  <c r="GD9" i="18"/>
  <c r="GA32" i="18"/>
  <c r="GC32" i="18" s="1"/>
  <c r="GD33" i="18"/>
  <c r="GF33" i="18" s="1"/>
  <c r="GE11" i="18"/>
  <c r="GF11" i="18" s="1"/>
  <c r="GB10" i="18"/>
  <c r="GK35" i="18"/>
  <c r="GL13" i="18"/>
  <c r="GI12" i="18"/>
  <c r="GH34" i="18"/>
  <c r="FU28" i="18"/>
  <c r="FX29" i="18"/>
  <c r="FT6" i="18"/>
  <c r="FV6" i="18" s="1"/>
  <c r="FW7" i="18"/>
  <c r="GC11" i="18"/>
  <c r="GB8" i="18"/>
  <c r="GE9" i="18"/>
  <c r="GA30" i="18"/>
  <c r="GD31" i="18"/>
  <c r="GX20" i="18"/>
  <c r="HG21" i="18"/>
  <c r="HD20" i="18"/>
  <c r="HF43" i="18"/>
  <c r="HC42" i="18"/>
  <c r="HF21" i="18"/>
  <c r="HH21" i="18" s="1"/>
  <c r="HD42" i="18"/>
  <c r="HG43" i="18"/>
  <c r="HC20" i="18"/>
  <c r="FV7" i="18"/>
  <c r="GC10" i="18"/>
  <c r="HE20" i="18" l="1"/>
  <c r="GA31" i="18"/>
  <c r="HE21" i="18"/>
  <c r="GD32" i="18"/>
  <c r="GF32" i="18" s="1"/>
  <c r="GI10" i="18" s="1"/>
  <c r="GM36" i="18"/>
  <c r="BB37" i="21"/>
  <c r="BB11" i="21"/>
  <c r="BB5" i="21"/>
  <c r="BB23" i="21"/>
  <c r="BB2" i="21"/>
  <c r="BC2" i="21" s="1" a="1"/>
  <c r="BB16" i="21"/>
  <c r="BB15" i="21"/>
  <c r="BB4" i="21"/>
  <c r="BB28" i="21"/>
  <c r="BB8" i="21"/>
  <c r="BB32" i="21"/>
  <c r="BB29" i="21"/>
  <c r="BB10" i="21"/>
  <c r="BB30" i="21"/>
  <c r="BB3" i="21"/>
  <c r="BB31" i="21"/>
  <c r="BB34" i="21"/>
  <c r="BB9" i="21"/>
  <c r="BB17" i="21"/>
  <c r="BB27" i="21"/>
  <c r="BB25" i="21"/>
  <c r="BB12" i="21"/>
  <c r="BB22" i="21"/>
  <c r="BB36" i="21"/>
  <c r="BB20" i="21"/>
  <c r="BB13" i="21"/>
  <c r="BB26" i="21"/>
  <c r="BB14" i="21"/>
  <c r="BB18" i="21"/>
  <c r="BB7" i="21"/>
  <c r="BB33" i="21"/>
  <c r="BB35" i="21"/>
  <c r="BB24" i="21"/>
  <c r="BB21" i="21"/>
  <c r="BB6" i="21"/>
  <c r="BB19" i="21"/>
  <c r="GF9" i="18"/>
  <c r="GH9" i="18" s="1"/>
  <c r="FV28" i="18"/>
  <c r="HA44" i="18"/>
  <c r="HD22" i="18" s="1"/>
  <c r="GM14" i="18"/>
  <c r="GX21" i="18"/>
  <c r="GV39" i="18"/>
  <c r="GY40" i="18"/>
  <c r="GZ18" i="18"/>
  <c r="GW17" i="18"/>
  <c r="HF20" i="18"/>
  <c r="HG42" i="18"/>
  <c r="HC19" i="18"/>
  <c r="HD41" i="18"/>
  <c r="GK34" i="18"/>
  <c r="GL12" i="18"/>
  <c r="GI11" i="18"/>
  <c r="GH33" i="18"/>
  <c r="GP14" i="18"/>
  <c r="GO36" i="18"/>
  <c r="GR37" i="18"/>
  <c r="GS15" i="18"/>
  <c r="GF31" i="18"/>
  <c r="HG20" i="18"/>
  <c r="HC41" i="18"/>
  <c r="HF42" i="18"/>
  <c r="HH42" i="18" s="1"/>
  <c r="HD19" i="18"/>
  <c r="GK12" i="18"/>
  <c r="GM12" i="18" s="1"/>
  <c r="GL34" i="18"/>
  <c r="GI33" i="18"/>
  <c r="GH11" i="18"/>
  <c r="GK11" i="18"/>
  <c r="GH10" i="18"/>
  <c r="GI32" i="18"/>
  <c r="GL33" i="18"/>
  <c r="HE42" i="18"/>
  <c r="GC30" i="18"/>
  <c r="FY7" i="18"/>
  <c r="FU5" i="18"/>
  <c r="FW28" i="18"/>
  <c r="FR45" i="18"/>
  <c r="FT27" i="18"/>
  <c r="FV27" i="18" s="1"/>
  <c r="FV45" i="18" s="1"/>
  <c r="FY27" i="18" s="1"/>
  <c r="FX6" i="18"/>
  <c r="FX23" i="18" s="1"/>
  <c r="GO15" i="18"/>
  <c r="GQ15" i="18" s="1"/>
  <c r="GS38" i="18"/>
  <c r="GR16" i="18"/>
  <c r="GT16" i="18" s="1"/>
  <c r="GP37" i="18"/>
  <c r="GJ35" i="18"/>
  <c r="GZ40" i="18"/>
  <c r="GV17" i="18"/>
  <c r="GX17" i="18" s="1"/>
  <c r="GW39" i="18"/>
  <c r="GY18" i="18"/>
  <c r="GC9" i="18"/>
  <c r="HC44" i="18"/>
  <c r="GK33" i="18"/>
  <c r="GH32" i="18"/>
  <c r="GJ32" i="18" s="1"/>
  <c r="HH43" i="18"/>
  <c r="FY29" i="18"/>
  <c r="GT38" i="18"/>
  <c r="GP36" i="18"/>
  <c r="GR15" i="18"/>
  <c r="GS37" i="18"/>
  <c r="GO14" i="18"/>
  <c r="GQ14" i="18" s="1"/>
  <c r="HM22" i="18"/>
  <c r="HJ21" i="18"/>
  <c r="HK43" i="18"/>
  <c r="HN44" i="18"/>
  <c r="GL32" i="18"/>
  <c r="GC8" i="18"/>
  <c r="GX43" i="18"/>
  <c r="GQ37" i="18"/>
  <c r="FW6" i="18"/>
  <c r="FT5" i="18"/>
  <c r="FV5" i="18" s="1"/>
  <c r="FV23" i="18" s="1"/>
  <c r="FY5" i="18" s="1"/>
  <c r="FU27" i="18"/>
  <c r="FR23" i="18"/>
  <c r="FX28" i="18"/>
  <c r="FX45" i="18" s="1"/>
  <c r="HA22" i="18"/>
  <c r="HH44" i="18"/>
  <c r="HH22" i="18"/>
  <c r="GL35" i="18"/>
  <c r="GM35" i="18" s="1"/>
  <c r="GH12" i="18"/>
  <c r="GJ12" i="18" s="1"/>
  <c r="GK13" i="18"/>
  <c r="GM13" i="18" s="1"/>
  <c r="GI34" i="18"/>
  <c r="GJ34" i="18" s="1"/>
  <c r="GC31" i="18"/>
  <c r="GI31" i="18" l="1"/>
  <c r="GK10" i="18"/>
  <c r="GL11" i="18"/>
  <c r="GM11" i="18" s="1"/>
  <c r="HH20" i="18"/>
  <c r="HJ20" i="18" s="1"/>
  <c r="HL20" i="18" s="1"/>
  <c r="BC37" i="21"/>
  <c r="BC27" i="21"/>
  <c r="BC21" i="21"/>
  <c r="BC4" i="21"/>
  <c r="BC18" i="21"/>
  <c r="BC32" i="21"/>
  <c r="BC36" i="21"/>
  <c r="BC29" i="21"/>
  <c r="BC2" i="21"/>
  <c r="BC24" i="21"/>
  <c r="BC23" i="21"/>
  <c r="BC15" i="21"/>
  <c r="BC16" i="21"/>
  <c r="BC11" i="21"/>
  <c r="BC19" i="21"/>
  <c r="BC12" i="21"/>
  <c r="BC20" i="21"/>
  <c r="BC25" i="21"/>
  <c r="BC14" i="21"/>
  <c r="BC8" i="21"/>
  <c r="BC10" i="21"/>
  <c r="BC28" i="21"/>
  <c r="BC3" i="21"/>
  <c r="BC17" i="21"/>
  <c r="BC6" i="21"/>
  <c r="BC26" i="21"/>
  <c r="BC7" i="21"/>
  <c r="BC30" i="21"/>
  <c r="BC34" i="21"/>
  <c r="BC13" i="21"/>
  <c r="BC22" i="21"/>
  <c r="BC35" i="21"/>
  <c r="BC5" i="21"/>
  <c r="BC33" i="21"/>
  <c r="BC31" i="21"/>
  <c r="BC9" i="21"/>
  <c r="HE19" i="18"/>
  <c r="GO35" i="18"/>
  <c r="GP13" i="18"/>
  <c r="GR36" i="18"/>
  <c r="GS14" i="18"/>
  <c r="GW16" i="18"/>
  <c r="GY39" i="18"/>
  <c r="GV38" i="18"/>
  <c r="GX38" i="18" s="1"/>
  <c r="GZ17" i="18"/>
  <c r="GV16" i="18"/>
  <c r="GW38" i="18"/>
  <c r="GZ39" i="18"/>
  <c r="HA39" i="18" s="1"/>
  <c r="GY17" i="18"/>
  <c r="GE30" i="18"/>
  <c r="GD8" i="18"/>
  <c r="GA7" i="18"/>
  <c r="GB29" i="18"/>
  <c r="HK20" i="18"/>
  <c r="HN21" i="18"/>
  <c r="HM43" i="18"/>
  <c r="HJ42" i="18"/>
  <c r="GJ33" i="18"/>
  <c r="GA29" i="18"/>
  <c r="GB7" i="18"/>
  <c r="GE8" i="18"/>
  <c r="GD30" i="18"/>
  <c r="GF30" i="18" s="1"/>
  <c r="GJ10" i="18"/>
  <c r="HE41" i="18"/>
  <c r="GT37" i="18"/>
  <c r="GP35" i="18"/>
  <c r="GS36" i="18"/>
  <c r="GO13" i="18"/>
  <c r="GQ13" i="18" s="1"/>
  <c r="GR14" i="18"/>
  <c r="HJ44" i="18"/>
  <c r="HK22" i="18"/>
  <c r="HL21" i="18"/>
  <c r="GT15" i="18"/>
  <c r="HM44" i="18"/>
  <c r="HO44" i="18" s="1"/>
  <c r="HK21" i="18"/>
  <c r="HN22" i="18"/>
  <c r="HO22" i="18" s="1"/>
  <c r="HJ43" i="18"/>
  <c r="HL43" i="18" s="1"/>
  <c r="GM33" i="18"/>
  <c r="HA18" i="18"/>
  <c r="FY28" i="18"/>
  <c r="FW45" i="18"/>
  <c r="GR13" i="18"/>
  <c r="GP34" i="18"/>
  <c r="GO12" i="18"/>
  <c r="GS35" i="18"/>
  <c r="GQ36" i="18"/>
  <c r="HA40" i="18"/>
  <c r="FW23" i="18"/>
  <c r="FY6" i="18"/>
  <c r="GD28" i="18"/>
  <c r="GE6" i="18"/>
  <c r="GB5" i="18"/>
  <c r="GA27" i="18"/>
  <c r="HJ22" i="18"/>
  <c r="HL22" i="18" s="1"/>
  <c r="HK44" i="18"/>
  <c r="HD44" i="18"/>
  <c r="HE44" i="18" s="1"/>
  <c r="HC22" i="18"/>
  <c r="HE22" i="18" s="1"/>
  <c r="GA5" i="18"/>
  <c r="FY23" i="18"/>
  <c r="GB27" i="18"/>
  <c r="GC27" i="18" s="1"/>
  <c r="GE28" i="18"/>
  <c r="GD6" i="18"/>
  <c r="GJ11" i="18"/>
  <c r="GH31" i="18"/>
  <c r="GJ31" i="18" s="1"/>
  <c r="GL10" i="18"/>
  <c r="GM10" i="18" s="1"/>
  <c r="GK32" i="18"/>
  <c r="GM32" i="18" s="1"/>
  <c r="GI9" i="18"/>
  <c r="GJ9" i="18" s="1"/>
  <c r="GM34" i="18"/>
  <c r="HK42" i="18"/>
  <c r="HM21" i="18"/>
  <c r="GX39" i="18"/>
  <c r="HO43" i="18" l="1"/>
  <c r="HN43" i="18"/>
  <c r="GC5" i="18"/>
  <c r="GF8" i="18"/>
  <c r="GK9" i="18" s="1"/>
  <c r="BD2" i="21" a="1"/>
  <c r="HR44" i="18"/>
  <c r="HQ22" i="18"/>
  <c r="GR11" i="18"/>
  <c r="GS33" i="18"/>
  <c r="GO10" i="18"/>
  <c r="GP32" i="18"/>
  <c r="GE45" i="18"/>
  <c r="HC40" i="18"/>
  <c r="HD18" i="18"/>
  <c r="HG19" i="18"/>
  <c r="HF41" i="18"/>
  <c r="GB6" i="18"/>
  <c r="GA28" i="18"/>
  <c r="GD29" i="18"/>
  <c r="GE7" i="18"/>
  <c r="GE23" i="18" s="1"/>
  <c r="GC7" i="18"/>
  <c r="HF19" i="18"/>
  <c r="HD40" i="18"/>
  <c r="HG41" i="18"/>
  <c r="HH41" i="18" s="1"/>
  <c r="HC18" i="18"/>
  <c r="HE18" i="18" s="1"/>
  <c r="GI30" i="18"/>
  <c r="GL31" i="18"/>
  <c r="GT36" i="18"/>
  <c r="FY45" i="18"/>
  <c r="GB28" i="18"/>
  <c r="GA6" i="18"/>
  <c r="GE29" i="18"/>
  <c r="GD7" i="18"/>
  <c r="GT35" i="18"/>
  <c r="GS34" i="18"/>
  <c r="GP33" i="18"/>
  <c r="GO11" i="18"/>
  <c r="GR12" i="18"/>
  <c r="GO33" i="18"/>
  <c r="GQ33" i="18" s="1"/>
  <c r="GR34" i="18"/>
  <c r="GP11" i="18"/>
  <c r="GS12" i="18"/>
  <c r="HR22" i="18"/>
  <c r="HS22" i="18" s="1"/>
  <c r="HQ44" i="18"/>
  <c r="HS44" i="18" s="1"/>
  <c r="HL44" i="18"/>
  <c r="GI8" i="18"/>
  <c r="GH30" i="18"/>
  <c r="GK31" i="18"/>
  <c r="GL9" i="18"/>
  <c r="GX16" i="18"/>
  <c r="HU22" i="18"/>
  <c r="HR21" i="18"/>
  <c r="HQ43" i="18"/>
  <c r="HT44" i="18"/>
  <c r="HF40" i="18"/>
  <c r="HC39" i="18"/>
  <c r="HG18" i="18"/>
  <c r="HD17" i="18"/>
  <c r="GP10" i="18"/>
  <c r="GS11" i="18"/>
  <c r="GR33" i="18"/>
  <c r="GO32" i="18"/>
  <c r="GD45" i="18"/>
  <c r="GF28" i="18"/>
  <c r="HO21" i="18"/>
  <c r="GS13" i="18"/>
  <c r="GT13" i="18" s="1"/>
  <c r="GP12" i="18"/>
  <c r="GQ12" i="18" s="1"/>
  <c r="GO34" i="18"/>
  <c r="GQ34" i="18" s="1"/>
  <c r="GR35" i="18"/>
  <c r="GD23" i="18"/>
  <c r="GF6" i="18"/>
  <c r="GZ38" i="18"/>
  <c r="GW37" i="18"/>
  <c r="GY16" i="18"/>
  <c r="GV15" i="18"/>
  <c r="GT14" i="18"/>
  <c r="GV37" i="18"/>
  <c r="GX37" i="18" s="1"/>
  <c r="GY38" i="18"/>
  <c r="GW15" i="18"/>
  <c r="GZ16" i="18"/>
  <c r="HL42" i="18"/>
  <c r="GC29" i="18"/>
  <c r="HA17" i="18"/>
  <c r="GQ35" i="18"/>
  <c r="GQ11" i="18" l="1"/>
  <c r="GF7" i="18"/>
  <c r="GH8" i="18"/>
  <c r="GM31" i="18"/>
  <c r="GS10" i="18" s="1"/>
  <c r="HH19" i="18"/>
  <c r="BD33" i="21"/>
  <c r="BD22" i="21"/>
  <c r="BD16" i="21"/>
  <c r="BD18" i="21"/>
  <c r="BD36" i="21"/>
  <c r="BD31" i="21"/>
  <c r="BD11" i="21"/>
  <c r="BD8" i="21"/>
  <c r="BD30" i="21"/>
  <c r="BD19" i="21"/>
  <c r="BD27" i="21"/>
  <c r="BD21" i="21"/>
  <c r="BD23" i="21"/>
  <c r="BD35" i="21"/>
  <c r="BD12" i="21"/>
  <c r="BD14" i="21"/>
  <c r="BD5" i="21"/>
  <c r="BD9" i="21"/>
  <c r="BD3" i="21"/>
  <c r="BD32" i="21"/>
  <c r="BD7" i="21"/>
  <c r="BD17" i="21"/>
  <c r="BD24" i="21"/>
  <c r="BD4" i="21"/>
  <c r="BD2" i="21"/>
  <c r="BD20" i="21"/>
  <c r="BD25" i="21"/>
  <c r="BD13" i="21"/>
  <c r="BD10" i="21"/>
  <c r="BD28" i="21"/>
  <c r="BD29" i="21"/>
  <c r="BD6" i="21"/>
  <c r="BD37" i="21"/>
  <c r="BD34" i="21"/>
  <c r="BD26" i="21"/>
  <c r="BD15" i="21"/>
  <c r="GZ36" i="18"/>
  <c r="GY14" i="18"/>
  <c r="GW35" i="18"/>
  <c r="GV13" i="18"/>
  <c r="GL29" i="18"/>
  <c r="GI28" i="18"/>
  <c r="GH6" i="18"/>
  <c r="GK7" i="18"/>
  <c r="GL7" i="18"/>
  <c r="GK29" i="18"/>
  <c r="GI6" i="18"/>
  <c r="GH28" i="18"/>
  <c r="GT12" i="18"/>
  <c r="HM42" i="18"/>
  <c r="HK19" i="18"/>
  <c r="HN20" i="18"/>
  <c r="HJ41" i="18"/>
  <c r="GK8" i="18"/>
  <c r="GI29" i="18"/>
  <c r="GH7" i="18"/>
  <c r="GL30" i="18"/>
  <c r="GJ8" i="18"/>
  <c r="HE40" i="18"/>
  <c r="GT11" i="18"/>
  <c r="HC17" i="18"/>
  <c r="HE17" i="18" s="1"/>
  <c r="HG40" i="18"/>
  <c r="HH40" i="18" s="1"/>
  <c r="HD39" i="18"/>
  <c r="HE39" i="18" s="1"/>
  <c r="HF18" i="18"/>
  <c r="HH18" i="18" s="1"/>
  <c r="GX15" i="18"/>
  <c r="HR43" i="18"/>
  <c r="HU44" i="18"/>
  <c r="HV44" i="18" s="1"/>
  <c r="HT22" i="18"/>
  <c r="HV22" i="18" s="1"/>
  <c r="HQ21" i="18"/>
  <c r="HS21" i="18" s="1"/>
  <c r="GR32" i="18"/>
  <c r="GT34" i="18"/>
  <c r="GY37" i="18"/>
  <c r="GW14" i="18"/>
  <c r="GZ15" i="18"/>
  <c r="HA15" i="18" s="1"/>
  <c r="GV36" i="18"/>
  <c r="GX36" i="18" s="1"/>
  <c r="GM9" i="18"/>
  <c r="HJ19" i="18"/>
  <c r="HN42" i="18"/>
  <c r="HK41" i="18"/>
  <c r="HM20" i="18"/>
  <c r="HO20" i="18" s="1"/>
  <c r="GF29" i="18"/>
  <c r="GQ32" i="18"/>
  <c r="GY36" i="18"/>
  <c r="HA36" i="18" s="1"/>
  <c r="GV35" i="18"/>
  <c r="GZ14" i="18"/>
  <c r="GW13" i="18"/>
  <c r="GZ37" i="18"/>
  <c r="GW36" i="18"/>
  <c r="GY15" i="18"/>
  <c r="GV14" i="18"/>
  <c r="HA38" i="18"/>
  <c r="HA16" i="18"/>
  <c r="GT33" i="18"/>
  <c r="HS43" i="18"/>
  <c r="GJ30" i="18"/>
  <c r="GC6" i="18"/>
  <c r="GC23" i="18" s="1"/>
  <c r="GF5" i="18" s="1"/>
  <c r="GC28" i="18"/>
  <c r="GC45" i="18" s="1"/>
  <c r="GF27" i="18" s="1"/>
  <c r="GQ10" i="18"/>
  <c r="BE2" i="21" l="1" a="1"/>
  <c r="GJ6" i="18"/>
  <c r="GP9" i="18"/>
  <c r="GO31" i="18"/>
  <c r="GJ28" i="18"/>
  <c r="GM7" i="18"/>
  <c r="GO7" i="18" s="1"/>
  <c r="HK18" i="18"/>
  <c r="HJ40" i="18"/>
  <c r="HM41" i="18"/>
  <c r="HN19" i="18"/>
  <c r="GP29" i="18"/>
  <c r="GF45" i="18"/>
  <c r="GI5" i="18"/>
  <c r="GK28" i="18"/>
  <c r="GL6" i="18"/>
  <c r="GH27" i="18"/>
  <c r="GI7" i="18"/>
  <c r="GJ7" i="18" s="1"/>
  <c r="GL8" i="18"/>
  <c r="GM8" i="18" s="1"/>
  <c r="GK30" i="18"/>
  <c r="GM30" i="18" s="1"/>
  <c r="GH29" i="18"/>
  <c r="GJ29" i="18" s="1"/>
  <c r="GX14" i="18"/>
  <c r="HO42" i="18"/>
  <c r="GK6" i="18"/>
  <c r="GI27" i="18"/>
  <c r="GH5" i="18"/>
  <c r="GJ5" i="18" s="1"/>
  <c r="GF23" i="18"/>
  <c r="GL28" i="18"/>
  <c r="GL45" i="18" s="1"/>
  <c r="HC16" i="18"/>
  <c r="HF17" i="18"/>
  <c r="HD38" i="18"/>
  <c r="HG39" i="18"/>
  <c r="GX35" i="18"/>
  <c r="HR42" i="18"/>
  <c r="HT21" i="18"/>
  <c r="HU43" i="18"/>
  <c r="HQ20" i="18"/>
  <c r="GO9" i="18"/>
  <c r="GQ9" i="18" s="1"/>
  <c r="GR10" i="18"/>
  <c r="GT10" i="18" s="1"/>
  <c r="GS32" i="18"/>
  <c r="GT32" i="18" s="1"/>
  <c r="GP31" i="18"/>
  <c r="HA37" i="18"/>
  <c r="HX22" i="18"/>
  <c r="HY44" i="18"/>
  <c r="HK40" i="18"/>
  <c r="HM19" i="18"/>
  <c r="HN41" i="18"/>
  <c r="HJ18" i="18"/>
  <c r="GV11" i="18"/>
  <c r="GY12" i="18"/>
  <c r="GZ34" i="18"/>
  <c r="GW33" i="18"/>
  <c r="HL41" i="18"/>
  <c r="GZ35" i="18"/>
  <c r="GW34" i="18"/>
  <c r="GY13" i="18"/>
  <c r="HA13" i="18" s="1"/>
  <c r="GV12" i="18"/>
  <c r="GM29" i="18"/>
  <c r="HA14" i="18"/>
  <c r="HG38" i="18"/>
  <c r="HC15" i="18"/>
  <c r="HF16" i="18"/>
  <c r="HD37" i="18"/>
  <c r="HY22" i="18"/>
  <c r="HX44" i="18"/>
  <c r="GX13" i="18"/>
  <c r="GV33" i="18"/>
  <c r="GY34" i="18"/>
  <c r="HA34" i="18" s="1"/>
  <c r="GW11" i="18"/>
  <c r="GZ12" i="18"/>
  <c r="HL19" i="18"/>
  <c r="GQ31" i="18"/>
  <c r="HC38" i="18"/>
  <c r="HD16" i="18"/>
  <c r="HG17" i="18"/>
  <c r="HF39" i="18"/>
  <c r="HH39" i="18" s="1"/>
  <c r="HD14" i="18"/>
  <c r="HF37" i="18"/>
  <c r="HG15" i="18"/>
  <c r="HC36" i="18"/>
  <c r="GW12" i="18"/>
  <c r="GZ13" i="18"/>
  <c r="GV34" i="18"/>
  <c r="GX34" i="18" s="1"/>
  <c r="GY35" i="18"/>
  <c r="HA35" i="18" s="1"/>
  <c r="GX33" i="18" l="1"/>
  <c r="GR8" i="18"/>
  <c r="HO41" i="18"/>
  <c r="HU20" i="18" s="1"/>
  <c r="HA12" i="18"/>
  <c r="HF13" i="18" s="1"/>
  <c r="HH17" i="18"/>
  <c r="GS30" i="18"/>
  <c r="HE38" i="18"/>
  <c r="HZ44" i="18"/>
  <c r="HE16" i="18"/>
  <c r="BE37" i="21"/>
  <c r="BE15" i="21"/>
  <c r="BE9" i="21"/>
  <c r="BE27" i="21"/>
  <c r="BE10" i="21"/>
  <c r="BE17" i="21"/>
  <c r="BE32" i="21"/>
  <c r="BE33" i="21"/>
  <c r="BE30" i="21"/>
  <c r="BE12" i="21"/>
  <c r="BE36" i="21"/>
  <c r="BE11" i="21"/>
  <c r="BE23" i="21"/>
  <c r="BE28" i="21"/>
  <c r="BE21" i="21"/>
  <c r="BE4" i="21"/>
  <c r="BE13" i="21"/>
  <c r="BE2" i="21"/>
  <c r="BF2" i="21" s="1" a="1"/>
  <c r="BE31" i="21"/>
  <c r="BE25" i="21"/>
  <c r="BE16" i="21"/>
  <c r="BE3" i="21"/>
  <c r="BE14" i="21"/>
  <c r="BE29" i="21"/>
  <c r="BE6" i="21"/>
  <c r="BE20" i="21"/>
  <c r="BE18" i="21"/>
  <c r="BE22" i="21"/>
  <c r="BE35" i="21"/>
  <c r="BE26" i="21"/>
  <c r="BE19" i="21"/>
  <c r="BE34" i="21"/>
  <c r="BE7" i="21"/>
  <c r="BE24" i="21"/>
  <c r="BE8" i="21"/>
  <c r="BE5" i="21"/>
  <c r="GP30" i="18"/>
  <c r="GO8" i="18"/>
  <c r="GS31" i="18"/>
  <c r="GR9" i="18"/>
  <c r="HC12" i="18"/>
  <c r="HE12" i="18" s="1"/>
  <c r="HC37" i="18"/>
  <c r="HE37" i="18" s="1"/>
  <c r="HF38" i="18"/>
  <c r="HH38" i="18" s="1"/>
  <c r="HD15" i="18"/>
  <c r="HE15" i="18" s="1"/>
  <c r="HG16" i="18"/>
  <c r="HK39" i="18"/>
  <c r="HN40" i="18"/>
  <c r="HM18" i="18"/>
  <c r="HO18" i="18" s="1"/>
  <c r="HJ17" i="18"/>
  <c r="HO19" i="18"/>
  <c r="HF36" i="18"/>
  <c r="HH36" i="18" s="1"/>
  <c r="HC35" i="18"/>
  <c r="HE35" i="18" s="1"/>
  <c r="HD13" i="18"/>
  <c r="HG14" i="18"/>
  <c r="HE36" i="18"/>
  <c r="HT42" i="18"/>
  <c r="HQ41" i="18"/>
  <c r="HG37" i="18"/>
  <c r="HH37" i="18" s="1"/>
  <c r="HC14" i="18"/>
  <c r="HD36" i="18"/>
  <c r="HF15" i="18"/>
  <c r="HH15" i="18" s="1"/>
  <c r="GK23" i="18"/>
  <c r="GM6" i="18"/>
  <c r="GO30" i="18"/>
  <c r="GQ30" i="18" s="1"/>
  <c r="GS9" i="18"/>
  <c r="GP8" i="18"/>
  <c r="GR31" i="18"/>
  <c r="GL23" i="18"/>
  <c r="HL40" i="18"/>
  <c r="GW10" i="18"/>
  <c r="GV32" i="18"/>
  <c r="GY33" i="18"/>
  <c r="GZ11" i="18"/>
  <c r="HE14" i="18"/>
  <c r="GX12" i="18"/>
  <c r="GJ23" i="18"/>
  <c r="GM5" i="18" s="1"/>
  <c r="HM40" i="18"/>
  <c r="HO40" i="18" s="1"/>
  <c r="HJ39" i="18"/>
  <c r="HL39" i="18" s="1"/>
  <c r="HK17" i="18"/>
  <c r="HN18" i="18"/>
  <c r="HF35" i="18"/>
  <c r="HC34" i="18"/>
  <c r="HG13" i="18"/>
  <c r="HD12" i="18"/>
  <c r="HD35" i="18"/>
  <c r="HF14" i="18"/>
  <c r="HH14" i="18" s="1"/>
  <c r="HC13" i="18"/>
  <c r="HE13" i="18" s="1"/>
  <c r="HG36" i="18"/>
  <c r="GX11" i="18"/>
  <c r="GJ27" i="18"/>
  <c r="GJ45" i="18" s="1"/>
  <c r="GM27" i="18" s="1"/>
  <c r="HH16" i="18"/>
  <c r="GP7" i="18"/>
  <c r="GQ7" i="18" s="1"/>
  <c r="GS8" i="18"/>
  <c r="GT8" i="18" s="1"/>
  <c r="GR30" i="18"/>
  <c r="GT30" i="18" s="1"/>
  <c r="GO29" i="18"/>
  <c r="GQ29" i="18" s="1"/>
  <c r="HZ22" i="18"/>
  <c r="GY11" i="18"/>
  <c r="GW32" i="18"/>
  <c r="GV10" i="18"/>
  <c r="GZ33" i="18"/>
  <c r="HR20" i="18"/>
  <c r="HS20" i="18" s="1"/>
  <c r="HU21" i="18"/>
  <c r="HV21" i="18" s="1"/>
  <c r="HT43" i="18"/>
  <c r="HV43" i="18" s="1"/>
  <c r="HQ42" i="18"/>
  <c r="HS42" i="18" s="1"/>
  <c r="GM28" i="18"/>
  <c r="GK45" i="18"/>
  <c r="HL18" i="18"/>
  <c r="HH35" i="18" l="1"/>
  <c r="HG35" i="18"/>
  <c r="HR19" i="18"/>
  <c r="HD34" i="18"/>
  <c r="HE34" i="18" s="1"/>
  <c r="BF37" i="21"/>
  <c r="BF27" i="21"/>
  <c r="BF21" i="21"/>
  <c r="BF4" i="21"/>
  <c r="BF6" i="21"/>
  <c r="BF17" i="21"/>
  <c r="BF32" i="21"/>
  <c r="BF26" i="21"/>
  <c r="BF9" i="21"/>
  <c r="BF24" i="21"/>
  <c r="BF34" i="21"/>
  <c r="BF31" i="21"/>
  <c r="BF15" i="21"/>
  <c r="BF12" i="21"/>
  <c r="BF5" i="21"/>
  <c r="BF19" i="21"/>
  <c r="BF20" i="21"/>
  <c r="BF36" i="21"/>
  <c r="BF23" i="21"/>
  <c r="BF14" i="21"/>
  <c r="BF8" i="21"/>
  <c r="BF10" i="21"/>
  <c r="BF28" i="21"/>
  <c r="BF3" i="21"/>
  <c r="BF18" i="21"/>
  <c r="BF25" i="21"/>
  <c r="BF16" i="21"/>
  <c r="BF22" i="21"/>
  <c r="BF30" i="21"/>
  <c r="BF13" i="21"/>
  <c r="BF7" i="21"/>
  <c r="BF2" i="21"/>
  <c r="BG2" i="21" s="1" a="1"/>
  <c r="BF11" i="21"/>
  <c r="BF33" i="21"/>
  <c r="BF35" i="21"/>
  <c r="BF29" i="21"/>
  <c r="GT9" i="18"/>
  <c r="GW31" i="18" s="1"/>
  <c r="HK15" i="18"/>
  <c r="HM38" i="18"/>
  <c r="HJ37" i="18"/>
  <c r="HN16" i="18"/>
  <c r="GS6" i="18"/>
  <c r="GP5" i="18"/>
  <c r="GM45" i="18"/>
  <c r="GR28" i="18"/>
  <c r="GO27" i="18"/>
  <c r="HQ18" i="18"/>
  <c r="HT19" i="18"/>
  <c r="HV19" i="18" s="1"/>
  <c r="HR40" i="18"/>
  <c r="HU41" i="18"/>
  <c r="GY10" i="18"/>
  <c r="GV9" i="18"/>
  <c r="GZ32" i="18"/>
  <c r="HX43" i="18"/>
  <c r="IA44" i="18"/>
  <c r="IC44" i="18" s="1"/>
  <c r="IB22" i="18"/>
  <c r="HY21" i="18"/>
  <c r="HN14" i="18"/>
  <c r="HM36" i="18"/>
  <c r="HK13" i="18"/>
  <c r="HJ35" i="18"/>
  <c r="HK16" i="18"/>
  <c r="HJ38" i="18"/>
  <c r="HN17" i="18"/>
  <c r="HM39" i="18"/>
  <c r="HX21" i="18"/>
  <c r="HZ21" i="18" s="1"/>
  <c r="HY43" i="18"/>
  <c r="IB44" i="18"/>
  <c r="IA22" i="18"/>
  <c r="GY31" i="18"/>
  <c r="GV30" i="18"/>
  <c r="GW8" i="18"/>
  <c r="GZ9" i="18"/>
  <c r="GR6" i="18"/>
  <c r="GP27" i="18"/>
  <c r="GO5" i="18"/>
  <c r="GM23" i="18"/>
  <c r="GS28" i="18"/>
  <c r="GS45" i="18" s="1"/>
  <c r="HA33" i="18"/>
  <c r="HQ19" i="18"/>
  <c r="HT20" i="18"/>
  <c r="HV20" i="18" s="1"/>
  <c r="HR41" i="18"/>
  <c r="HS41" i="18" s="1"/>
  <c r="HU42" i="18"/>
  <c r="HV42" i="18" s="1"/>
  <c r="GQ8" i="18"/>
  <c r="HM15" i="18"/>
  <c r="HN37" i="18"/>
  <c r="HK36" i="18"/>
  <c r="HJ14" i="18"/>
  <c r="GZ31" i="18"/>
  <c r="GV8" i="18"/>
  <c r="GX8" i="18" s="1"/>
  <c r="GY9" i="18"/>
  <c r="GW30" i="18"/>
  <c r="GX10" i="18"/>
  <c r="HK38" i="18"/>
  <c r="HM17" i="18"/>
  <c r="HO17" i="18" s="1"/>
  <c r="HN39" i="18"/>
  <c r="HO39" i="18" s="1"/>
  <c r="HJ16" i="18"/>
  <c r="HL16" i="18" s="1"/>
  <c r="HQ40" i="18"/>
  <c r="HS40" i="18" s="1"/>
  <c r="HU19" i="18"/>
  <c r="HT41" i="18"/>
  <c r="HV41" i="18" s="1"/>
  <c r="HR18" i="18"/>
  <c r="HN38" i="18"/>
  <c r="HJ15" i="18"/>
  <c r="HL15" i="18" s="1"/>
  <c r="HM16" i="18"/>
  <c r="HK37" i="18"/>
  <c r="HN15" i="18"/>
  <c r="HJ36" i="18"/>
  <c r="HL36" i="18" s="1"/>
  <c r="HK14" i="18"/>
  <c r="HM37" i="18"/>
  <c r="GP6" i="18"/>
  <c r="GR29" i="18"/>
  <c r="GS7" i="18"/>
  <c r="GO28" i="18"/>
  <c r="HA11" i="18"/>
  <c r="GX32" i="18"/>
  <c r="GT31" i="18"/>
  <c r="GP28" i="18"/>
  <c r="GR7" i="18"/>
  <c r="GO6" i="18"/>
  <c r="GS29" i="18"/>
  <c r="HL17" i="18"/>
  <c r="HH13" i="18"/>
  <c r="BG37" i="21" l="1"/>
  <c r="BG23" i="21"/>
  <c r="BG17" i="21"/>
  <c r="BG11" i="21"/>
  <c r="BG25" i="21"/>
  <c r="BG24" i="21"/>
  <c r="BG35" i="21"/>
  <c r="BG8" i="21"/>
  <c r="BG30" i="21"/>
  <c r="BG26" i="21"/>
  <c r="BG2" i="21"/>
  <c r="BH2" i="21" s="1" a="1"/>
  <c r="BG34" i="21"/>
  <c r="BG21" i="21"/>
  <c r="BG15" i="21"/>
  <c r="BG36" i="21"/>
  <c r="BG5" i="21"/>
  <c r="BG3" i="21"/>
  <c r="BG18" i="21"/>
  <c r="BG32" i="21"/>
  <c r="BG10" i="21"/>
  <c r="BG4" i="21"/>
  <c r="BG33" i="21"/>
  <c r="BG31" i="21"/>
  <c r="BG6" i="21"/>
  <c r="BG13" i="21"/>
  <c r="BG28" i="21"/>
  <c r="BG29" i="21"/>
  <c r="BG12" i="21"/>
  <c r="BG20" i="21"/>
  <c r="BG16" i="21"/>
  <c r="BG14" i="21"/>
  <c r="BG19" i="21"/>
  <c r="BG7" i="21"/>
  <c r="BG22" i="21"/>
  <c r="BG27" i="21"/>
  <c r="BG9" i="21"/>
  <c r="HO37" i="18"/>
  <c r="HO15" i="18"/>
  <c r="IC22" i="18"/>
  <c r="IF44" i="18" s="1"/>
  <c r="HZ43" i="18"/>
  <c r="HS19" i="18"/>
  <c r="GQ5" i="18"/>
  <c r="IB21" i="18"/>
  <c r="HX42" i="18"/>
  <c r="IA43" i="18"/>
  <c r="HY20" i="18"/>
  <c r="GQ28" i="18"/>
  <c r="HA31" i="18"/>
  <c r="IF22" i="18"/>
  <c r="IE44" i="18"/>
  <c r="HY41" i="18"/>
  <c r="IB42" i="18"/>
  <c r="IA20" i="18"/>
  <c r="HX19" i="18"/>
  <c r="HY19" i="18"/>
  <c r="IB20" i="18"/>
  <c r="HX41" i="18"/>
  <c r="IA42" i="18"/>
  <c r="HL37" i="18"/>
  <c r="GQ6" i="18"/>
  <c r="GQ23" i="18" s="1"/>
  <c r="GT5" i="18" s="1"/>
  <c r="GT29" i="18"/>
  <c r="HT18" i="18"/>
  <c r="HU40" i="18"/>
  <c r="HR39" i="18"/>
  <c r="HQ17" i="18"/>
  <c r="HA9" i="18"/>
  <c r="HL35" i="18"/>
  <c r="HO38" i="18"/>
  <c r="HT38" i="18"/>
  <c r="HQ37" i="18"/>
  <c r="HU16" i="18"/>
  <c r="HR15" i="18"/>
  <c r="HS15" i="18" s="1"/>
  <c r="HR37" i="18"/>
  <c r="HQ15" i="18"/>
  <c r="HU38" i="18"/>
  <c r="HT16" i="18"/>
  <c r="HV16" i="18" s="1"/>
  <c r="GR23" i="18"/>
  <c r="GT6" i="18"/>
  <c r="GT28" i="18"/>
  <c r="GR45" i="18"/>
  <c r="GV31" i="18"/>
  <c r="GX31" i="18" s="1"/>
  <c r="GY32" i="18"/>
  <c r="HA32" i="18" s="1"/>
  <c r="GW9" i="18"/>
  <c r="GX9" i="18" s="1"/>
  <c r="GZ10" i="18"/>
  <c r="HA10" i="18" s="1"/>
  <c r="HO16" i="18"/>
  <c r="HR17" i="18"/>
  <c r="HU18" i="18"/>
  <c r="HT40" i="18"/>
  <c r="HQ39" i="18"/>
  <c r="HL14" i="18"/>
  <c r="IA21" i="18"/>
  <c r="IC21" i="18" s="1"/>
  <c r="HY42" i="18"/>
  <c r="IB43" i="18"/>
  <c r="HX20" i="18"/>
  <c r="HZ20" i="18" s="1"/>
  <c r="IE22" i="18"/>
  <c r="HS18" i="18"/>
  <c r="HJ13" i="18"/>
  <c r="HL13" i="18" s="1"/>
  <c r="HM14" i="18"/>
  <c r="HO14" i="18" s="1"/>
  <c r="HK35" i="18"/>
  <c r="HN36" i="18"/>
  <c r="HO36" i="18" s="1"/>
  <c r="GT7" i="18"/>
  <c r="HF12" i="18"/>
  <c r="HC11" i="18"/>
  <c r="HD33" i="18"/>
  <c r="HG34" i="18"/>
  <c r="HC33" i="18"/>
  <c r="HD11" i="18"/>
  <c r="HG12" i="18"/>
  <c r="HF34" i="18"/>
  <c r="HH34" i="18" s="1"/>
  <c r="GX30" i="18"/>
  <c r="HL38" i="18"/>
  <c r="GQ27" i="18"/>
  <c r="GS23" i="18"/>
  <c r="GQ45" i="18" l="1"/>
  <c r="GT27" i="18" s="1"/>
  <c r="HH12" i="18"/>
  <c r="HS39" i="18"/>
  <c r="IC42" i="18"/>
  <c r="IH43" i="18" s="1"/>
  <c r="HZ19" i="18"/>
  <c r="IG44" i="18"/>
  <c r="BH37" i="21"/>
  <c r="BH19" i="21"/>
  <c r="BH13" i="21"/>
  <c r="BH23" i="21"/>
  <c r="BH2" i="21"/>
  <c r="BI2" i="21" s="1" a="1"/>
  <c r="BH9" i="21"/>
  <c r="BH24" i="21"/>
  <c r="BH26" i="21"/>
  <c r="BH5" i="21"/>
  <c r="BH22" i="21"/>
  <c r="BH14" i="21"/>
  <c r="BH27" i="21"/>
  <c r="BH11" i="21"/>
  <c r="BH33" i="21"/>
  <c r="BH3" i="21"/>
  <c r="BH34" i="21"/>
  <c r="BH20" i="21"/>
  <c r="BH36" i="21"/>
  <c r="BH25" i="21"/>
  <c r="BH6" i="21"/>
  <c r="BH35" i="21"/>
  <c r="BH29" i="21"/>
  <c r="BH8" i="21"/>
  <c r="BH30" i="21"/>
  <c r="BH10" i="21"/>
  <c r="BH21" i="21"/>
  <c r="BH12" i="21"/>
  <c r="BH18" i="21"/>
  <c r="BH16" i="21"/>
  <c r="BH28" i="21"/>
  <c r="BH7" i="21"/>
  <c r="BH4" i="21"/>
  <c r="BH32" i="21"/>
  <c r="BH17" i="21"/>
  <c r="BH31" i="21"/>
  <c r="BH15" i="21"/>
  <c r="HV40" i="18"/>
  <c r="HY18" i="18" s="1"/>
  <c r="IC20" i="18"/>
  <c r="II43" i="18" s="1"/>
  <c r="HQ36" i="18"/>
  <c r="HT37" i="18"/>
  <c r="HU15" i="18"/>
  <c r="HR14" i="18"/>
  <c r="HF11" i="18"/>
  <c r="HC10" i="18"/>
  <c r="HD32" i="18"/>
  <c r="HG33" i="18"/>
  <c r="GV5" i="18"/>
  <c r="GT23" i="18"/>
  <c r="GW27" i="18"/>
  <c r="GZ28" i="18"/>
  <c r="GY6" i="18"/>
  <c r="GV7" i="18"/>
  <c r="GW29" i="18"/>
  <c r="GZ30" i="18"/>
  <c r="GY8" i="18"/>
  <c r="HU17" i="18"/>
  <c r="HT39" i="18"/>
  <c r="HV39" i="18" s="1"/>
  <c r="HR16" i="18"/>
  <c r="HQ38" i="18"/>
  <c r="IF20" i="18"/>
  <c r="GW5" i="18"/>
  <c r="GT45" i="18"/>
  <c r="GV27" i="18"/>
  <c r="GX27" i="18" s="1"/>
  <c r="GZ6" i="18"/>
  <c r="GY28" i="18"/>
  <c r="HR38" i="18"/>
  <c r="HS38" i="18" s="1"/>
  <c r="HQ16" i="18"/>
  <c r="HS16" i="18" s="1"/>
  <c r="HU39" i="18"/>
  <c r="HT17" i="18"/>
  <c r="HV17" i="18" s="1"/>
  <c r="IC43" i="18"/>
  <c r="HE11" i="18"/>
  <c r="HX40" i="18"/>
  <c r="IA41" i="18"/>
  <c r="GV6" i="18"/>
  <c r="GZ29" i="18"/>
  <c r="GY7" i="18"/>
  <c r="GW28" i="18"/>
  <c r="HS37" i="18"/>
  <c r="HF32" i="18"/>
  <c r="HC31" i="18"/>
  <c r="HG10" i="18"/>
  <c r="HD9" i="18"/>
  <c r="HZ42" i="18"/>
  <c r="HJ34" i="18"/>
  <c r="HL34" i="18" s="1"/>
  <c r="HN13" i="18"/>
  <c r="HM35" i="18"/>
  <c r="HK12" i="18"/>
  <c r="HF33" i="18"/>
  <c r="HC32" i="18"/>
  <c r="HE32" i="18" s="1"/>
  <c r="HG11" i="18"/>
  <c r="HD10" i="18"/>
  <c r="IB39" i="18"/>
  <c r="HY38" i="18"/>
  <c r="HX16" i="18"/>
  <c r="IA17" i="18"/>
  <c r="HS17" i="18"/>
  <c r="GY30" i="18"/>
  <c r="HA30" i="18" s="1"/>
  <c r="GW7" i="18"/>
  <c r="GZ8" i="18"/>
  <c r="GV29" i="18"/>
  <c r="GX29" i="18" s="1"/>
  <c r="HM13" i="18"/>
  <c r="HO13" i="18" s="1"/>
  <c r="HK34" i="18"/>
  <c r="HJ12" i="18"/>
  <c r="HL12" i="18" s="1"/>
  <c r="HN35" i="18"/>
  <c r="IF42" i="18"/>
  <c r="HE33" i="18"/>
  <c r="HT15" i="18"/>
  <c r="HR36" i="18"/>
  <c r="HU37" i="18"/>
  <c r="HQ14" i="18"/>
  <c r="IG22" i="18"/>
  <c r="IF43" i="18"/>
  <c r="IH22" i="18"/>
  <c r="IE21" i="18"/>
  <c r="II44" i="18"/>
  <c r="GV28" i="18"/>
  <c r="GY29" i="18"/>
  <c r="HA29" i="18" s="1"/>
  <c r="GZ7" i="18"/>
  <c r="GW6" i="18"/>
  <c r="HV38" i="18"/>
  <c r="HD31" i="18"/>
  <c r="HF10" i="18"/>
  <c r="HH10" i="18" s="1"/>
  <c r="HC9" i="18"/>
  <c r="HE9" i="18" s="1"/>
  <c r="HG32" i="18"/>
  <c r="HV18" i="18"/>
  <c r="HZ41" i="18"/>
  <c r="BI33" i="21" l="1"/>
  <c r="BI18" i="21"/>
  <c r="BI12" i="21"/>
  <c r="BI14" i="21"/>
  <c r="BI32" i="21"/>
  <c r="BI16" i="21"/>
  <c r="BI27" i="21"/>
  <c r="BI24" i="21"/>
  <c r="BI11" i="21"/>
  <c r="BI15" i="21"/>
  <c r="BI26" i="21"/>
  <c r="BI17" i="21"/>
  <c r="BI10" i="21"/>
  <c r="BI31" i="21"/>
  <c r="BI8" i="21"/>
  <c r="BI30" i="21"/>
  <c r="BI25" i="21"/>
  <c r="BI5" i="21"/>
  <c r="BI34" i="21"/>
  <c r="BI28" i="21"/>
  <c r="BI3" i="21"/>
  <c r="BI37" i="21"/>
  <c r="BI13" i="21"/>
  <c r="BI20" i="21"/>
  <c r="BI22" i="21"/>
  <c r="BI36" i="21"/>
  <c r="BI21" i="21"/>
  <c r="BI9" i="21"/>
  <c r="BI23" i="21"/>
  <c r="BI6" i="21"/>
  <c r="BI4" i="21"/>
  <c r="BI2" i="21"/>
  <c r="BJ2" i="21" s="1" a="1"/>
  <c r="BI29" i="21"/>
  <c r="BI19" i="21"/>
  <c r="BI7" i="21"/>
  <c r="BI35" i="21"/>
  <c r="IH21" i="18"/>
  <c r="IB19" i="18"/>
  <c r="IE42" i="18"/>
  <c r="GZ45" i="18"/>
  <c r="IE20" i="18"/>
  <c r="II21" i="18"/>
  <c r="HK32" i="18"/>
  <c r="HN33" i="18"/>
  <c r="HJ10" i="18"/>
  <c r="HM11" i="18"/>
  <c r="HD8" i="18"/>
  <c r="HC30" i="18"/>
  <c r="HF31" i="18"/>
  <c r="HG9" i="18"/>
  <c r="HG8" i="18"/>
  <c r="HF30" i="18"/>
  <c r="HD7" i="18"/>
  <c r="HC29" i="18"/>
  <c r="IG20" i="18"/>
  <c r="HA7" i="18"/>
  <c r="II22" i="18"/>
  <c r="IE43" i="18"/>
  <c r="IG43" i="18" s="1"/>
  <c r="IH44" i="18"/>
  <c r="IJ44" i="18" s="1"/>
  <c r="IF21" i="18"/>
  <c r="IG21" i="18" s="1"/>
  <c r="HX39" i="18"/>
  <c r="HY17" i="18"/>
  <c r="IB18" i="18"/>
  <c r="IA40" i="18"/>
  <c r="HX38" i="18"/>
  <c r="HZ38" i="18" s="1"/>
  <c r="IA39" i="18"/>
  <c r="IC39" i="18" s="1"/>
  <c r="HY16" i="18"/>
  <c r="IB17" i="18"/>
  <c r="IC17" i="18" s="1"/>
  <c r="GX28" i="18"/>
  <c r="GX45" i="18" s="1"/>
  <c r="HA27" i="18" s="1"/>
  <c r="IJ21" i="18"/>
  <c r="HH32" i="18"/>
  <c r="HY39" i="18"/>
  <c r="IA18" i="18"/>
  <c r="IC18" i="18" s="1"/>
  <c r="IB40" i="18"/>
  <c r="HX17" i="18"/>
  <c r="HA28" i="18"/>
  <c r="GY45" i="18"/>
  <c r="IG42" i="18"/>
  <c r="GX7" i="18"/>
  <c r="HE10" i="18"/>
  <c r="HV37" i="18"/>
  <c r="HR35" i="18"/>
  <c r="HU36" i="18"/>
  <c r="HT14" i="18"/>
  <c r="HQ13" i="18"/>
  <c r="HS14" i="18"/>
  <c r="IB41" i="18"/>
  <c r="IC41" i="18" s="1"/>
  <c r="IA19" i="18"/>
  <c r="HX18" i="18"/>
  <c r="HZ18" i="18" s="1"/>
  <c r="HY40" i="18"/>
  <c r="IJ22" i="18"/>
  <c r="HH33" i="18"/>
  <c r="HE31" i="18"/>
  <c r="HZ40" i="18"/>
  <c r="HV15" i="18"/>
  <c r="HZ16" i="18"/>
  <c r="HO35" i="18"/>
  <c r="GX6" i="18"/>
  <c r="GZ23" i="18"/>
  <c r="IJ43" i="18"/>
  <c r="HA8" i="18"/>
  <c r="GY23" i="18"/>
  <c r="HA6" i="18"/>
  <c r="GX5" i="18"/>
  <c r="GX23" i="18" s="1"/>
  <c r="HA5" i="18" s="1"/>
  <c r="HH11" i="18"/>
  <c r="HS36" i="18"/>
  <c r="BJ37" i="21" l="1"/>
  <c r="BJ23" i="21"/>
  <c r="BJ21" i="21"/>
  <c r="BJ8" i="21"/>
  <c r="BJ22" i="21"/>
  <c r="BJ33" i="21"/>
  <c r="BJ16" i="21"/>
  <c r="BJ18" i="21"/>
  <c r="BJ32" i="21"/>
  <c r="BJ20" i="21"/>
  <c r="BJ12" i="21"/>
  <c r="BJ3" i="21"/>
  <c r="BJ36" i="21"/>
  <c r="BJ17" i="21"/>
  <c r="BJ27" i="21"/>
  <c r="BJ11" i="21"/>
  <c r="BJ10" i="21"/>
  <c r="BJ4" i="21"/>
  <c r="BJ14" i="21"/>
  <c r="BJ28" i="21"/>
  <c r="BJ15" i="21"/>
  <c r="BJ2" i="21"/>
  <c r="BK2" i="21" s="1" a="1"/>
  <c r="BJ9" i="21"/>
  <c r="BJ35" i="21"/>
  <c r="BJ6" i="21"/>
  <c r="BJ26" i="21"/>
  <c r="BJ34" i="21"/>
  <c r="BJ13" i="21"/>
  <c r="BJ30" i="21"/>
  <c r="BJ29" i="21"/>
  <c r="BJ31" i="21"/>
  <c r="BJ7" i="21"/>
  <c r="BJ19" i="21"/>
  <c r="BJ5" i="21"/>
  <c r="BJ24" i="21"/>
  <c r="BJ25" i="21"/>
  <c r="HZ17" i="18"/>
  <c r="IC19" i="18"/>
  <c r="IH20" i="18" s="1"/>
  <c r="II42" i="18"/>
  <c r="HD5" i="18"/>
  <c r="HF28" i="18"/>
  <c r="HG6" i="18"/>
  <c r="HA45" i="18"/>
  <c r="HC27" i="18"/>
  <c r="IE41" i="18"/>
  <c r="II20" i="18"/>
  <c r="IF19" i="18"/>
  <c r="IH42" i="18"/>
  <c r="IF39" i="18"/>
  <c r="II40" i="18"/>
  <c r="IH18" i="18"/>
  <c r="IJ18" i="18" s="1"/>
  <c r="IE17" i="18"/>
  <c r="IL43" i="18"/>
  <c r="IP22" i="18"/>
  <c r="IM21" i="18"/>
  <c r="IN21" i="18" s="1"/>
  <c r="IO44" i="18"/>
  <c r="HN11" i="18"/>
  <c r="HM33" i="18"/>
  <c r="HO33" i="18" s="1"/>
  <c r="HJ32" i="18"/>
  <c r="HL32" i="18" s="1"/>
  <c r="HK10" i="18"/>
  <c r="IC40" i="18"/>
  <c r="HO11" i="18"/>
  <c r="HF7" i="18"/>
  <c r="HG29" i="18"/>
  <c r="HD28" i="18"/>
  <c r="HC6" i="18"/>
  <c r="IM22" i="18"/>
  <c r="IL44" i="18"/>
  <c r="HL10" i="18"/>
  <c r="HX15" i="18"/>
  <c r="HY37" i="18"/>
  <c r="IB38" i="18"/>
  <c r="IA16" i="18"/>
  <c r="IM44" i="18"/>
  <c r="IN44" i="18" s="1"/>
  <c r="IL22" i="18"/>
  <c r="IN22" i="18" s="1"/>
  <c r="HF29" i="18"/>
  <c r="HH29" i="18" s="1"/>
  <c r="HC28" i="18"/>
  <c r="HE28" i="18" s="1"/>
  <c r="HD6" i="18"/>
  <c r="HG7" i="18"/>
  <c r="IM43" i="18"/>
  <c r="IO22" i="18"/>
  <c r="IP44" i="18"/>
  <c r="IL21" i="18"/>
  <c r="II18" i="18"/>
  <c r="IF17" i="18"/>
  <c r="IH40" i="18"/>
  <c r="IJ40" i="18" s="1"/>
  <c r="IE39" i="18"/>
  <c r="HA23" i="18"/>
  <c r="HD27" i="18"/>
  <c r="HE27" i="18" s="1"/>
  <c r="HG28" i="18"/>
  <c r="HF6" i="18"/>
  <c r="HC5" i="18"/>
  <c r="HE5" i="18" s="1"/>
  <c r="HQ35" i="18"/>
  <c r="HS35" i="18" s="1"/>
  <c r="HU14" i="18"/>
  <c r="HV14" i="18" s="1"/>
  <c r="HR13" i="18"/>
  <c r="HS13" i="18" s="1"/>
  <c r="HT36" i="18"/>
  <c r="HV36" i="18" s="1"/>
  <c r="HG30" i="18"/>
  <c r="HH30" i="18" s="1"/>
  <c r="HD29" i="18"/>
  <c r="HE29" i="18" s="1"/>
  <c r="HF8" i="18"/>
  <c r="HH8" i="18" s="1"/>
  <c r="HC7" i="18"/>
  <c r="HE7" i="18" s="1"/>
  <c r="HM34" i="18"/>
  <c r="HN12" i="18"/>
  <c r="HJ33" i="18"/>
  <c r="HK11" i="18"/>
  <c r="HY15" i="18"/>
  <c r="HX37" i="18"/>
  <c r="HZ37" i="18" s="1"/>
  <c r="IA38" i="18"/>
  <c r="IC38" i="18" s="1"/>
  <c r="IB16" i="18"/>
  <c r="IE18" i="18"/>
  <c r="IF40" i="18"/>
  <c r="IH19" i="18"/>
  <c r="II41" i="18"/>
  <c r="HH31" i="18"/>
  <c r="HK33" i="18"/>
  <c r="HL33" i="18" s="1"/>
  <c r="HN34" i="18"/>
  <c r="HJ11" i="18"/>
  <c r="HM12" i="18"/>
  <c r="HO12" i="18" s="1"/>
  <c r="HC8" i="18"/>
  <c r="HE8" i="18" s="1"/>
  <c r="HG31" i="18"/>
  <c r="HD30" i="18"/>
  <c r="HE30" i="18" s="1"/>
  <c r="HF9" i="18"/>
  <c r="HH9" i="18" s="1"/>
  <c r="HZ39" i="18"/>
  <c r="IG41" i="18" l="1"/>
  <c r="IF41" i="18"/>
  <c r="IG39" i="18"/>
  <c r="IE19" i="18"/>
  <c r="IG19" i="18" s="1"/>
  <c r="BK37" i="21"/>
  <c r="BK30" i="21"/>
  <c r="BK24" i="21"/>
  <c r="BK22" i="21"/>
  <c r="BK36" i="21"/>
  <c r="BK12" i="21"/>
  <c r="BK23" i="21"/>
  <c r="BK28" i="21"/>
  <c r="BK15" i="21"/>
  <c r="BK27" i="21"/>
  <c r="BK31" i="21"/>
  <c r="BK6" i="21"/>
  <c r="BK4" i="21"/>
  <c r="BK8" i="21"/>
  <c r="BK16" i="21"/>
  <c r="BK34" i="21"/>
  <c r="BK25" i="21"/>
  <c r="BK13" i="21"/>
  <c r="BK11" i="21"/>
  <c r="BK21" i="21"/>
  <c r="BK7" i="21"/>
  <c r="BK29" i="21"/>
  <c r="BK5" i="21"/>
  <c r="BK20" i="21"/>
  <c r="BK18" i="21"/>
  <c r="BK32" i="21"/>
  <c r="BK33" i="21"/>
  <c r="BK9" i="21"/>
  <c r="BK26" i="21"/>
  <c r="BK17" i="21"/>
  <c r="BK10" i="21"/>
  <c r="BK14" i="21"/>
  <c r="BK2" i="21"/>
  <c r="BL2" i="21" s="1" a="1"/>
  <c r="BK19" i="21"/>
  <c r="BK3" i="21"/>
  <c r="BK35" i="21"/>
  <c r="HL11" i="18"/>
  <c r="HG23" i="18"/>
  <c r="HM10" i="18"/>
  <c r="HN32" i="18"/>
  <c r="HJ9" i="18"/>
  <c r="HL9" i="18" s="1"/>
  <c r="HK31" i="18"/>
  <c r="HQ12" i="18"/>
  <c r="HR34" i="18"/>
  <c r="HT13" i="18"/>
  <c r="HU35" i="18"/>
  <c r="HK9" i="18"/>
  <c r="HJ31" i="18"/>
  <c r="HN10" i="18"/>
  <c r="HM32" i="18"/>
  <c r="HN31" i="18"/>
  <c r="HM9" i="18"/>
  <c r="HK30" i="18"/>
  <c r="HJ8" i="18"/>
  <c r="IA37" i="18"/>
  <c r="IB15" i="18"/>
  <c r="HY14" i="18"/>
  <c r="HX36" i="18"/>
  <c r="HZ15" i="18"/>
  <c r="HU34" i="18"/>
  <c r="HT12" i="18"/>
  <c r="HR33" i="18"/>
  <c r="HQ11" i="18"/>
  <c r="IO19" i="18"/>
  <c r="IL18" i="18"/>
  <c r="IM40" i="18"/>
  <c r="IP41" i="18"/>
  <c r="IB37" i="18"/>
  <c r="HY36" i="18"/>
  <c r="HX14" i="18"/>
  <c r="IA15" i="18"/>
  <c r="HF23" i="18"/>
  <c r="HH6" i="18"/>
  <c r="IC16" i="18"/>
  <c r="HR11" i="18"/>
  <c r="HT34" i="18"/>
  <c r="HV34" i="18" s="1"/>
  <c r="HQ33" i="18"/>
  <c r="HU12" i="18"/>
  <c r="IQ22" i="18"/>
  <c r="IJ20" i="18"/>
  <c r="HO34" i="18"/>
  <c r="IE38" i="18"/>
  <c r="II17" i="18"/>
  <c r="IF16" i="18"/>
  <c r="IH39" i="18"/>
  <c r="HG45" i="18"/>
  <c r="HM30" i="18"/>
  <c r="HK7" i="18"/>
  <c r="HJ29" i="18"/>
  <c r="HN8" i="18"/>
  <c r="IF18" i="18"/>
  <c r="IG18" i="18" s="1"/>
  <c r="II19" i="18"/>
  <c r="IJ19" i="18" s="1"/>
  <c r="IE40" i="18"/>
  <c r="IG40" i="18" s="1"/>
  <c r="IH41" i="18"/>
  <c r="IJ41" i="18" s="1"/>
  <c r="IN43" i="18"/>
  <c r="HH28" i="18"/>
  <c r="HF45" i="18"/>
  <c r="IM18" i="18"/>
  <c r="IP19" i="18"/>
  <c r="IO41" i="18"/>
  <c r="IL40" i="18"/>
  <c r="HE6" i="18"/>
  <c r="HE23" i="18" s="1"/>
  <c r="HH5" i="18" s="1"/>
  <c r="HN9" i="18"/>
  <c r="HK8" i="18"/>
  <c r="HJ30" i="18"/>
  <c r="HM31" i="18"/>
  <c r="HO31" i="18" s="1"/>
  <c r="HE45" i="18"/>
  <c r="HH27" i="18" s="1"/>
  <c r="HH7" i="18"/>
  <c r="IQ44" i="18"/>
  <c r="IG17" i="18"/>
  <c r="IJ42" i="18"/>
  <c r="IN18" i="18" l="1"/>
  <c r="IC15" i="18"/>
  <c r="IC37" i="18"/>
  <c r="IH38" i="18" s="1"/>
  <c r="IQ41" i="18"/>
  <c r="IV42" i="18" s="1"/>
  <c r="HV12" i="18"/>
  <c r="HZ14" i="18"/>
  <c r="HZ36" i="18"/>
  <c r="HL8" i="18"/>
  <c r="HO32" i="18"/>
  <c r="BL37" i="21"/>
  <c r="BL19" i="21"/>
  <c r="BL13" i="21"/>
  <c r="BL27" i="21"/>
  <c r="BL26" i="21"/>
  <c r="BL33" i="21"/>
  <c r="BL20" i="21"/>
  <c r="BL14" i="21"/>
  <c r="BL28" i="21"/>
  <c r="BL16" i="21"/>
  <c r="BL36" i="21"/>
  <c r="BL30" i="21"/>
  <c r="BL25" i="21"/>
  <c r="BL3" i="21"/>
  <c r="BL7" i="21"/>
  <c r="BL21" i="21"/>
  <c r="BL23" i="21"/>
  <c r="BL11" i="21"/>
  <c r="BL6" i="21"/>
  <c r="BL35" i="21"/>
  <c r="BL29" i="21"/>
  <c r="BL12" i="21"/>
  <c r="BL15" i="21"/>
  <c r="BL2" i="21"/>
  <c r="BL9" i="21"/>
  <c r="BL4" i="21"/>
  <c r="BL10" i="21"/>
  <c r="BL22" i="21"/>
  <c r="BL18" i="21"/>
  <c r="BL8" i="21"/>
  <c r="BL34" i="21"/>
  <c r="BL31" i="21"/>
  <c r="BL32" i="21"/>
  <c r="BL5" i="21"/>
  <c r="BL24" i="21"/>
  <c r="BL17" i="21"/>
  <c r="HN28" i="18"/>
  <c r="HH23" i="18"/>
  <c r="HM6" i="18"/>
  <c r="HK27" i="18"/>
  <c r="HJ5" i="18"/>
  <c r="HH45" i="18"/>
  <c r="HK5" i="18"/>
  <c r="HJ27" i="18"/>
  <c r="HL27" i="18" s="1"/>
  <c r="HM28" i="18"/>
  <c r="HN6" i="18"/>
  <c r="IJ39" i="18"/>
  <c r="IM41" i="18"/>
  <c r="IP42" i="18"/>
  <c r="IL19" i="18"/>
  <c r="IO20" i="18"/>
  <c r="IH17" i="18"/>
  <c r="IJ17" i="18" s="1"/>
  <c r="II39" i="18"/>
  <c r="IE16" i="18"/>
  <c r="IG16" i="18" s="1"/>
  <c r="IF38" i="18"/>
  <c r="IG38" i="18" s="1"/>
  <c r="HQ31" i="18"/>
  <c r="HU10" i="18"/>
  <c r="HR9" i="18"/>
  <c r="HT32" i="18"/>
  <c r="HJ28" i="18"/>
  <c r="HN7" i="18"/>
  <c r="HK6" i="18"/>
  <c r="HM29" i="18"/>
  <c r="HR12" i="18"/>
  <c r="HS12" i="18" s="1"/>
  <c r="HT35" i="18"/>
  <c r="HV35" i="18" s="1"/>
  <c r="HQ34" i="18"/>
  <c r="HS34" i="18" s="1"/>
  <c r="HU13" i="18"/>
  <c r="HM7" i="18"/>
  <c r="HO7" i="18" s="1"/>
  <c r="HJ6" i="18"/>
  <c r="HK28" i="18"/>
  <c r="HN29" i="18"/>
  <c r="HV13" i="18"/>
  <c r="IT22" i="18"/>
  <c r="IS44" i="18"/>
  <c r="HL30" i="18"/>
  <c r="IN40" i="18"/>
  <c r="IO21" i="18"/>
  <c r="IP43" i="18"/>
  <c r="IL20" i="18"/>
  <c r="IM42" i="18"/>
  <c r="IN42" i="18" s="1"/>
  <c r="IA35" i="18"/>
  <c r="IB13" i="18"/>
  <c r="HX34" i="18"/>
  <c r="HZ34" i="18" s="1"/>
  <c r="HY12" i="18"/>
  <c r="IQ19" i="18"/>
  <c r="HO9" i="18"/>
  <c r="HL31" i="18"/>
  <c r="IP21" i="18"/>
  <c r="IL42" i="18"/>
  <c r="IO43" i="18"/>
  <c r="IQ43" i="18" s="1"/>
  <c r="IM20" i="18"/>
  <c r="IA13" i="18"/>
  <c r="IC13" i="18" s="1"/>
  <c r="HY34" i="18"/>
  <c r="IB35" i="18"/>
  <c r="HX12" i="18"/>
  <c r="HT33" i="18"/>
  <c r="HR10" i="18"/>
  <c r="HU11" i="18"/>
  <c r="HQ32" i="18"/>
  <c r="HS33" i="18"/>
  <c r="HK29" i="18"/>
  <c r="HL29" i="18" s="1"/>
  <c r="HM8" i="18"/>
  <c r="HO8" i="18" s="1"/>
  <c r="HN30" i="18"/>
  <c r="HO30" i="18" s="1"/>
  <c r="HJ7" i="18"/>
  <c r="HL7" i="18" s="1"/>
  <c r="IW20" i="18"/>
  <c r="IS41" i="18"/>
  <c r="IO42" i="18"/>
  <c r="IQ42" i="18" s="1"/>
  <c r="IP20" i="18"/>
  <c r="IL41" i="18"/>
  <c r="IM19" i="18"/>
  <c r="IS22" i="18"/>
  <c r="IU22" i="18" s="1"/>
  <c r="IT44" i="18"/>
  <c r="II38" i="18"/>
  <c r="IF37" i="18"/>
  <c r="IE15" i="18"/>
  <c r="IH16" i="18"/>
  <c r="HS11" i="18"/>
  <c r="IF15" i="18"/>
  <c r="IE37" i="18"/>
  <c r="II16" i="18"/>
  <c r="HO10" i="18"/>
  <c r="IG37" i="18" l="1"/>
  <c r="IT19" i="18"/>
  <c r="HL6" i="18"/>
  <c r="BM2" i="21" a="1"/>
  <c r="II36" i="18"/>
  <c r="IH14" i="18"/>
  <c r="IF35" i="18"/>
  <c r="IE13" i="18"/>
  <c r="HU30" i="18"/>
  <c r="HQ7" i="18"/>
  <c r="HR29" i="18"/>
  <c r="HT8" i="18"/>
  <c r="IO18" i="18"/>
  <c r="IL17" i="18"/>
  <c r="IM39" i="18"/>
  <c r="IP40" i="18"/>
  <c r="IJ16" i="18"/>
  <c r="HO29" i="18"/>
  <c r="IP18" i="18"/>
  <c r="IM17" i="18"/>
  <c r="IL39" i="18"/>
  <c r="IO40" i="18"/>
  <c r="HO6" i="18"/>
  <c r="HM23" i="18"/>
  <c r="HT11" i="18"/>
  <c r="HV11" i="18" s="1"/>
  <c r="HR32" i="18"/>
  <c r="HS32" i="18" s="1"/>
  <c r="HQ10" i="18"/>
  <c r="HS10" i="18" s="1"/>
  <c r="HU33" i="18"/>
  <c r="IJ38" i="18"/>
  <c r="IG15" i="18"/>
  <c r="IQ20" i="18"/>
  <c r="HR30" i="18"/>
  <c r="HU31" i="18"/>
  <c r="HQ8" i="18"/>
  <c r="HT9" i="18"/>
  <c r="IS43" i="18"/>
  <c r="IW22" i="18"/>
  <c r="IV44" i="18"/>
  <c r="IT21" i="18"/>
  <c r="HR31" i="18"/>
  <c r="HS31" i="18" s="1"/>
  <c r="HQ9" i="18"/>
  <c r="HS9" i="18" s="1"/>
  <c r="HT10" i="18"/>
  <c r="HV10" i="18" s="1"/>
  <c r="HU32" i="18"/>
  <c r="HV32" i="18" s="1"/>
  <c r="IU44" i="18"/>
  <c r="HL28" i="18"/>
  <c r="HL45" i="18" s="1"/>
  <c r="HO27" i="18" s="1"/>
  <c r="IN19" i="18"/>
  <c r="HN23" i="18"/>
  <c r="HV33" i="18"/>
  <c r="HX13" i="18"/>
  <c r="IA14" i="18"/>
  <c r="HY35" i="18"/>
  <c r="IB36" i="18"/>
  <c r="IN41" i="18"/>
  <c r="HT31" i="18"/>
  <c r="HQ30" i="18"/>
  <c r="HR8" i="18"/>
  <c r="HU9" i="18"/>
  <c r="HZ12" i="18"/>
  <c r="IN20" i="18"/>
  <c r="IT20" i="18"/>
  <c r="IS42" i="18"/>
  <c r="IW21" i="18"/>
  <c r="IV43" i="18"/>
  <c r="IT41" i="18"/>
  <c r="IU41" i="18" s="1"/>
  <c r="IS19" i="18"/>
  <c r="IU19" i="18" s="1"/>
  <c r="IW42" i="18"/>
  <c r="IX42" i="18" s="1"/>
  <c r="IV20" i="18"/>
  <c r="IX20" i="18" s="1"/>
  <c r="IC35" i="18"/>
  <c r="IQ21" i="18"/>
  <c r="HY13" i="18"/>
  <c r="HZ13" i="18" s="1"/>
  <c r="IB14" i="18"/>
  <c r="HX35" i="18"/>
  <c r="IA36" i="18"/>
  <c r="IC36" i="18" s="1"/>
  <c r="HM45" i="18"/>
  <c r="HO28" i="18"/>
  <c r="HL5" i="18"/>
  <c r="HL23" i="18" s="1"/>
  <c r="HO5" i="18" s="1"/>
  <c r="HN45" i="18"/>
  <c r="BM37" i="21" l="1"/>
  <c r="BM15" i="21"/>
  <c r="BM9" i="21"/>
  <c r="BM19" i="21"/>
  <c r="BM33" i="21"/>
  <c r="BM36" i="21"/>
  <c r="BM16" i="21"/>
  <c r="BM17" i="21"/>
  <c r="BM35" i="21"/>
  <c r="BM12" i="21"/>
  <c r="BM10" i="21"/>
  <c r="BM11" i="21"/>
  <c r="BM26" i="21"/>
  <c r="BM32" i="21"/>
  <c r="BM28" i="21"/>
  <c r="BM13" i="21"/>
  <c r="BM23" i="21"/>
  <c r="BM20" i="21"/>
  <c r="BM2" i="21"/>
  <c r="BM31" i="21"/>
  <c r="BM25" i="21"/>
  <c r="BM4" i="21"/>
  <c r="BM22" i="21"/>
  <c r="BM29" i="21"/>
  <c r="BM5" i="21"/>
  <c r="BM7" i="21"/>
  <c r="BM21" i="21"/>
  <c r="BM18" i="21"/>
  <c r="BM24" i="21"/>
  <c r="BM6" i="21"/>
  <c r="BM3" i="21"/>
  <c r="BM34" i="21"/>
  <c r="BM30" i="21"/>
  <c r="BM8" i="21"/>
  <c r="BM27" i="21"/>
  <c r="BM14" i="21"/>
  <c r="IQ40" i="18"/>
  <c r="IN17" i="18"/>
  <c r="HS30" i="18"/>
  <c r="JA20" i="18"/>
  <c r="IZ42" i="18"/>
  <c r="JC43" i="18"/>
  <c r="JD21" i="18"/>
  <c r="HO45" i="18"/>
  <c r="HR5" i="18"/>
  <c r="HQ27" i="18"/>
  <c r="HU6" i="18"/>
  <c r="HU23" i="18" s="1"/>
  <c r="HT28" i="18"/>
  <c r="IV41" i="18"/>
  <c r="IS40" i="18"/>
  <c r="IW19" i="18"/>
  <c r="IT18" i="18"/>
  <c r="IB34" i="18"/>
  <c r="IA12" i="18"/>
  <c r="HX11" i="18"/>
  <c r="HY33" i="18"/>
  <c r="HT6" i="18"/>
  <c r="HR27" i="18"/>
  <c r="HU28" i="18"/>
  <c r="HQ5" i="18"/>
  <c r="HS5" i="18" s="1"/>
  <c r="HO23" i="18"/>
  <c r="HZ35" i="18"/>
  <c r="IF13" i="18"/>
  <c r="IH36" i="18"/>
  <c r="IJ36" i="18" s="1"/>
  <c r="IE35" i="18"/>
  <c r="IG35" i="18" s="1"/>
  <c r="II14" i="18"/>
  <c r="IJ14" i="18" s="1"/>
  <c r="HV31" i="18"/>
  <c r="HX33" i="18"/>
  <c r="IB12" i="18"/>
  <c r="IA34" i="18"/>
  <c r="HY11" i="18"/>
  <c r="IL16" i="18"/>
  <c r="IN16" i="18" s="1"/>
  <c r="IM38" i="18"/>
  <c r="IP39" i="18"/>
  <c r="IO17" i="18"/>
  <c r="IQ18" i="18"/>
  <c r="IA33" i="18"/>
  <c r="IC33" i="18" s="1"/>
  <c r="HY10" i="18"/>
  <c r="IB11" i="18"/>
  <c r="HX32" i="18"/>
  <c r="HY32" i="18"/>
  <c r="IA11" i="18"/>
  <c r="IC11" i="18" s="1"/>
  <c r="IB33" i="18"/>
  <c r="HX10" i="18"/>
  <c r="HS8" i="18"/>
  <c r="HQ29" i="18"/>
  <c r="HS29" i="18" s="1"/>
  <c r="HR7" i="18"/>
  <c r="HU8" i="18"/>
  <c r="HV8" i="18" s="1"/>
  <c r="HT30" i="18"/>
  <c r="HV30" i="18" s="1"/>
  <c r="IE36" i="18"/>
  <c r="IH37" i="18"/>
  <c r="II15" i="18"/>
  <c r="IF14" i="18"/>
  <c r="IT43" i="18"/>
  <c r="IU43" i="18" s="1"/>
  <c r="IW44" i="18"/>
  <c r="IX44" i="18" s="1"/>
  <c r="IV22" i="18"/>
  <c r="IX22" i="18" s="1"/>
  <c r="IS21" i="18"/>
  <c r="IU21" i="18" s="1"/>
  <c r="IL38" i="18"/>
  <c r="IN38" i="18" s="1"/>
  <c r="IM16" i="18"/>
  <c r="IP17" i="18"/>
  <c r="IO39" i="18"/>
  <c r="IN39" i="18"/>
  <c r="HS7" i="18"/>
  <c r="HR6" i="18"/>
  <c r="HT29" i="18"/>
  <c r="HQ28" i="18"/>
  <c r="HS28" i="18" s="1"/>
  <c r="HU7" i="18"/>
  <c r="IC14" i="18"/>
  <c r="IZ20" i="18"/>
  <c r="JD43" i="18"/>
  <c r="JC21" i="18"/>
  <c r="JA42" i="18"/>
  <c r="HV9" i="18"/>
  <c r="IV21" i="18"/>
  <c r="IX21" i="18" s="1"/>
  <c r="IT42" i="18"/>
  <c r="IU42" i="18" s="1"/>
  <c r="IS20" i="18"/>
  <c r="IU20" i="18" s="1"/>
  <c r="IW43" i="18"/>
  <c r="IX43" i="18" s="1"/>
  <c r="HU29" i="18"/>
  <c r="HR28" i="18"/>
  <c r="HT7" i="18"/>
  <c r="HV7" i="18" s="1"/>
  <c r="HQ6" i="18"/>
  <c r="HS6" i="18" s="1"/>
  <c r="IG13" i="18"/>
  <c r="JB20" i="18" l="1"/>
  <c r="HV29" i="18"/>
  <c r="IB8" i="18" s="1"/>
  <c r="BN2" i="21" a="1"/>
  <c r="HZ10" i="18"/>
  <c r="IC12" i="18"/>
  <c r="HS27" i="18"/>
  <c r="HS45" i="18" s="1"/>
  <c r="HV27" i="18" s="1"/>
  <c r="IB6" i="18" s="1"/>
  <c r="JE43" i="18"/>
  <c r="JJ44" i="18" s="1"/>
  <c r="IQ17" i="18"/>
  <c r="IW40" i="18" s="1"/>
  <c r="HZ33" i="18"/>
  <c r="JD22" i="18"/>
  <c r="IZ43" i="18"/>
  <c r="JA21" i="18"/>
  <c r="JC44" i="18"/>
  <c r="HX8" i="18"/>
  <c r="IB31" i="18"/>
  <c r="HY30" i="18"/>
  <c r="HZ30" i="18" s="1"/>
  <c r="IA9" i="18"/>
  <c r="JA22" i="18"/>
  <c r="IZ44" i="18"/>
  <c r="IP15" i="18"/>
  <c r="IO37" i="18"/>
  <c r="IL36" i="18"/>
  <c r="IM14" i="18"/>
  <c r="IB9" i="18"/>
  <c r="HY8" i="18"/>
  <c r="HX30" i="18"/>
  <c r="IA31" i="18"/>
  <c r="IT39" i="18"/>
  <c r="IF34" i="18"/>
  <c r="II35" i="18"/>
  <c r="IE12" i="18"/>
  <c r="IH13" i="18"/>
  <c r="HY29" i="18"/>
  <c r="HZ29" i="18" s="1"/>
  <c r="IA8" i="18"/>
  <c r="IB30" i="18"/>
  <c r="HX7" i="18"/>
  <c r="HS23" i="18"/>
  <c r="HV5" i="18" s="1"/>
  <c r="IA28" i="18"/>
  <c r="HY5" i="18"/>
  <c r="HX27" i="18"/>
  <c r="JH21" i="18"/>
  <c r="JG43" i="18"/>
  <c r="JE21" i="18"/>
  <c r="IJ37" i="18"/>
  <c r="IC34" i="18"/>
  <c r="HU45" i="18"/>
  <c r="JB42" i="18"/>
  <c r="IB32" i="18"/>
  <c r="HX9" i="18"/>
  <c r="HY31" i="18"/>
  <c r="IA10" i="18"/>
  <c r="HX29" i="18"/>
  <c r="HY7" i="18"/>
  <c r="IA30" i="18"/>
  <c r="II12" i="18"/>
  <c r="IF11" i="18"/>
  <c r="IE33" i="18"/>
  <c r="IH34" i="18"/>
  <c r="HT23" i="18"/>
  <c r="HV6" i="18"/>
  <c r="IF36" i="18"/>
  <c r="IG36" i="18" s="1"/>
  <c r="II37" i="18"/>
  <c r="IE14" i="18"/>
  <c r="IG14" i="18" s="1"/>
  <c r="IH15" i="18"/>
  <c r="IJ15" i="18" s="1"/>
  <c r="JA44" i="18"/>
  <c r="IZ22" i="18"/>
  <c r="HZ32" i="18"/>
  <c r="IQ39" i="18"/>
  <c r="IB10" i="18"/>
  <c r="HX31" i="18"/>
  <c r="IA32" i="18"/>
  <c r="IC32" i="18" s="1"/>
  <c r="HY9" i="18"/>
  <c r="HZ9" i="18" s="1"/>
  <c r="IP37" i="18"/>
  <c r="IL14" i="18"/>
  <c r="IM36" i="18"/>
  <c r="IO15" i="18"/>
  <c r="JD44" i="18"/>
  <c r="IZ21" i="18"/>
  <c r="JA43" i="18"/>
  <c r="JB43" i="18" s="1"/>
  <c r="JC22" i="18"/>
  <c r="JE22" i="18" s="1"/>
  <c r="IH12" i="18"/>
  <c r="IE11" i="18"/>
  <c r="II34" i="18"/>
  <c r="IF33" i="18"/>
  <c r="IV19" i="18"/>
  <c r="IX19" i="18" s="1"/>
  <c r="IT40" i="18"/>
  <c r="IU40" i="18" s="1"/>
  <c r="IS18" i="18"/>
  <c r="IU18" i="18" s="1"/>
  <c r="IW41" i="18"/>
  <c r="IX41" i="18" s="1"/>
  <c r="HZ11" i="18"/>
  <c r="HV28" i="18"/>
  <c r="HT45" i="18"/>
  <c r="BN33" i="21" l="1"/>
  <c r="BN30" i="21"/>
  <c r="BN24" i="21"/>
  <c r="BN34" i="21"/>
  <c r="BN21" i="21"/>
  <c r="BN32" i="21"/>
  <c r="BN12" i="21"/>
  <c r="BN13" i="21"/>
  <c r="BN31" i="21"/>
  <c r="BN27" i="21"/>
  <c r="BN22" i="21"/>
  <c r="BN26" i="21"/>
  <c r="BN14" i="21"/>
  <c r="BN10" i="21"/>
  <c r="BN35" i="21"/>
  <c r="BN23" i="21"/>
  <c r="BN16" i="21"/>
  <c r="BN17" i="21"/>
  <c r="BN11" i="21"/>
  <c r="BN5" i="21"/>
  <c r="BN19" i="21"/>
  <c r="BN18" i="21"/>
  <c r="BN29" i="21"/>
  <c r="BN36" i="21"/>
  <c r="BN3" i="21"/>
  <c r="BN9" i="21"/>
  <c r="BN37" i="21"/>
  <c r="BN25" i="21"/>
  <c r="BN4" i="21"/>
  <c r="BN7" i="21"/>
  <c r="BN2" i="21"/>
  <c r="BN20" i="21"/>
  <c r="BN8" i="21"/>
  <c r="BN28" i="21"/>
  <c r="BN15" i="21"/>
  <c r="BN6" i="21"/>
  <c r="IG33" i="18"/>
  <c r="IQ15" i="18"/>
  <c r="IV16" i="18" s="1"/>
  <c r="IS17" i="18"/>
  <c r="IG11" i="18"/>
  <c r="JB21" i="18"/>
  <c r="JK22" i="18"/>
  <c r="IV18" i="18"/>
  <c r="IJ12" i="18"/>
  <c r="IP35" i="18" s="1"/>
  <c r="IN14" i="18"/>
  <c r="JB22" i="18"/>
  <c r="IC8" i="18"/>
  <c r="II31" i="18" s="1"/>
  <c r="IQ37" i="18"/>
  <c r="IS37" i="18" s="1"/>
  <c r="IU37" i="18" s="1"/>
  <c r="IC9" i="18"/>
  <c r="JE44" i="18"/>
  <c r="JG44" i="18" s="1"/>
  <c r="JI44" i="18" s="1"/>
  <c r="HX28" i="18"/>
  <c r="HY6" i="18"/>
  <c r="IA29" i="18"/>
  <c r="IB7" i="18"/>
  <c r="IP38" i="18"/>
  <c r="IL15" i="18"/>
  <c r="IM37" i="18"/>
  <c r="IO16" i="18"/>
  <c r="IQ16" i="18" s="1"/>
  <c r="IE34" i="18"/>
  <c r="IG34" i="18" s="1"/>
  <c r="II13" i="18"/>
  <c r="IJ13" i="18" s="1"/>
  <c r="IF12" i="18"/>
  <c r="IG12" i="18" s="1"/>
  <c r="IH35" i="18"/>
  <c r="IJ35" i="18" s="1"/>
  <c r="IA6" i="18"/>
  <c r="HY27" i="18"/>
  <c r="HZ27" i="18" s="1"/>
  <c r="HX5" i="18"/>
  <c r="HV23" i="18"/>
  <c r="IB28" i="18"/>
  <c r="IT15" i="18"/>
  <c r="JH22" i="18"/>
  <c r="JD42" i="18"/>
  <c r="JA41" i="18"/>
  <c r="IZ19" i="18"/>
  <c r="JC20" i="18"/>
  <c r="IA45" i="18"/>
  <c r="IC28" i="18"/>
  <c r="HZ7" i="18"/>
  <c r="HZ31" i="18"/>
  <c r="IJ34" i="18"/>
  <c r="IC10" i="18"/>
  <c r="JG21" i="18"/>
  <c r="JI21" i="18" s="1"/>
  <c r="JH43" i="18"/>
  <c r="JI43" i="18" s="1"/>
  <c r="JK44" i="18"/>
  <c r="JL44" i="18" s="1"/>
  <c r="JJ22" i="18"/>
  <c r="JL22" i="18" s="1"/>
  <c r="HV45" i="18"/>
  <c r="IC30" i="18"/>
  <c r="JB44" i="18"/>
  <c r="IC31" i="18"/>
  <c r="IS15" i="18"/>
  <c r="IT37" i="18"/>
  <c r="IW38" i="18"/>
  <c r="IW18" i="18"/>
  <c r="IS39" i="18"/>
  <c r="IU39" i="18" s="1"/>
  <c r="IT17" i="18"/>
  <c r="IU17" i="18" s="1"/>
  <c r="IV40" i="18"/>
  <c r="IX40" i="18" s="1"/>
  <c r="HY28" i="18"/>
  <c r="IB29" i="18"/>
  <c r="HX6" i="18"/>
  <c r="HZ6" i="18" s="1"/>
  <c r="IA7" i="18"/>
  <c r="HZ5" i="18"/>
  <c r="IF31" i="18"/>
  <c r="IH10" i="18"/>
  <c r="IE9" i="18"/>
  <c r="II32" i="18"/>
  <c r="IO13" i="18"/>
  <c r="II11" i="18"/>
  <c r="IF10" i="18"/>
  <c r="IE32" i="18"/>
  <c r="IH33" i="18"/>
  <c r="IO38" i="18"/>
  <c r="IQ38" i="18" s="1"/>
  <c r="IL37" i="18"/>
  <c r="IP16" i="18"/>
  <c r="IM15" i="18"/>
  <c r="JH44" i="18"/>
  <c r="JG22" i="18"/>
  <c r="JI22" i="18" s="1"/>
  <c r="JC42" i="18"/>
  <c r="IZ41" i="18"/>
  <c r="JD20" i="18"/>
  <c r="JA19" i="18"/>
  <c r="IB23" i="18"/>
  <c r="IH9" i="18"/>
  <c r="IE8" i="18"/>
  <c r="IN36" i="18"/>
  <c r="HZ8" i="18"/>
  <c r="BO2" i="21" l="1" a="1"/>
  <c r="IL12" i="18"/>
  <c r="IW16" i="18"/>
  <c r="IX16" i="18" s="1"/>
  <c r="IF30" i="18"/>
  <c r="JB41" i="18"/>
  <c r="IM34" i="18"/>
  <c r="IX18" i="18"/>
  <c r="JD41" i="18" s="1"/>
  <c r="IU15" i="18"/>
  <c r="IV38" i="18"/>
  <c r="IX38" i="18" s="1"/>
  <c r="JD17" i="18" s="1"/>
  <c r="JE20" i="18"/>
  <c r="JG20" i="18" s="1"/>
  <c r="IC29" i="18"/>
  <c r="II8" i="18" s="1"/>
  <c r="IZ18" i="18"/>
  <c r="JB18" i="18" s="1"/>
  <c r="IP36" i="18"/>
  <c r="IM35" i="18"/>
  <c r="IL13" i="18"/>
  <c r="IO14" i="18"/>
  <c r="IQ14" i="18" s="1"/>
  <c r="IL35" i="18"/>
  <c r="IP14" i="18"/>
  <c r="IM13" i="18"/>
  <c r="IO36" i="18"/>
  <c r="IQ36" i="18" s="1"/>
  <c r="JE42" i="18"/>
  <c r="JA18" i="18"/>
  <c r="JD19" i="18"/>
  <c r="IZ40" i="18"/>
  <c r="JC41" i="18"/>
  <c r="II10" i="18"/>
  <c r="IJ10" i="18" s="1"/>
  <c r="IF9" i="18"/>
  <c r="IG9" i="18" s="1"/>
  <c r="IE31" i="18"/>
  <c r="IG31" i="18" s="1"/>
  <c r="IH32" i="18"/>
  <c r="IJ32" i="18" s="1"/>
  <c r="IH31" i="18"/>
  <c r="IJ31" i="18" s="1"/>
  <c r="IF8" i="18"/>
  <c r="IG8" i="18" s="1"/>
  <c r="II9" i="18"/>
  <c r="IJ9" i="18" s="1"/>
  <c r="IE30" i="18"/>
  <c r="IG30" i="18" s="1"/>
  <c r="IE29" i="18"/>
  <c r="IN37" i="18"/>
  <c r="JB19" i="18"/>
  <c r="IN15" i="18"/>
  <c r="HZ23" i="18"/>
  <c r="IC5" i="18" s="1"/>
  <c r="JN44" i="18"/>
  <c r="JO22" i="18"/>
  <c r="IP13" i="18"/>
  <c r="IQ13" i="18" s="1"/>
  <c r="IL34" i="18"/>
  <c r="IM12" i="18"/>
  <c r="IO35" i="18"/>
  <c r="IQ35" i="18" s="1"/>
  <c r="JA16" i="18"/>
  <c r="JC39" i="18"/>
  <c r="IZ38" i="18"/>
  <c r="IS16" i="18"/>
  <c r="IV17" i="18"/>
  <c r="IT38" i="18"/>
  <c r="IW39" i="18"/>
  <c r="IC7" i="18"/>
  <c r="JK43" i="18"/>
  <c r="JJ21" i="18"/>
  <c r="IS38" i="18"/>
  <c r="IV39" i="18"/>
  <c r="IT16" i="18"/>
  <c r="IW17" i="18"/>
  <c r="JO44" i="18"/>
  <c r="JN22" i="18"/>
  <c r="II33" i="18"/>
  <c r="IJ33" i="18" s="1"/>
  <c r="IE10" i="18"/>
  <c r="IG10" i="18" s="1"/>
  <c r="IH11" i="18"/>
  <c r="IJ11" i="18" s="1"/>
  <c r="IF32" i="18"/>
  <c r="IG32" i="18" s="1"/>
  <c r="IE28" i="18"/>
  <c r="IH29" i="18"/>
  <c r="IF6" i="18"/>
  <c r="II7" i="18"/>
  <c r="IB45" i="18"/>
  <c r="IA23" i="18"/>
  <c r="IC6" i="18"/>
  <c r="HZ28" i="18"/>
  <c r="HZ45" i="18" s="1"/>
  <c r="IC27" i="18" s="1"/>
  <c r="JA38" i="18" l="1"/>
  <c r="JD39" i="18"/>
  <c r="IZ16" i="18"/>
  <c r="JB16" i="18" s="1"/>
  <c r="JC17" i="18"/>
  <c r="JE17" i="18" s="1"/>
  <c r="JK40" i="18" s="1"/>
  <c r="JL40" i="18" s="1"/>
  <c r="BO37" i="21"/>
  <c r="BO23" i="21"/>
  <c r="BO17" i="21"/>
  <c r="BO15" i="21"/>
  <c r="BO8" i="21"/>
  <c r="BO35" i="21"/>
  <c r="BO11" i="21"/>
  <c r="BO27" i="21"/>
  <c r="BO31" i="21"/>
  <c r="BO26" i="21"/>
  <c r="BO6" i="21"/>
  <c r="BO13" i="21"/>
  <c r="BO5" i="21"/>
  <c r="BO18" i="21"/>
  <c r="BO36" i="21"/>
  <c r="BO19" i="21"/>
  <c r="BO2" i="21"/>
  <c r="BO24" i="21"/>
  <c r="BO10" i="21"/>
  <c r="BO4" i="21"/>
  <c r="BO33" i="21"/>
  <c r="BO14" i="21"/>
  <c r="BO28" i="21"/>
  <c r="BO32" i="21"/>
  <c r="BO12" i="21"/>
  <c r="BO9" i="21"/>
  <c r="BO21" i="21"/>
  <c r="BO20" i="21"/>
  <c r="BO34" i="21"/>
  <c r="BO25" i="21"/>
  <c r="BO22" i="21"/>
  <c r="BO7" i="21"/>
  <c r="BO30" i="21"/>
  <c r="BO3" i="21"/>
  <c r="BO29" i="21"/>
  <c r="BO16" i="21"/>
  <c r="IH30" i="18"/>
  <c r="IJ30" i="18" s="1"/>
  <c r="JA40" i="18"/>
  <c r="JH42" i="18"/>
  <c r="JE39" i="18"/>
  <c r="JG39" i="18" s="1"/>
  <c r="IN12" i="18"/>
  <c r="JP44" i="18"/>
  <c r="IF7" i="18"/>
  <c r="JC19" i="18"/>
  <c r="JE19" i="18" s="1"/>
  <c r="IN34" i="18"/>
  <c r="JE41" i="18"/>
  <c r="JG41" i="18" s="1"/>
  <c r="IM11" i="18"/>
  <c r="IP12" i="18"/>
  <c r="IL33" i="18"/>
  <c r="IO34" i="18"/>
  <c r="IS13" i="18"/>
  <c r="IT35" i="18"/>
  <c r="IW36" i="18"/>
  <c r="IV14" i="18"/>
  <c r="IP33" i="18"/>
  <c r="IL10" i="18"/>
  <c r="IM32" i="18"/>
  <c r="IO11" i="18"/>
  <c r="II6" i="18"/>
  <c r="II23" i="18" s="1"/>
  <c r="IC45" i="18"/>
  <c r="IH28" i="18"/>
  <c r="IE27" i="18"/>
  <c r="IF5" i="18"/>
  <c r="IO10" i="18"/>
  <c r="IL9" i="18"/>
  <c r="IM31" i="18"/>
  <c r="IP32" i="18"/>
  <c r="JB38" i="18"/>
  <c r="JP22" i="18"/>
  <c r="IH8" i="18"/>
  <c r="IJ8" i="18" s="1"/>
  <c r="IE7" i="18"/>
  <c r="IG7" i="18" s="1"/>
  <c r="II30" i="18"/>
  <c r="IF29" i="18"/>
  <c r="IG29" i="18" s="1"/>
  <c r="IN13" i="18"/>
  <c r="IF28" i="18"/>
  <c r="IG28" i="18" s="1"/>
  <c r="IH7" i="18"/>
  <c r="IJ7" i="18" s="1"/>
  <c r="II29" i="18"/>
  <c r="IJ29" i="18" s="1"/>
  <c r="IE6" i="18"/>
  <c r="IG6" i="18" s="1"/>
  <c r="IL11" i="18"/>
  <c r="IN11" i="18" s="1"/>
  <c r="IO12" i="18"/>
  <c r="IQ12" i="18" s="1"/>
  <c r="IM33" i="18"/>
  <c r="IP34" i="18"/>
  <c r="IX39" i="18"/>
  <c r="IX17" i="18"/>
  <c r="II28" i="18"/>
  <c r="IF27" i="18"/>
  <c r="IH6" i="18"/>
  <c r="IE5" i="18"/>
  <c r="IG5" i="18" s="1"/>
  <c r="IC23" i="18"/>
  <c r="IL32" i="18"/>
  <c r="IN32" i="18" s="1"/>
  <c r="IM10" i="18"/>
  <c r="IP11" i="18"/>
  <c r="IO33" i="18"/>
  <c r="JJ42" i="18"/>
  <c r="JK20" i="18"/>
  <c r="JH19" i="18"/>
  <c r="IT13" i="18"/>
  <c r="IS35" i="18"/>
  <c r="IU35" i="18" s="1"/>
  <c r="IV36" i="18"/>
  <c r="IX36" i="18" s="1"/>
  <c r="IW14" i="18"/>
  <c r="IT14" i="18"/>
  <c r="IW15" i="18"/>
  <c r="IS36" i="18"/>
  <c r="IV37" i="18"/>
  <c r="IS14" i="18"/>
  <c r="IU14" i="18" s="1"/>
  <c r="IW37" i="18"/>
  <c r="IV15" i="18"/>
  <c r="IX15" i="18" s="1"/>
  <c r="IT36" i="18"/>
  <c r="JG17" i="18"/>
  <c r="JJ18" i="18"/>
  <c r="JK18" i="18"/>
  <c r="JJ40" i="18"/>
  <c r="IP10" i="18"/>
  <c r="IQ10" i="18" s="1"/>
  <c r="IL31" i="18"/>
  <c r="IM9" i="18"/>
  <c r="IO32" i="18"/>
  <c r="IQ32" i="18" s="1"/>
  <c r="IU38" i="18"/>
  <c r="IU16" i="18"/>
  <c r="JB40" i="18"/>
  <c r="JK21" i="18"/>
  <c r="JL21" i="18" s="1"/>
  <c r="JG42" i="18"/>
  <c r="JI42" i="18" s="1"/>
  <c r="JJ43" i="18"/>
  <c r="JL43" i="18" s="1"/>
  <c r="JH20" i="18"/>
  <c r="JI20" i="18" s="1"/>
  <c r="IN35" i="18"/>
  <c r="JG19" i="18" l="1"/>
  <c r="JJ20" i="18"/>
  <c r="JL20" i="18" s="1"/>
  <c r="JH41" i="18"/>
  <c r="JI41" i="18" s="1"/>
  <c r="JK42" i="18"/>
  <c r="JL18" i="18"/>
  <c r="JH17" i="18"/>
  <c r="JH39" i="18"/>
  <c r="JL42" i="18"/>
  <c r="JN42" i="18" s="1"/>
  <c r="IQ33" i="18"/>
  <c r="II45" i="18"/>
  <c r="BP2" i="21" a="1"/>
  <c r="IP8" i="18"/>
  <c r="IM7" i="18"/>
  <c r="IL29" i="18"/>
  <c r="IO30" i="18"/>
  <c r="IQ30" i="18" s="1"/>
  <c r="JA37" i="18"/>
  <c r="JC16" i="18"/>
  <c r="IZ15" i="18"/>
  <c r="JD38" i="18"/>
  <c r="JR21" i="18"/>
  <c r="IG27" i="18"/>
  <c r="IG45" i="18" s="1"/>
  <c r="IJ27" i="18" s="1"/>
  <c r="IX14" i="18"/>
  <c r="JR19" i="18"/>
  <c r="JQ41" i="18"/>
  <c r="JS41" i="18" s="1"/>
  <c r="JO18" i="18"/>
  <c r="JN40" i="18"/>
  <c r="JC37" i="18"/>
  <c r="JA14" i="18"/>
  <c r="IZ36" i="18"/>
  <c r="JD15" i="18"/>
  <c r="IV34" i="18"/>
  <c r="IW12" i="18"/>
  <c r="IS33" i="18"/>
  <c r="IT11" i="18"/>
  <c r="JQ21" i="18"/>
  <c r="JO42" i="18"/>
  <c r="JN20" i="18"/>
  <c r="JR43" i="18"/>
  <c r="IJ28" i="18"/>
  <c r="IH45" i="18"/>
  <c r="IN33" i="18"/>
  <c r="IW33" i="18"/>
  <c r="IS10" i="18"/>
  <c r="IT32" i="18"/>
  <c r="IV11" i="18"/>
  <c r="JI17" i="18"/>
  <c r="IQ11" i="18"/>
  <c r="IG23" i="18"/>
  <c r="IJ5" i="18" s="1"/>
  <c r="JD40" i="18"/>
  <c r="JC18" i="18"/>
  <c r="IZ17" i="18"/>
  <c r="JA39" i="18"/>
  <c r="IT34" i="18"/>
  <c r="IV13" i="18"/>
  <c r="IW35" i="18"/>
  <c r="IS12" i="18"/>
  <c r="IL7" i="18"/>
  <c r="IP30" i="18"/>
  <c r="IO8" i="18"/>
  <c r="IM29" i="18"/>
  <c r="JI19" i="18"/>
  <c r="IN10" i="18"/>
  <c r="IO9" i="18"/>
  <c r="IL8" i="18"/>
  <c r="IM30" i="18"/>
  <c r="IP31" i="18"/>
  <c r="IQ34" i="18"/>
  <c r="JQ22" i="18"/>
  <c r="JN21" i="18"/>
  <c r="JO43" i="18"/>
  <c r="JR44" i="18"/>
  <c r="IN31" i="18"/>
  <c r="JI39" i="18"/>
  <c r="IN9" i="18"/>
  <c r="JN43" i="18"/>
  <c r="JP43" i="18" s="1"/>
  <c r="JR22" i="18"/>
  <c r="JQ44" i="18"/>
  <c r="JO21" i="18"/>
  <c r="IW11" i="18"/>
  <c r="IV33" i="18"/>
  <c r="IX33" i="18" s="1"/>
  <c r="IT10" i="18"/>
  <c r="IS32" i="18"/>
  <c r="JQ19" i="18"/>
  <c r="JS19" i="18" s="1"/>
  <c r="JO40" i="18"/>
  <c r="JN18" i="18"/>
  <c r="JR41" i="18"/>
  <c r="IU36" i="18"/>
  <c r="IX37" i="18"/>
  <c r="IL30" i="18"/>
  <c r="IP9" i="18"/>
  <c r="IO31" i="18"/>
  <c r="IQ31" i="18" s="1"/>
  <c r="IM8" i="18"/>
  <c r="IJ6" i="18"/>
  <c r="IH23" i="18"/>
  <c r="JD18" i="18"/>
  <c r="JA17" i="18"/>
  <c r="IZ39" i="18"/>
  <c r="JC40" i="18"/>
  <c r="IU13" i="18"/>
  <c r="BP37" i="21" l="1"/>
  <c r="BP19" i="21"/>
  <c r="BP13" i="21"/>
  <c r="BP27" i="21"/>
  <c r="BP2" i="21"/>
  <c r="BP20" i="21"/>
  <c r="BP15" i="21"/>
  <c r="BP23" i="21"/>
  <c r="BP8" i="21"/>
  <c r="BP16" i="21"/>
  <c r="BP36" i="21"/>
  <c r="BP25" i="21"/>
  <c r="BP30" i="21"/>
  <c r="BP3" i="21"/>
  <c r="BP7" i="21"/>
  <c r="BP31" i="21"/>
  <c r="BP14" i="21"/>
  <c r="BP4" i="21"/>
  <c r="BP6" i="21"/>
  <c r="BP35" i="21"/>
  <c r="BP29" i="21"/>
  <c r="BP12" i="21"/>
  <c r="BP26" i="21"/>
  <c r="BP5" i="21"/>
  <c r="BP24" i="21"/>
  <c r="BP28" i="21"/>
  <c r="BP34" i="21"/>
  <c r="BP22" i="21"/>
  <c r="BP18" i="21"/>
  <c r="BP11" i="21"/>
  <c r="BP33" i="21"/>
  <c r="BP17" i="21"/>
  <c r="BP32" i="21"/>
  <c r="BP21" i="21"/>
  <c r="BP10" i="21"/>
  <c r="BP9" i="21"/>
  <c r="JE40" i="18"/>
  <c r="JH18" i="18" s="1"/>
  <c r="IQ8" i="18"/>
  <c r="JB17" i="18"/>
  <c r="IU10" i="18"/>
  <c r="JS21" i="18"/>
  <c r="JY44" i="18" s="1"/>
  <c r="JQ43" i="18"/>
  <c r="JS43" i="18" s="1"/>
  <c r="JS22" i="18"/>
  <c r="IN8" i="18"/>
  <c r="JO20" i="18"/>
  <c r="JP18" i="18"/>
  <c r="JU19" i="18"/>
  <c r="JX20" i="18"/>
  <c r="JY42" i="18"/>
  <c r="JV41" i="18"/>
  <c r="IO6" i="18"/>
  <c r="IM27" i="18"/>
  <c r="IP28" i="18"/>
  <c r="IL5" i="18"/>
  <c r="IJ23" i="18"/>
  <c r="JU41" i="18"/>
  <c r="JY20" i="18"/>
  <c r="JV19" i="18"/>
  <c r="JX42" i="18"/>
  <c r="IW9" i="18"/>
  <c r="IS30" i="18"/>
  <c r="IT8" i="18"/>
  <c r="IV31" i="18"/>
  <c r="IU32" i="18"/>
  <c r="IS34" i="18"/>
  <c r="IU34" i="18" s="1"/>
  <c r="IT12" i="18"/>
  <c r="IV35" i="18"/>
  <c r="IX35" i="18" s="1"/>
  <c r="IW13" i="18"/>
  <c r="IT30" i="18"/>
  <c r="IW31" i="18"/>
  <c r="IS8" i="18"/>
  <c r="IV9" i="18"/>
  <c r="IX9" i="18" s="1"/>
  <c r="IO29" i="18"/>
  <c r="IP7" i="18"/>
  <c r="IL28" i="18"/>
  <c r="IM6" i="18"/>
  <c r="JU43" i="18"/>
  <c r="JV21" i="18"/>
  <c r="JY22" i="18"/>
  <c r="JX44" i="18"/>
  <c r="IN29" i="18"/>
  <c r="JB39" i="18"/>
  <c r="IL6" i="18"/>
  <c r="IP29" i="18"/>
  <c r="IM28" i="18"/>
  <c r="IO7" i="18"/>
  <c r="IN30" i="18"/>
  <c r="JS44" i="18"/>
  <c r="IX13" i="18"/>
  <c r="JE18" i="18"/>
  <c r="JP40" i="18"/>
  <c r="JD37" i="18"/>
  <c r="JE37" i="18" s="1"/>
  <c r="IZ14" i="18"/>
  <c r="JB14" i="18" s="1"/>
  <c r="JA36" i="18"/>
  <c r="JC15" i="18"/>
  <c r="JE15" i="18" s="1"/>
  <c r="JP42" i="18"/>
  <c r="IN7" i="18"/>
  <c r="IT9" i="18"/>
  <c r="IW10" i="18"/>
  <c r="IV32" i="18"/>
  <c r="IS31" i="18"/>
  <c r="JU22" i="18"/>
  <c r="JV44" i="18"/>
  <c r="IU12" i="18"/>
  <c r="JG40" i="18"/>
  <c r="IQ9" i="18"/>
  <c r="IV12" i="18"/>
  <c r="IX12" i="18" s="1"/>
  <c r="IS11" i="18"/>
  <c r="IU11" i="18" s="1"/>
  <c r="IW34" i="18"/>
  <c r="IX34" i="18" s="1"/>
  <c r="IT33" i="18"/>
  <c r="JV43" i="18"/>
  <c r="JC38" i="18"/>
  <c r="JE38" i="18" s="1"/>
  <c r="IZ37" i="18"/>
  <c r="JB37" i="18" s="1"/>
  <c r="JD16" i="18"/>
  <c r="JE16" i="18" s="1"/>
  <c r="JA15" i="18"/>
  <c r="JB15" i="18" s="1"/>
  <c r="JA11" i="18"/>
  <c r="JC34" i="18"/>
  <c r="JD12" i="18"/>
  <c r="IZ33" i="18"/>
  <c r="JP21" i="18"/>
  <c r="IX11" i="18"/>
  <c r="JP20" i="18"/>
  <c r="IU33" i="18"/>
  <c r="JB36" i="18"/>
  <c r="IJ45" i="18"/>
  <c r="IL27" i="18"/>
  <c r="IN27" i="18" s="1"/>
  <c r="IM5" i="18"/>
  <c r="IO28" i="18"/>
  <c r="IP6" i="18"/>
  <c r="JU21" i="18" l="1"/>
  <c r="JW21" i="18" s="1"/>
  <c r="JJ41" i="18"/>
  <c r="JZ44" i="18"/>
  <c r="JX22" i="18"/>
  <c r="JZ22" i="18" s="1"/>
  <c r="KC44" i="18" s="1"/>
  <c r="JK19" i="18"/>
  <c r="IN6" i="18"/>
  <c r="IN5" i="18"/>
  <c r="BQ2" i="21" a="1"/>
  <c r="JA12" i="18"/>
  <c r="IZ34" i="18"/>
  <c r="JC35" i="18"/>
  <c r="JD13" i="18"/>
  <c r="JJ38" i="18"/>
  <c r="JG37" i="18"/>
  <c r="JK16" i="18"/>
  <c r="JH15" i="18"/>
  <c r="JJ17" i="18"/>
  <c r="JH38" i="18"/>
  <c r="JG16" i="18"/>
  <c r="JK39" i="18"/>
  <c r="IZ13" i="18"/>
  <c r="JD36" i="18"/>
  <c r="JA35" i="18"/>
  <c r="JC14" i="18"/>
  <c r="JV22" i="18"/>
  <c r="JW22" i="18" s="1"/>
  <c r="JU44" i="18"/>
  <c r="JW44" i="18" s="1"/>
  <c r="KB44" i="18"/>
  <c r="KC22" i="18"/>
  <c r="IQ29" i="18"/>
  <c r="IU30" i="18"/>
  <c r="IP45" i="18"/>
  <c r="KB22" i="18"/>
  <c r="KD22" i="18" s="1"/>
  <c r="IZ12" i="18"/>
  <c r="JB12" i="18" s="1"/>
  <c r="JC13" i="18"/>
  <c r="JA34" i="18"/>
  <c r="JD35" i="18"/>
  <c r="JJ16" i="18"/>
  <c r="JL16" i="18" s="1"/>
  <c r="JG15" i="18"/>
  <c r="JH37" i="18"/>
  <c r="JK38" i="18"/>
  <c r="IZ9" i="18"/>
  <c r="JC10" i="18"/>
  <c r="JD32" i="18"/>
  <c r="JA31" i="18"/>
  <c r="JW41" i="18"/>
  <c r="JZ20" i="18"/>
  <c r="IO45" i="18"/>
  <c r="IQ28" i="18"/>
  <c r="JK17" i="18"/>
  <c r="JL17" i="18" s="1"/>
  <c r="JJ39" i="18"/>
  <c r="JH16" i="18"/>
  <c r="JI16" i="18" s="1"/>
  <c r="JG38" i="18"/>
  <c r="JW43" i="18"/>
  <c r="IP23" i="18"/>
  <c r="JA33" i="18"/>
  <c r="JB33" i="18" s="1"/>
  <c r="JC12" i="18"/>
  <c r="JE12" i="18" s="1"/>
  <c r="JD34" i="18"/>
  <c r="IZ11" i="18"/>
  <c r="JB11" i="18" s="1"/>
  <c r="JE34" i="18"/>
  <c r="IT31" i="18"/>
  <c r="IV10" i="18"/>
  <c r="IX10" i="18" s="1"/>
  <c r="IW32" i="18"/>
  <c r="IX32" i="18" s="1"/>
  <c r="IS9" i="18"/>
  <c r="IU9" i="18" s="1"/>
  <c r="IU31" i="18"/>
  <c r="JG18" i="18"/>
  <c r="JI18" i="18" s="1"/>
  <c r="JK41" i="18"/>
  <c r="JH40" i="18"/>
  <c r="JI40" i="18" s="1"/>
  <c r="JJ19" i="18"/>
  <c r="JL19" i="18" s="1"/>
  <c r="IQ7" i="18"/>
  <c r="IN28" i="18"/>
  <c r="IN45" i="18" s="1"/>
  <c r="IQ27" i="18" s="1"/>
  <c r="IU8" i="18"/>
  <c r="IZ35" i="18"/>
  <c r="JB35" i="18" s="1"/>
  <c r="JC36" i="18"/>
  <c r="JA13" i="18"/>
  <c r="JD14" i="18"/>
  <c r="IX31" i="18"/>
  <c r="JZ42" i="18"/>
  <c r="IQ6" i="18"/>
  <c r="IO23" i="18"/>
  <c r="JW19" i="18"/>
  <c r="BQ37" i="21" l="1"/>
  <c r="BQ11" i="21"/>
  <c r="BQ5" i="21"/>
  <c r="BQ15" i="21"/>
  <c r="BQ33" i="21"/>
  <c r="BQ4" i="21"/>
  <c r="BQ23" i="21"/>
  <c r="BQ36" i="21"/>
  <c r="BQ2" i="21"/>
  <c r="BQ14" i="21"/>
  <c r="BQ6" i="21"/>
  <c r="BQ34" i="21"/>
  <c r="BQ22" i="21"/>
  <c r="BQ3" i="21"/>
  <c r="BQ24" i="21"/>
  <c r="BQ9" i="21"/>
  <c r="BQ19" i="21"/>
  <c r="BQ31" i="21"/>
  <c r="BQ29" i="21"/>
  <c r="BQ25" i="21"/>
  <c r="BQ27" i="21"/>
  <c r="BQ21" i="21"/>
  <c r="BQ35" i="21"/>
  <c r="BQ10" i="21"/>
  <c r="BQ28" i="21"/>
  <c r="BQ32" i="21"/>
  <c r="BQ12" i="21"/>
  <c r="BQ16" i="21"/>
  <c r="BQ8" i="21"/>
  <c r="BQ20" i="21"/>
  <c r="BQ13" i="21"/>
  <c r="BQ7" i="21"/>
  <c r="BQ30" i="21"/>
  <c r="BQ26" i="21"/>
  <c r="BQ18" i="21"/>
  <c r="BQ17" i="21"/>
  <c r="JL41" i="18"/>
  <c r="JR20" i="18" s="1"/>
  <c r="JL39" i="18"/>
  <c r="KD44" i="18"/>
  <c r="IN23" i="18"/>
  <c r="IQ5" i="18" s="1"/>
  <c r="JI38" i="18"/>
  <c r="IQ45" i="18"/>
  <c r="IS27" i="18"/>
  <c r="IW6" i="18"/>
  <c r="IV28" i="18"/>
  <c r="IT5" i="18"/>
  <c r="JC33" i="18"/>
  <c r="IZ32" i="18"/>
  <c r="JD11" i="18"/>
  <c r="JA10" i="18"/>
  <c r="IT28" i="18"/>
  <c r="IW29" i="18"/>
  <c r="IV7" i="18"/>
  <c r="IS6" i="18"/>
  <c r="JO19" i="18"/>
  <c r="IV30" i="18"/>
  <c r="IX30" i="18" s="1"/>
  <c r="IT7" i="18"/>
  <c r="IW8" i="18"/>
  <c r="IS29" i="18"/>
  <c r="KC20" i="18"/>
  <c r="KF21" i="18"/>
  <c r="KB42" i="18"/>
  <c r="KE43" i="18"/>
  <c r="IT29" i="18"/>
  <c r="IV8" i="18"/>
  <c r="IX8" i="18" s="1"/>
  <c r="IW30" i="18"/>
  <c r="IS7" i="18"/>
  <c r="JA32" i="18"/>
  <c r="JD33" i="18"/>
  <c r="IZ10" i="18"/>
  <c r="JB10" i="18" s="1"/>
  <c r="JC11" i="18"/>
  <c r="JQ40" i="18"/>
  <c r="JR18" i="18"/>
  <c r="JO17" i="18"/>
  <c r="JN39" i="18"/>
  <c r="KB20" i="18"/>
  <c r="KD20" i="18" s="1"/>
  <c r="KF43" i="18"/>
  <c r="KC42" i="18"/>
  <c r="KE21" i="18"/>
  <c r="JI15" i="18"/>
  <c r="JE13" i="18"/>
  <c r="JE36" i="18"/>
  <c r="JE35" i="18"/>
  <c r="IZ31" i="18"/>
  <c r="JB31" i="18" s="1"/>
  <c r="JA9" i="18"/>
  <c r="JB9" i="18" s="1"/>
  <c r="JD10" i="18"/>
  <c r="JE10" i="18" s="1"/>
  <c r="JC32" i="18"/>
  <c r="JE32" i="18" s="1"/>
  <c r="JQ20" i="18"/>
  <c r="JR42" i="18"/>
  <c r="JN19" i="18"/>
  <c r="JO41" i="18"/>
  <c r="JG12" i="18"/>
  <c r="JJ13" i="18"/>
  <c r="JH34" i="18"/>
  <c r="JK35" i="18"/>
  <c r="JQ18" i="18"/>
  <c r="JN17" i="18"/>
  <c r="JP17" i="18" s="1"/>
  <c r="JR40" i="18"/>
  <c r="JO39" i="18"/>
  <c r="JR39" i="18"/>
  <c r="JN16" i="18"/>
  <c r="JO38" i="18"/>
  <c r="JQ17" i="18"/>
  <c r="JB13" i="18"/>
  <c r="JI37" i="18"/>
  <c r="JB34" i="18"/>
  <c r="JH12" i="18"/>
  <c r="JK13" i="18"/>
  <c r="JG34" i="18"/>
  <c r="JI34" i="18" s="1"/>
  <c r="JJ35" i="18"/>
  <c r="JL35" i="18" s="1"/>
  <c r="IV29" i="18"/>
  <c r="IX29" i="18" s="1"/>
  <c r="IW7" i="18"/>
  <c r="IT6" i="18"/>
  <c r="IS28" i="18"/>
  <c r="IU28" i="18" s="1"/>
  <c r="JE14" i="18"/>
  <c r="JL38" i="18"/>
  <c r="JI12" i="18" l="1"/>
  <c r="JS20" i="18"/>
  <c r="JN41" i="18"/>
  <c r="IV6" i="18"/>
  <c r="IX6" i="18" s="1"/>
  <c r="JC7" i="18" s="1"/>
  <c r="IW28" i="18"/>
  <c r="IW45" i="18" s="1"/>
  <c r="IT27" i="18"/>
  <c r="IS5" i="18"/>
  <c r="IU5" i="18" s="1"/>
  <c r="KG21" i="18"/>
  <c r="KJ43" i="18" s="1"/>
  <c r="JP39" i="18"/>
  <c r="JE11" i="18"/>
  <c r="IU7" i="18"/>
  <c r="KG43" i="18"/>
  <c r="KJ21" i="18" s="1"/>
  <c r="JQ42" i="18"/>
  <c r="JE33" i="18"/>
  <c r="IU27" i="18"/>
  <c r="JL13" i="18"/>
  <c r="JO35" i="18" s="1"/>
  <c r="IQ23" i="18"/>
  <c r="IU29" i="18"/>
  <c r="BR2" i="21" a="1"/>
  <c r="JJ11" i="18"/>
  <c r="JH32" i="18"/>
  <c r="JK33" i="18"/>
  <c r="JG10" i="18"/>
  <c r="JI10" i="18" s="1"/>
  <c r="JJ33" i="18"/>
  <c r="JL33" i="18" s="1"/>
  <c r="JH10" i="18"/>
  <c r="JK11" i="18"/>
  <c r="JG32" i="18"/>
  <c r="JG35" i="18"/>
  <c r="JJ36" i="18"/>
  <c r="JK14" i="18"/>
  <c r="JH13" i="18"/>
  <c r="JA30" i="18"/>
  <c r="JC9" i="18"/>
  <c r="JD31" i="18"/>
  <c r="IZ8" i="18"/>
  <c r="IX7" i="18"/>
  <c r="IV45" i="18"/>
  <c r="IX28" i="18"/>
  <c r="JC30" i="18"/>
  <c r="IZ29" i="18"/>
  <c r="JA7" i="18"/>
  <c r="JD8" i="18"/>
  <c r="JP16" i="18"/>
  <c r="JP19" i="18"/>
  <c r="JJ37" i="18"/>
  <c r="JG36" i="18"/>
  <c r="JK15" i="18"/>
  <c r="JH14" i="18"/>
  <c r="JS40" i="18"/>
  <c r="JP41" i="18"/>
  <c r="JB32" i="18"/>
  <c r="IW23" i="18"/>
  <c r="JR17" i="18"/>
  <c r="JO16" i="18"/>
  <c r="JN38" i="18"/>
  <c r="JP38" i="18" s="1"/>
  <c r="JQ39" i="18"/>
  <c r="JS39" i="18" s="1"/>
  <c r="JN35" i="18"/>
  <c r="JO13" i="18"/>
  <c r="JQ36" i="18"/>
  <c r="JR14" i="18"/>
  <c r="IZ6" i="18"/>
  <c r="JR36" i="18"/>
  <c r="KM44" i="18"/>
  <c r="JG11" i="18"/>
  <c r="JJ12" i="18"/>
  <c r="JL12" i="18" s="1"/>
  <c r="JK34" i="18"/>
  <c r="JH33" i="18"/>
  <c r="KL44" i="18"/>
  <c r="KN44" i="18" s="1"/>
  <c r="JD9" i="18"/>
  <c r="JE9" i="18" s="1"/>
  <c r="JC31" i="18"/>
  <c r="IZ30" i="18"/>
  <c r="JB30" i="18" s="1"/>
  <c r="JA8" i="18"/>
  <c r="JS42" i="18"/>
  <c r="JG33" i="18"/>
  <c r="JI33" i="18" s="1"/>
  <c r="JJ34" i="18"/>
  <c r="JK12" i="18"/>
  <c r="JH11" i="18"/>
  <c r="IU45" i="18"/>
  <c r="IX27" i="18" s="1"/>
  <c r="JH36" i="18"/>
  <c r="JJ15" i="18"/>
  <c r="JG14" i="18"/>
  <c r="JI14" i="18" s="1"/>
  <c r="JK37" i="18"/>
  <c r="JS17" i="18"/>
  <c r="JS18" i="18"/>
  <c r="JV42" i="18"/>
  <c r="JU20" i="18"/>
  <c r="JY43" i="18"/>
  <c r="JX21" i="18"/>
  <c r="JH35" i="18"/>
  <c r="JJ14" i="18"/>
  <c r="JG13" i="18"/>
  <c r="JI13" i="18" s="1"/>
  <c r="JK36" i="18"/>
  <c r="KD42" i="18"/>
  <c r="IU6" i="18"/>
  <c r="IU23" i="18" s="1"/>
  <c r="IX5" i="18" s="1"/>
  <c r="BR37" i="21" l="1"/>
  <c r="BR23" i="21"/>
  <c r="BR21" i="21"/>
  <c r="BR27" i="21"/>
  <c r="BR2" i="21"/>
  <c r="BR16" i="21"/>
  <c r="BR35" i="21"/>
  <c r="BR13" i="21"/>
  <c r="BR28" i="21"/>
  <c r="BR20" i="21"/>
  <c r="BR18" i="21"/>
  <c r="BR11" i="21"/>
  <c r="BR34" i="21"/>
  <c r="BR6" i="21"/>
  <c r="BR7" i="21"/>
  <c r="BR3" i="21"/>
  <c r="BR25" i="21"/>
  <c r="BR30" i="21"/>
  <c r="BR14" i="21"/>
  <c r="BR10" i="21"/>
  <c r="BR4" i="21"/>
  <c r="BR17" i="21"/>
  <c r="BR12" i="21"/>
  <c r="BR22" i="21"/>
  <c r="BR5" i="21"/>
  <c r="BR9" i="21"/>
  <c r="BR15" i="21"/>
  <c r="BR19" i="21"/>
  <c r="BR26" i="21"/>
  <c r="BR32" i="21"/>
  <c r="BR29" i="21"/>
  <c r="BR33" i="21"/>
  <c r="BR36" i="21"/>
  <c r="BR31" i="21"/>
  <c r="BR8" i="21"/>
  <c r="BR24" i="21"/>
  <c r="KM22" i="18"/>
  <c r="KL22" i="18"/>
  <c r="JN13" i="18"/>
  <c r="JP13" i="18" s="1"/>
  <c r="JD29" i="18"/>
  <c r="JP35" i="18"/>
  <c r="JL37" i="18"/>
  <c r="JR16" i="18" s="1"/>
  <c r="KI43" i="18"/>
  <c r="KK43" i="18" s="1"/>
  <c r="KI21" i="18"/>
  <c r="KK21" i="18" s="1"/>
  <c r="JQ14" i="18"/>
  <c r="JS14" i="18" s="1"/>
  <c r="JY37" i="18" s="1"/>
  <c r="JA28" i="18"/>
  <c r="IV23" i="18"/>
  <c r="IZ5" i="18"/>
  <c r="JD28" i="18"/>
  <c r="IX23" i="18"/>
  <c r="JA27" i="18"/>
  <c r="JC6" i="18"/>
  <c r="JU42" i="18"/>
  <c r="JW42" i="18" s="1"/>
  <c r="JX43" i="18"/>
  <c r="JZ43" i="18" s="1"/>
  <c r="JY21" i="18"/>
  <c r="JZ21" i="18" s="1"/>
  <c r="JV20" i="18"/>
  <c r="JJ10" i="18"/>
  <c r="JG9" i="18"/>
  <c r="JK32" i="18"/>
  <c r="JH31" i="18"/>
  <c r="JI11" i="18"/>
  <c r="KN22" i="18"/>
  <c r="JY19" i="18"/>
  <c r="JX41" i="18"/>
  <c r="JV18" i="18"/>
  <c r="JU40" i="18"/>
  <c r="JQ38" i="18"/>
  <c r="JA6" i="18"/>
  <c r="JC29" i="18"/>
  <c r="JE29" i="18" s="1"/>
  <c r="JD7" i="18"/>
  <c r="JE7" i="18" s="1"/>
  <c r="IZ28" i="18"/>
  <c r="JU18" i="18"/>
  <c r="JX19" i="18"/>
  <c r="JV40" i="18"/>
  <c r="JY41" i="18"/>
  <c r="JL15" i="18"/>
  <c r="JX40" i="18"/>
  <c r="JV17" i="18"/>
  <c r="JY18" i="18"/>
  <c r="JU39" i="18"/>
  <c r="JL36" i="18"/>
  <c r="JU17" i="18"/>
  <c r="JX18" i="18"/>
  <c r="JZ18" i="18" s="1"/>
  <c r="JV39" i="18"/>
  <c r="JY40" i="18"/>
  <c r="KP44" i="18"/>
  <c r="KQ22" i="18"/>
  <c r="JL34" i="18"/>
  <c r="JB6" i="18"/>
  <c r="JS36" i="18"/>
  <c r="JC8" i="18"/>
  <c r="JE8" i="18" s="1"/>
  <c r="IZ7" i="18"/>
  <c r="JB7" i="18" s="1"/>
  <c r="JD30" i="18"/>
  <c r="JA29" i="18"/>
  <c r="JB29" i="18" s="1"/>
  <c r="JI35" i="18"/>
  <c r="JR12" i="18"/>
  <c r="JO11" i="18"/>
  <c r="JN33" i="18"/>
  <c r="JQ34" i="18"/>
  <c r="JL14" i="18"/>
  <c r="JW20" i="18"/>
  <c r="JD6" i="18"/>
  <c r="JA5" i="18"/>
  <c r="IZ27" i="18"/>
  <c r="JB27" i="18" s="1"/>
  <c r="JC28" i="18"/>
  <c r="IX45" i="18"/>
  <c r="JE31" i="18"/>
  <c r="JN12" i="18"/>
  <c r="JO34" i="18"/>
  <c r="JR35" i="18"/>
  <c r="JQ13" i="18"/>
  <c r="JX15" i="18"/>
  <c r="JV36" i="18"/>
  <c r="JI36" i="18"/>
  <c r="JE30" i="18"/>
  <c r="JB8" i="18"/>
  <c r="JI32" i="18"/>
  <c r="JL11" i="18"/>
  <c r="JN37" i="18" l="1"/>
  <c r="JD45" i="18"/>
  <c r="JU14" i="18"/>
  <c r="JW18" i="18"/>
  <c r="JO15" i="18"/>
  <c r="JD23" i="18"/>
  <c r="JB28" i="18"/>
  <c r="JB45" i="18" s="1"/>
  <c r="JE27" i="18" s="1"/>
  <c r="BS2" i="21" a="1"/>
  <c r="KF44" i="18"/>
  <c r="KE22" i="18"/>
  <c r="KB21" i="18"/>
  <c r="KC43" i="18"/>
  <c r="JQ12" i="18"/>
  <c r="JS12" i="18" s="1"/>
  <c r="JO33" i="18"/>
  <c r="JR34" i="18"/>
  <c r="JS34" i="18" s="1"/>
  <c r="JN11" i="18"/>
  <c r="JP11" i="18" s="1"/>
  <c r="JN14" i="18"/>
  <c r="JO36" i="18"/>
  <c r="JQ15" i="18"/>
  <c r="JR37" i="18"/>
  <c r="JO14" i="18"/>
  <c r="JQ37" i="18"/>
  <c r="JN36" i="18"/>
  <c r="JR15" i="18"/>
  <c r="JZ40" i="18"/>
  <c r="JJ9" i="18"/>
  <c r="JH30" i="18"/>
  <c r="JK31" i="18"/>
  <c r="JG8" i="18"/>
  <c r="JK10" i="18"/>
  <c r="JL10" i="18" s="1"/>
  <c r="JJ32" i="18"/>
  <c r="JL32" i="18" s="1"/>
  <c r="JH9" i="18"/>
  <c r="JG31" i="18"/>
  <c r="JI31" i="18" s="1"/>
  <c r="JR13" i="18"/>
  <c r="JS13" i="18" s="1"/>
  <c r="JN34" i="18"/>
  <c r="JP34" i="18" s="1"/>
  <c r="JQ35" i="18"/>
  <c r="JS35" i="18" s="1"/>
  <c r="JO12" i="18"/>
  <c r="JP12" i="18" s="1"/>
  <c r="JW39" i="18"/>
  <c r="JK30" i="18"/>
  <c r="JG7" i="18"/>
  <c r="JH29" i="18"/>
  <c r="JJ8" i="18"/>
  <c r="JZ19" i="18"/>
  <c r="JW40" i="18"/>
  <c r="KQ44" i="18"/>
  <c r="KR44" i="18" s="1"/>
  <c r="KP22" i="18"/>
  <c r="KR22" i="18" s="1"/>
  <c r="JI9" i="18"/>
  <c r="KF22" i="18"/>
  <c r="KC21" i="18"/>
  <c r="KB43" i="18"/>
  <c r="KD43" i="18" s="1"/>
  <c r="KE44" i="18"/>
  <c r="KG44" i="18" s="1"/>
  <c r="JP33" i="18"/>
  <c r="KC40" i="18"/>
  <c r="KF41" i="18"/>
  <c r="KE19" i="18"/>
  <c r="KB18" i="18"/>
  <c r="JQ16" i="18"/>
  <c r="JS16" i="18" s="1"/>
  <c r="JN15" i="18"/>
  <c r="JP15" i="18" s="1"/>
  <c r="JR38" i="18"/>
  <c r="JS38" i="18" s="1"/>
  <c r="JO37" i="18"/>
  <c r="JP37" i="18" s="1"/>
  <c r="JH7" i="18"/>
  <c r="JI7" i="18" s="1"/>
  <c r="JG29" i="18"/>
  <c r="JI29" i="18" s="1"/>
  <c r="JK8" i="18"/>
  <c r="JJ30" i="18"/>
  <c r="JL30" i="18" s="1"/>
  <c r="JJ31" i="18"/>
  <c r="JK9" i="18"/>
  <c r="JH8" i="18"/>
  <c r="JG30" i="18"/>
  <c r="JC45" i="18"/>
  <c r="JE28" i="18"/>
  <c r="JU36" i="18"/>
  <c r="JW36" i="18" s="1"/>
  <c r="JX37" i="18"/>
  <c r="JZ37" i="18" s="1"/>
  <c r="JV14" i="18"/>
  <c r="JW14" i="18" s="1"/>
  <c r="JY15" i="18"/>
  <c r="JZ15" i="18" s="1"/>
  <c r="JW17" i="18"/>
  <c r="JZ41" i="18"/>
  <c r="JC23" i="18"/>
  <c r="JE6" i="18"/>
  <c r="JB5" i="18"/>
  <c r="JB23" i="18" s="1"/>
  <c r="JE5" i="18" s="1"/>
  <c r="BS37" i="21" l="1"/>
  <c r="BS23" i="21"/>
  <c r="BS17" i="21"/>
  <c r="BS19" i="21"/>
  <c r="BS18" i="21"/>
  <c r="BS32" i="21"/>
  <c r="BS16" i="21"/>
  <c r="BS24" i="21"/>
  <c r="BS35" i="21"/>
  <c r="BS20" i="21"/>
  <c r="BS28" i="21"/>
  <c r="BS2" i="21"/>
  <c r="BT2" i="21" s="1" a="1"/>
  <c r="BS22" i="21"/>
  <c r="BS36" i="21"/>
  <c r="BS13" i="21"/>
  <c r="BS11" i="21"/>
  <c r="BS5" i="21"/>
  <c r="BS10" i="21"/>
  <c r="BS4" i="21"/>
  <c r="BS33" i="21"/>
  <c r="BS8" i="21"/>
  <c r="BS3" i="21"/>
  <c r="BS21" i="21"/>
  <c r="BS25" i="21"/>
  <c r="BS29" i="21"/>
  <c r="BS30" i="21"/>
  <c r="BS26" i="21"/>
  <c r="BS14" i="21"/>
  <c r="BS27" i="21"/>
  <c r="BS6" i="21"/>
  <c r="BS9" i="21"/>
  <c r="BS7" i="21"/>
  <c r="BS34" i="21"/>
  <c r="BS12" i="21"/>
  <c r="BS15" i="21"/>
  <c r="BS31" i="21"/>
  <c r="JI30" i="18"/>
  <c r="JL8" i="18"/>
  <c r="JV16" i="18"/>
  <c r="JY17" i="18"/>
  <c r="JU38" i="18"/>
  <c r="JX39" i="18"/>
  <c r="KB15" i="18"/>
  <c r="KF38" i="18"/>
  <c r="KE16" i="18"/>
  <c r="KC37" i="18"/>
  <c r="JK7" i="18"/>
  <c r="JG28" i="18"/>
  <c r="JH6" i="18"/>
  <c r="JJ29" i="18"/>
  <c r="JQ31" i="18"/>
  <c r="JO8" i="18"/>
  <c r="JR9" i="18"/>
  <c r="JN30" i="18"/>
  <c r="JY36" i="18"/>
  <c r="JV35" i="18"/>
  <c r="JX14" i="18"/>
  <c r="JU13" i="18"/>
  <c r="JL9" i="18"/>
  <c r="JS37" i="18"/>
  <c r="KC19" i="18"/>
  <c r="KF20" i="18"/>
  <c r="KE42" i="18"/>
  <c r="KG42" i="18" s="1"/>
  <c r="KB41" i="18"/>
  <c r="JL31" i="18"/>
  <c r="JR31" i="18"/>
  <c r="JO30" i="18"/>
  <c r="JN8" i="18"/>
  <c r="JQ9" i="18"/>
  <c r="JS9" i="18" s="1"/>
  <c r="KI44" i="18"/>
  <c r="KJ22" i="18"/>
  <c r="JU35" i="18"/>
  <c r="JW35" i="18" s="1"/>
  <c r="JY14" i="18"/>
  <c r="JV13" i="18"/>
  <c r="JW13" i="18" s="1"/>
  <c r="JX36" i="18"/>
  <c r="JI8" i="18"/>
  <c r="KC18" i="18"/>
  <c r="KD18" i="18" s="1"/>
  <c r="KF19" i="18"/>
  <c r="KG19" i="18" s="1"/>
  <c r="KB40" i="18"/>
  <c r="KD40" i="18" s="1"/>
  <c r="KE41" i="18"/>
  <c r="KG41" i="18" s="1"/>
  <c r="JP14" i="18"/>
  <c r="JY13" i="18"/>
  <c r="JU34" i="18"/>
  <c r="JV12" i="18"/>
  <c r="JX35" i="18"/>
  <c r="KD21" i="18"/>
  <c r="JJ6" i="18"/>
  <c r="JE23" i="18"/>
  <c r="JK28" i="18"/>
  <c r="JG5" i="18"/>
  <c r="JH27" i="18"/>
  <c r="KF16" i="18"/>
  <c r="KB37" i="18"/>
  <c r="KE38" i="18"/>
  <c r="KC15" i="18"/>
  <c r="JR33" i="18"/>
  <c r="JQ11" i="18"/>
  <c r="JO32" i="18"/>
  <c r="JN10" i="18"/>
  <c r="KB19" i="18"/>
  <c r="KD19" i="18" s="1"/>
  <c r="KF42" i="18"/>
  <c r="KE20" i="18"/>
  <c r="KC41" i="18"/>
  <c r="JQ33" i="18"/>
  <c r="JS33" i="18" s="1"/>
  <c r="JO10" i="18"/>
  <c r="JN32" i="18"/>
  <c r="JR11" i="18"/>
  <c r="JH5" i="18"/>
  <c r="JJ28" i="18"/>
  <c r="JK6" i="18"/>
  <c r="JE45" i="18"/>
  <c r="JG27" i="18"/>
  <c r="JI27" i="18" s="1"/>
  <c r="KG22" i="18"/>
  <c r="JJ7" i="18"/>
  <c r="JK29" i="18"/>
  <c r="JH28" i="18"/>
  <c r="JG6" i="18"/>
  <c r="JI6" i="18" s="1"/>
  <c r="JY39" i="18"/>
  <c r="JU16" i="18"/>
  <c r="JW16" i="18" s="1"/>
  <c r="JX17" i="18"/>
  <c r="JZ17" i="18" s="1"/>
  <c r="JV38" i="18"/>
  <c r="JP36" i="18"/>
  <c r="JS15" i="18"/>
  <c r="JV34" i="18"/>
  <c r="JY35" i="18"/>
  <c r="JU12" i="18"/>
  <c r="JX13" i="18"/>
  <c r="BT37" i="21" l="1"/>
  <c r="BT19" i="21"/>
  <c r="BT13" i="21"/>
  <c r="BT11" i="21"/>
  <c r="BT25" i="21"/>
  <c r="BT4" i="21"/>
  <c r="BT14" i="21"/>
  <c r="BT27" i="21"/>
  <c r="BT21" i="21"/>
  <c r="BT16" i="21"/>
  <c r="BT2" i="21"/>
  <c r="BT30" i="21"/>
  <c r="BT28" i="21"/>
  <c r="BT34" i="21"/>
  <c r="BT32" i="21"/>
  <c r="BT5" i="21"/>
  <c r="BT33" i="21"/>
  <c r="BT7" i="21"/>
  <c r="BT6" i="21"/>
  <c r="BT35" i="21"/>
  <c r="BT29" i="21"/>
  <c r="BT31" i="21"/>
  <c r="BT10" i="21"/>
  <c r="BT24" i="21"/>
  <c r="BT23" i="21"/>
  <c r="BT36" i="21"/>
  <c r="BT12" i="21"/>
  <c r="BT22" i="21"/>
  <c r="BT20" i="21"/>
  <c r="BT9" i="21"/>
  <c r="BT8" i="21"/>
  <c r="BT3" i="21"/>
  <c r="BT26" i="21"/>
  <c r="BT15" i="21"/>
  <c r="BT18" i="21"/>
  <c r="BT17" i="21"/>
  <c r="JW12" i="18"/>
  <c r="JL7" i="18"/>
  <c r="JN7" i="18" s="1"/>
  <c r="JP7" i="18" s="1"/>
  <c r="JK23" i="18"/>
  <c r="KG38" i="18"/>
  <c r="KJ16" i="18" s="1"/>
  <c r="JL29" i="18"/>
  <c r="JS11" i="18"/>
  <c r="JV33" i="18" s="1"/>
  <c r="JK45" i="18"/>
  <c r="JZ14" i="18"/>
  <c r="KC36" i="18" s="1"/>
  <c r="KM42" i="18"/>
  <c r="KI19" i="18"/>
  <c r="KJ41" i="18"/>
  <c r="KL20" i="18"/>
  <c r="KE18" i="18"/>
  <c r="KC39" i="18"/>
  <c r="KB17" i="18"/>
  <c r="KF40" i="18"/>
  <c r="JY12" i="18"/>
  <c r="JV11" i="18"/>
  <c r="JX34" i="18"/>
  <c r="JU33" i="18"/>
  <c r="KM20" i="18"/>
  <c r="KI41" i="18"/>
  <c r="KJ19" i="18"/>
  <c r="KL42" i="18"/>
  <c r="KN42" i="18" s="1"/>
  <c r="JU9" i="18"/>
  <c r="JY32" i="18"/>
  <c r="JX10" i="18"/>
  <c r="JV31" i="18"/>
  <c r="JN31" i="18"/>
  <c r="JR10" i="18"/>
  <c r="JQ32" i="18"/>
  <c r="JS32" i="18" s="1"/>
  <c r="JO9" i="18"/>
  <c r="KB14" i="18"/>
  <c r="JP30" i="18"/>
  <c r="JR8" i="18"/>
  <c r="JQ30" i="18"/>
  <c r="JO7" i="18"/>
  <c r="JN29" i="18"/>
  <c r="JZ39" i="18"/>
  <c r="JZ13" i="18"/>
  <c r="JV37" i="18"/>
  <c r="JX16" i="18"/>
  <c r="JU15" i="18"/>
  <c r="JY38" i="18"/>
  <c r="JP10" i="18"/>
  <c r="JL6" i="18"/>
  <c r="JJ23" i="18"/>
  <c r="JW34" i="18"/>
  <c r="JZ36" i="18"/>
  <c r="JP8" i="18"/>
  <c r="KD41" i="18"/>
  <c r="JU37" i="18"/>
  <c r="JX38" i="18"/>
  <c r="JY16" i="18"/>
  <c r="JV15" i="18"/>
  <c r="KG16" i="18"/>
  <c r="JW38" i="18"/>
  <c r="JO29" i="18"/>
  <c r="JQ8" i="18"/>
  <c r="JS8" i="18" s="1"/>
  <c r="JR30" i="18"/>
  <c r="JP32" i="18"/>
  <c r="KL39" i="18"/>
  <c r="JI5" i="18"/>
  <c r="JI23" i="18" s="1"/>
  <c r="JL5" i="18" s="1"/>
  <c r="KJ20" i="18"/>
  <c r="KI42" i="18"/>
  <c r="KL43" i="18"/>
  <c r="KM21" i="18"/>
  <c r="JO31" i="18"/>
  <c r="JN9" i="18"/>
  <c r="JP9" i="18" s="1"/>
  <c r="JR32" i="18"/>
  <c r="JQ10" i="18"/>
  <c r="JS10" i="18" s="1"/>
  <c r="JI28" i="18"/>
  <c r="JI45" i="18" s="1"/>
  <c r="JL27" i="18" s="1"/>
  <c r="KJ44" i="18"/>
  <c r="KK44" i="18" s="1"/>
  <c r="KI22" i="18"/>
  <c r="KK22" i="18" s="1"/>
  <c r="JL28" i="18"/>
  <c r="JJ45" i="18"/>
  <c r="JY34" i="18"/>
  <c r="JX12" i="18"/>
  <c r="JZ12" i="18" s="1"/>
  <c r="JU11" i="18"/>
  <c r="JW11" i="18" s="1"/>
  <c r="KD37" i="18"/>
  <c r="JZ35" i="18"/>
  <c r="KG20" i="18"/>
  <c r="JS31" i="18"/>
  <c r="KD15" i="18"/>
  <c r="BU2" i="21" l="1" a="1"/>
  <c r="KM17" i="18"/>
  <c r="JW37" i="18"/>
  <c r="KE15" i="18"/>
  <c r="KG15" i="18" s="1"/>
  <c r="KI38" i="18"/>
  <c r="KF37" i="18"/>
  <c r="KK41" i="18"/>
  <c r="KK19" i="18"/>
  <c r="JL45" i="18"/>
  <c r="JO5" i="18"/>
  <c r="JR6" i="18"/>
  <c r="JQ28" i="18"/>
  <c r="JN27" i="18"/>
  <c r="KI20" i="18"/>
  <c r="KK20" i="18" s="1"/>
  <c r="KM43" i="18"/>
  <c r="KL21" i="18"/>
  <c r="KN21" i="18" s="1"/>
  <c r="KJ42" i="18"/>
  <c r="KK42" i="18" s="1"/>
  <c r="KC34" i="18"/>
  <c r="KF35" i="18"/>
  <c r="KE13" i="18"/>
  <c r="KB12" i="18"/>
  <c r="JN28" i="18"/>
  <c r="JQ29" i="18"/>
  <c r="JO6" i="18"/>
  <c r="JR7" i="18"/>
  <c r="JX11" i="18"/>
  <c r="JU10" i="18"/>
  <c r="JY33" i="18"/>
  <c r="JV32" i="18"/>
  <c r="JY31" i="18"/>
  <c r="JV30" i="18"/>
  <c r="JX9" i="18"/>
  <c r="JU8" i="18"/>
  <c r="KM39" i="18"/>
  <c r="KL17" i="18"/>
  <c r="KN17" i="18" s="1"/>
  <c r="KJ38" i="18"/>
  <c r="KI16" i="18"/>
  <c r="KK16" i="18" s="1"/>
  <c r="KC35" i="18"/>
  <c r="KE14" i="18"/>
  <c r="KB13" i="18"/>
  <c r="KF36" i="18"/>
  <c r="JU32" i="18"/>
  <c r="JX33" i="18"/>
  <c r="JZ33" i="18" s="1"/>
  <c r="JY11" i="18"/>
  <c r="JV10" i="18"/>
  <c r="JZ34" i="18"/>
  <c r="KN20" i="18"/>
  <c r="KE36" i="18"/>
  <c r="KG36" i="18" s="1"/>
  <c r="KF14" i="18"/>
  <c r="KC13" i="18"/>
  <c r="KB35" i="18"/>
  <c r="KN43" i="18"/>
  <c r="JO27" i="18"/>
  <c r="JR28" i="18"/>
  <c r="JQ6" i="18"/>
  <c r="JL23" i="18"/>
  <c r="JN5" i="18"/>
  <c r="JP29" i="18"/>
  <c r="JW15" i="18"/>
  <c r="KB39" i="18"/>
  <c r="KD39" i="18" s="1"/>
  <c r="KF18" i="18"/>
  <c r="KC17" i="18"/>
  <c r="KD17" i="18" s="1"/>
  <c r="KE40" i="18"/>
  <c r="KG40" i="18" s="1"/>
  <c r="JN6" i="18"/>
  <c r="JO28" i="18"/>
  <c r="JQ7" i="18"/>
  <c r="JS7" i="18" s="1"/>
  <c r="JR29" i="18"/>
  <c r="JZ16" i="18"/>
  <c r="JW9" i="18"/>
  <c r="JX32" i="18"/>
  <c r="JZ32" i="18" s="1"/>
  <c r="JU31" i="18"/>
  <c r="JW31" i="18" s="1"/>
  <c r="JV9" i="18"/>
  <c r="JY10" i="18"/>
  <c r="JZ10" i="18" s="1"/>
  <c r="JP31" i="18"/>
  <c r="KN39" i="18"/>
  <c r="JS30" i="18"/>
  <c r="JZ38" i="18"/>
  <c r="KF15" i="18"/>
  <c r="KB36" i="18"/>
  <c r="KD36" i="18" s="1"/>
  <c r="KE37" i="18"/>
  <c r="KG37" i="18" s="1"/>
  <c r="KC14" i="18"/>
  <c r="KD14" i="18" s="1"/>
  <c r="KS43" i="18"/>
  <c r="KP42" i="18"/>
  <c r="KT21" i="18"/>
  <c r="KQ20" i="18"/>
  <c r="JW33" i="18"/>
  <c r="KG18" i="18"/>
  <c r="KK38" i="18" l="1"/>
  <c r="KD13" i="18"/>
  <c r="KG14" i="18"/>
  <c r="KM37" i="18" s="1"/>
  <c r="JZ11" i="18"/>
  <c r="KF34" i="18" s="1"/>
  <c r="BU37" i="21"/>
  <c r="BU15" i="21"/>
  <c r="BU9" i="21"/>
  <c r="BU23" i="21"/>
  <c r="BU22" i="21"/>
  <c r="BU36" i="21"/>
  <c r="BU5" i="21"/>
  <c r="BU11" i="21"/>
  <c r="BU19" i="21"/>
  <c r="BU18" i="21"/>
  <c r="BU14" i="21"/>
  <c r="BU27" i="21"/>
  <c r="BU4" i="21"/>
  <c r="BU28" i="21"/>
  <c r="BU17" i="21"/>
  <c r="BU35" i="21"/>
  <c r="BU24" i="21"/>
  <c r="BU2" i="21"/>
  <c r="BU31" i="21"/>
  <c r="BU25" i="21"/>
  <c r="BU8" i="21"/>
  <c r="BU7" i="21"/>
  <c r="BU21" i="21"/>
  <c r="BU30" i="21"/>
  <c r="BU29" i="21"/>
  <c r="BU33" i="21"/>
  <c r="BU12" i="21"/>
  <c r="BU32" i="21"/>
  <c r="BU26" i="21"/>
  <c r="BU10" i="21"/>
  <c r="BU6" i="21"/>
  <c r="BU34" i="21"/>
  <c r="BU3" i="21"/>
  <c r="BU16" i="21"/>
  <c r="BU13" i="21"/>
  <c r="BU20" i="21"/>
  <c r="KB10" i="18"/>
  <c r="KF33" i="18"/>
  <c r="KE11" i="18"/>
  <c r="KC32" i="18"/>
  <c r="KT18" i="18"/>
  <c r="KP39" i="18"/>
  <c r="KQ17" i="18"/>
  <c r="KS40" i="18"/>
  <c r="JR45" i="18"/>
  <c r="KB34" i="18"/>
  <c r="KD34" i="18" s="1"/>
  <c r="KE35" i="18"/>
  <c r="KG35" i="18" s="1"/>
  <c r="KC12" i="18"/>
  <c r="KF13" i="18"/>
  <c r="KE34" i="18"/>
  <c r="KF12" i="18"/>
  <c r="KC11" i="18"/>
  <c r="KB33" i="18"/>
  <c r="KG13" i="18"/>
  <c r="KP21" i="18"/>
  <c r="KT44" i="18"/>
  <c r="KS22" i="18"/>
  <c r="KQ43" i="18"/>
  <c r="KR43" i="18" s="1"/>
  <c r="JQ45" i="18"/>
  <c r="JS28" i="18"/>
  <c r="JX8" i="18"/>
  <c r="JU7" i="18"/>
  <c r="JV29" i="18"/>
  <c r="JY30" i="18"/>
  <c r="JP5" i="18"/>
  <c r="KJ36" i="18"/>
  <c r="KL15" i="18"/>
  <c r="JW32" i="18"/>
  <c r="KS18" i="18"/>
  <c r="KU18" i="18" s="1"/>
  <c r="KP17" i="18"/>
  <c r="KT40" i="18"/>
  <c r="KQ39" i="18"/>
  <c r="JW10" i="18"/>
  <c r="JS29" i="18"/>
  <c r="JR23" i="18"/>
  <c r="KF17" i="18"/>
  <c r="KB38" i="18"/>
  <c r="KC16" i="18"/>
  <c r="KE39" i="18"/>
  <c r="KB32" i="18"/>
  <c r="KF11" i="18"/>
  <c r="KE33" i="18"/>
  <c r="KC10" i="18"/>
  <c r="KS44" i="18"/>
  <c r="KT22" i="18"/>
  <c r="KP43" i="18"/>
  <c r="KQ21" i="18"/>
  <c r="KJ14" i="18"/>
  <c r="KM15" i="18"/>
  <c r="KI36" i="18"/>
  <c r="KL37" i="18"/>
  <c r="KJ37" i="18"/>
  <c r="KL16" i="18"/>
  <c r="KM38" i="18"/>
  <c r="KI15" i="18"/>
  <c r="KE12" i="18"/>
  <c r="JP28" i="18"/>
  <c r="KJ40" i="18"/>
  <c r="KL19" i="18"/>
  <c r="KI18" i="18"/>
  <c r="KM41" i="18"/>
  <c r="KJ15" i="18"/>
  <c r="KL38" i="18"/>
  <c r="KI37" i="18"/>
  <c r="KM16" i="18"/>
  <c r="JY9" i="18"/>
  <c r="JZ9" i="18" s="1"/>
  <c r="JU30" i="18"/>
  <c r="JW30" i="18" s="1"/>
  <c r="JV8" i="18"/>
  <c r="JW8" i="18" s="1"/>
  <c r="JX31" i="18"/>
  <c r="JZ31" i="18" s="1"/>
  <c r="KC38" i="18"/>
  <c r="KD38" i="18" s="1"/>
  <c r="KF39" i="18"/>
  <c r="KE17" i="18"/>
  <c r="KB16" i="18"/>
  <c r="KD16" i="18" s="1"/>
  <c r="JP6" i="18"/>
  <c r="KL41" i="18"/>
  <c r="KI40" i="18"/>
  <c r="KM19" i="18"/>
  <c r="KJ18" i="18"/>
  <c r="JS6" i="18"/>
  <c r="JQ23" i="18"/>
  <c r="KD35" i="18"/>
  <c r="KT43" i="18"/>
  <c r="KU43" i="18" s="1"/>
  <c r="KQ42" i="18"/>
  <c r="KR42" i="18" s="1"/>
  <c r="KS21" i="18"/>
  <c r="KU21" i="18" s="1"/>
  <c r="KP20" i="18"/>
  <c r="KR20" i="18" s="1"/>
  <c r="KD12" i="18"/>
  <c r="JP27" i="18"/>
  <c r="BV2" i="21" l="1" a="1"/>
  <c r="KB11" i="18"/>
  <c r="KD11" i="18" s="1"/>
  <c r="KD32" i="18"/>
  <c r="KG11" i="18"/>
  <c r="KL12" i="18" s="1"/>
  <c r="KK40" i="18"/>
  <c r="KG17" i="18"/>
  <c r="KK18" i="18"/>
  <c r="KC33" i="18"/>
  <c r="KD33" i="18" s="1"/>
  <c r="KK15" i="18"/>
  <c r="KN37" i="18"/>
  <c r="KI14" i="18"/>
  <c r="KK14" i="18" s="1"/>
  <c r="JP23" i="18"/>
  <c r="JS5" i="18" s="1"/>
  <c r="JU5" i="18" s="1"/>
  <c r="JW5" i="18" s="1"/>
  <c r="KU22" i="18"/>
  <c r="KW22" i="18" s="1"/>
  <c r="KG34" i="18"/>
  <c r="JP45" i="18"/>
  <c r="JS27" i="18" s="1"/>
  <c r="JU27" i="18" s="1"/>
  <c r="KG33" i="18"/>
  <c r="KM12" i="18" s="1"/>
  <c r="KW43" i="18"/>
  <c r="LA22" i="18"/>
  <c r="KZ44" i="18"/>
  <c r="LB44" i="18" s="1"/>
  <c r="KX21" i="18"/>
  <c r="KZ22" i="18"/>
  <c r="LB22" i="18" s="1"/>
  <c r="LA44" i="18"/>
  <c r="KW21" i="18"/>
  <c r="KX43" i="18"/>
  <c r="KK37" i="18"/>
  <c r="KI13" i="18"/>
  <c r="KL14" i="18"/>
  <c r="KM36" i="18"/>
  <c r="KJ35" i="18"/>
  <c r="KN41" i="18"/>
  <c r="KG39" i="18"/>
  <c r="JX6" i="18"/>
  <c r="JS23" i="18"/>
  <c r="JY28" i="18"/>
  <c r="KX44" i="18"/>
  <c r="KC31" i="18"/>
  <c r="KB9" i="18"/>
  <c r="KF32" i="18"/>
  <c r="KE10" i="18"/>
  <c r="KR39" i="18"/>
  <c r="KM34" i="18"/>
  <c r="KI11" i="18"/>
  <c r="KN19" i="18"/>
  <c r="KN38" i="18"/>
  <c r="KK36" i="18"/>
  <c r="KL34" i="18"/>
  <c r="KN34" i="18" s="1"/>
  <c r="KJ11" i="18"/>
  <c r="KK11" i="18" s="1"/>
  <c r="JY8" i="18"/>
  <c r="JZ8" i="18" s="1"/>
  <c r="JX30" i="18"/>
  <c r="JZ30" i="18" s="1"/>
  <c r="JV7" i="18"/>
  <c r="JW7" i="18" s="1"/>
  <c r="JU29" i="18"/>
  <c r="JW29" i="18" s="1"/>
  <c r="KR17" i="18"/>
  <c r="JX29" i="18"/>
  <c r="JY7" i="18"/>
  <c r="JU28" i="18"/>
  <c r="JV6" i="18"/>
  <c r="KU44" i="18"/>
  <c r="JS45" i="18"/>
  <c r="JV5" i="18"/>
  <c r="JX28" i="18"/>
  <c r="JY6" i="18"/>
  <c r="JY23" i="18" s="1"/>
  <c r="KI17" i="18"/>
  <c r="KM40" i="18"/>
  <c r="KL18" i="18"/>
  <c r="KJ39" i="18"/>
  <c r="KJ13" i="18"/>
  <c r="KM14" i="18"/>
  <c r="KI35" i="18"/>
  <c r="KL36" i="18"/>
  <c r="JX7" i="18"/>
  <c r="JU6" i="18"/>
  <c r="JW6" i="18" s="1"/>
  <c r="JV28" i="18"/>
  <c r="JY29" i="18"/>
  <c r="KP37" i="18"/>
  <c r="KT16" i="18"/>
  <c r="KS38" i="18"/>
  <c r="KQ15" i="18"/>
  <c r="KI34" i="18"/>
  <c r="KM13" i="18"/>
  <c r="KJ12" i="18"/>
  <c r="KL35" i="18"/>
  <c r="KF10" i="18"/>
  <c r="KC9" i="18"/>
  <c r="KE32" i="18"/>
  <c r="KG32" i="18" s="1"/>
  <c r="KB31" i="18"/>
  <c r="KG12" i="18"/>
  <c r="KN16" i="18"/>
  <c r="KW18" i="18"/>
  <c r="KZ19" i="18"/>
  <c r="KX40" i="18"/>
  <c r="LA41" i="18"/>
  <c r="KN15" i="18"/>
  <c r="KR21" i="18"/>
  <c r="KU40" i="18"/>
  <c r="KD10" i="18"/>
  <c r="KK35" i="18" l="1"/>
  <c r="KI33" i="18"/>
  <c r="KJ33" i="18"/>
  <c r="JV27" i="18"/>
  <c r="JW27" i="18" s="1"/>
  <c r="JW45" i="18" s="1"/>
  <c r="JZ27" i="18" s="1"/>
  <c r="KN14" i="18"/>
  <c r="KD31" i="18"/>
  <c r="JZ7" i="18"/>
  <c r="KF30" i="18" s="1"/>
  <c r="JW28" i="18"/>
  <c r="BV37" i="21"/>
  <c r="BV27" i="21"/>
  <c r="BV21" i="21"/>
  <c r="BV35" i="21"/>
  <c r="BV10" i="21"/>
  <c r="BV28" i="21"/>
  <c r="BV12" i="21"/>
  <c r="BV16" i="21"/>
  <c r="BV31" i="21"/>
  <c r="BV30" i="21"/>
  <c r="BV26" i="21"/>
  <c r="BV19" i="21"/>
  <c r="BV2" i="21"/>
  <c r="BV36" i="21"/>
  <c r="BV5" i="21"/>
  <c r="BV29" i="21"/>
  <c r="BV3" i="21"/>
  <c r="BV23" i="21"/>
  <c r="BV14" i="21"/>
  <c r="BV8" i="21"/>
  <c r="BV6" i="21"/>
  <c r="BV20" i="21"/>
  <c r="BV34" i="21"/>
  <c r="BV13" i="21"/>
  <c r="BV17" i="21"/>
  <c r="BV25" i="21"/>
  <c r="BV22" i="21"/>
  <c r="BV24" i="21"/>
  <c r="BV9" i="21"/>
  <c r="BV33" i="21"/>
  <c r="BV18" i="21"/>
  <c r="BV11" i="21"/>
  <c r="BV15" i="21"/>
  <c r="BV4" i="21"/>
  <c r="BV7" i="21"/>
  <c r="BV32" i="21"/>
  <c r="KB8" i="18"/>
  <c r="KF31" i="18"/>
  <c r="KC30" i="18"/>
  <c r="KE9" i="18"/>
  <c r="KN12" i="18"/>
  <c r="KL40" i="18"/>
  <c r="KN40" i="18" s="1"/>
  <c r="KM18" i="18"/>
  <c r="KN18" i="18" s="1"/>
  <c r="KI39" i="18"/>
  <c r="KK39" i="18" s="1"/>
  <c r="KJ17" i="18"/>
  <c r="KL33" i="18"/>
  <c r="KI32" i="18"/>
  <c r="KJ10" i="18"/>
  <c r="KM11" i="18"/>
  <c r="KT20" i="18"/>
  <c r="KQ19" i="18"/>
  <c r="KP41" i="18"/>
  <c r="KS42" i="18"/>
  <c r="KU42" i="18" s="1"/>
  <c r="KK13" i="18"/>
  <c r="LD44" i="18"/>
  <c r="LE22" i="18"/>
  <c r="KT39" i="18"/>
  <c r="KS17" i="18"/>
  <c r="KQ38" i="18"/>
  <c r="KP16" i="18"/>
  <c r="JX45" i="18"/>
  <c r="JZ28" i="18"/>
  <c r="KW44" i="18"/>
  <c r="KY44" i="18" s="1"/>
  <c r="KX22" i="18"/>
  <c r="KY22" i="18" s="1"/>
  <c r="JZ29" i="18"/>
  <c r="KF9" i="18"/>
  <c r="KB30" i="18"/>
  <c r="KE31" i="18"/>
  <c r="KC8" i="18"/>
  <c r="KP34" i="18"/>
  <c r="KQ12" i="18"/>
  <c r="KS35" i="18"/>
  <c r="KT13" i="18"/>
  <c r="KT42" i="18"/>
  <c r="KP19" i="18"/>
  <c r="KQ41" i="18"/>
  <c r="KS20" i="18"/>
  <c r="KD9" i="18"/>
  <c r="KN35" i="18"/>
  <c r="KE8" i="18"/>
  <c r="KK17" i="18"/>
  <c r="KQ36" i="18"/>
  <c r="KP14" i="18"/>
  <c r="KS15" i="18"/>
  <c r="KT37" i="18"/>
  <c r="KT38" i="18"/>
  <c r="KU38" i="18" s="1"/>
  <c r="KS16" i="18"/>
  <c r="KU16" i="18" s="1"/>
  <c r="KQ37" i="18"/>
  <c r="KR37" i="18" s="1"/>
  <c r="KP15" i="18"/>
  <c r="KR15" i="18" s="1"/>
  <c r="KS39" i="18"/>
  <c r="KQ16" i="18"/>
  <c r="KP38" i="18"/>
  <c r="KT17" i="18"/>
  <c r="JW23" i="18"/>
  <c r="JZ5" i="18" s="1"/>
  <c r="KY21" i="18"/>
  <c r="KX18" i="18"/>
  <c r="KY18" i="18" s="1"/>
  <c r="KW40" i="18"/>
  <c r="KY40" i="18" s="1"/>
  <c r="KZ41" i="18"/>
  <c r="LB41" i="18" s="1"/>
  <c r="LA19" i="18"/>
  <c r="LB19" i="18" s="1"/>
  <c r="KL13" i="18"/>
  <c r="KN13" i="18" s="1"/>
  <c r="KJ34" i="18"/>
  <c r="KI12" i="18"/>
  <c r="KK12" i="18" s="1"/>
  <c r="KM35" i="18"/>
  <c r="KG10" i="18"/>
  <c r="KK34" i="18"/>
  <c r="JY45" i="18"/>
  <c r="JX23" i="18"/>
  <c r="JZ6" i="18"/>
  <c r="KN36" i="18"/>
  <c r="LD22" i="18"/>
  <c r="LF22" i="18" s="1"/>
  <c r="LE44" i="18"/>
  <c r="KY43" i="18"/>
  <c r="KC5" i="18" l="1"/>
  <c r="KB27" i="18"/>
  <c r="KF6" i="18"/>
  <c r="KE28" i="18"/>
  <c r="BW2" i="21" a="1"/>
  <c r="KB7" i="18"/>
  <c r="KK33" i="18"/>
  <c r="KR38" i="18"/>
  <c r="KC29" i="18"/>
  <c r="KR19" i="18"/>
  <c r="KG9" i="18"/>
  <c r="KL10" i="18" s="1"/>
  <c r="KQ40" i="18"/>
  <c r="KP18" i="18"/>
  <c r="KS19" i="18"/>
  <c r="KT41" i="18"/>
  <c r="KQ18" i="18"/>
  <c r="KT19" i="18"/>
  <c r="KS41" i="18"/>
  <c r="KP40" i="18"/>
  <c r="KP13" i="18"/>
  <c r="KT36" i="18"/>
  <c r="KQ35" i="18"/>
  <c r="KS14" i="18"/>
  <c r="KP35" i="18"/>
  <c r="KR35" i="18" s="1"/>
  <c r="KQ13" i="18"/>
  <c r="KT14" i="18"/>
  <c r="KS36" i="18"/>
  <c r="LA17" i="18"/>
  <c r="KW38" i="18"/>
  <c r="KY38" i="18" s="1"/>
  <c r="KX16" i="18"/>
  <c r="KZ39" i="18"/>
  <c r="KX20" i="18"/>
  <c r="KW42" i="18"/>
  <c r="LA21" i="18"/>
  <c r="KZ43" i="18"/>
  <c r="KD30" i="18"/>
  <c r="LE41" i="18"/>
  <c r="LH42" i="18"/>
  <c r="LG20" i="18"/>
  <c r="LI20" i="18" s="1"/>
  <c r="LD19" i="18"/>
  <c r="KX38" i="18"/>
  <c r="LA39" i="18"/>
  <c r="KZ17" i="18"/>
  <c r="LB17" i="18" s="1"/>
  <c r="KW16" i="18"/>
  <c r="KY16" i="18" s="1"/>
  <c r="KC6" i="18"/>
  <c r="KB28" i="18"/>
  <c r="KF7" i="18"/>
  <c r="KF23" i="18" s="1"/>
  <c r="KE29" i="18"/>
  <c r="KR16" i="18"/>
  <c r="KR41" i="18"/>
  <c r="KP12" i="18"/>
  <c r="KR12" i="18" s="1"/>
  <c r="KS13" i="18"/>
  <c r="KU13" i="18" s="1"/>
  <c r="KT35" i="18"/>
  <c r="KU35" i="18" s="1"/>
  <c r="KQ34" i="18"/>
  <c r="KR34" i="18" s="1"/>
  <c r="KG31" i="18"/>
  <c r="KT15" i="18"/>
  <c r="KU15" i="18" s="1"/>
  <c r="KP36" i="18"/>
  <c r="KR36" i="18" s="1"/>
  <c r="KS37" i="18"/>
  <c r="KU37" i="18" s="1"/>
  <c r="KQ14" i="18"/>
  <c r="KR14" i="18" s="1"/>
  <c r="KU17" i="18"/>
  <c r="KI9" i="18"/>
  <c r="KJ31" i="18"/>
  <c r="KM32" i="18"/>
  <c r="KC28" i="18"/>
  <c r="KB6" i="18"/>
  <c r="KD6" i="18" s="1"/>
  <c r="KE7" i="18"/>
  <c r="KF29" i="18"/>
  <c r="KJ32" i="18"/>
  <c r="KK32" i="18" s="1"/>
  <c r="KL11" i="18"/>
  <c r="KN11" i="18" s="1"/>
  <c r="KM33" i="18"/>
  <c r="KN33" i="18" s="1"/>
  <c r="KI10" i="18"/>
  <c r="KK10" i="18" s="1"/>
  <c r="LD41" i="18"/>
  <c r="LF41" i="18" s="1"/>
  <c r="LG42" i="18"/>
  <c r="LH20" i="18"/>
  <c r="LE19" i="18"/>
  <c r="KE6" i="18"/>
  <c r="JZ23" i="18"/>
  <c r="KC27" i="18"/>
  <c r="KD27" i="18" s="1"/>
  <c r="KB5" i="18"/>
  <c r="KD5" i="18" s="1"/>
  <c r="KF28" i="18"/>
  <c r="KF45" i="18" s="1"/>
  <c r="KU39" i="18"/>
  <c r="KU20" i="18"/>
  <c r="KC7" i="18"/>
  <c r="KD7" i="18" s="1"/>
  <c r="KB29" i="18"/>
  <c r="KE30" i="18"/>
  <c r="KG30" i="18" s="1"/>
  <c r="KF8" i="18"/>
  <c r="KG8" i="18" s="1"/>
  <c r="LF44" i="18"/>
  <c r="JZ45" i="18"/>
  <c r="KD8" i="18"/>
  <c r="KD29" i="18" l="1"/>
  <c r="KR13" i="18"/>
  <c r="KU36" i="18"/>
  <c r="LA15" i="18" s="1"/>
  <c r="KR40" i="18"/>
  <c r="KG7" i="18"/>
  <c r="KG29" i="18"/>
  <c r="KU41" i="18"/>
  <c r="KW41" i="18" s="1"/>
  <c r="KU19" i="18"/>
  <c r="KW19" i="18" s="1"/>
  <c r="KY19" i="18" s="1"/>
  <c r="BW37" i="21"/>
  <c r="BW23" i="21"/>
  <c r="BW17" i="21"/>
  <c r="BW27" i="21"/>
  <c r="BW2" i="21"/>
  <c r="BW16" i="21"/>
  <c r="BW15" i="21"/>
  <c r="BW19" i="21"/>
  <c r="BW13" i="21"/>
  <c r="BW20" i="21"/>
  <c r="BW18" i="21"/>
  <c r="BW11" i="21"/>
  <c r="BW29" i="21"/>
  <c r="BW30" i="21"/>
  <c r="BW7" i="21"/>
  <c r="BW3" i="21"/>
  <c r="BW31" i="21"/>
  <c r="BW14" i="21"/>
  <c r="BW9" i="21"/>
  <c r="BW10" i="21"/>
  <c r="BW4" i="21"/>
  <c r="BW33" i="21"/>
  <c r="BW12" i="21"/>
  <c r="BW22" i="21"/>
  <c r="BW5" i="21"/>
  <c r="BW24" i="21"/>
  <c r="BW28" i="21"/>
  <c r="BW8" i="21"/>
  <c r="BW26" i="21"/>
  <c r="BW32" i="21"/>
  <c r="BW25" i="21"/>
  <c r="BW35" i="21"/>
  <c r="BW36" i="21"/>
  <c r="BW21" i="21"/>
  <c r="BW6" i="21"/>
  <c r="BW34" i="21"/>
  <c r="KL9" i="18"/>
  <c r="KI8" i="18"/>
  <c r="KM31" i="18"/>
  <c r="KJ30" i="18"/>
  <c r="KS34" i="18"/>
  <c r="KQ11" i="18"/>
  <c r="KT12" i="18"/>
  <c r="KP33" i="18"/>
  <c r="KX37" i="18"/>
  <c r="KW15" i="18"/>
  <c r="LA38" i="18"/>
  <c r="KZ16" i="18"/>
  <c r="KX13" i="18"/>
  <c r="KW35" i="18"/>
  <c r="KZ36" i="18"/>
  <c r="LB36" i="18" s="1"/>
  <c r="LA14" i="18"/>
  <c r="LG18" i="18"/>
  <c r="LE39" i="18"/>
  <c r="LH40" i="18"/>
  <c r="LD17" i="18"/>
  <c r="KZ20" i="18"/>
  <c r="LA42" i="18"/>
  <c r="KD23" i="18"/>
  <c r="KG5" i="18" s="1"/>
  <c r="KI31" i="18"/>
  <c r="KK31" i="18" s="1"/>
  <c r="KJ9" i="18"/>
  <c r="KK9" i="18" s="1"/>
  <c r="KM10" i="18"/>
  <c r="KN10" i="18" s="1"/>
  <c r="KL32" i="18"/>
  <c r="KN32" i="18" s="1"/>
  <c r="KL30" i="18"/>
  <c r="KI29" i="18"/>
  <c r="KM8" i="18"/>
  <c r="KJ7" i="18"/>
  <c r="LB39" i="18"/>
  <c r="KZ37" i="18"/>
  <c r="KW36" i="18"/>
  <c r="KX14" i="18"/>
  <c r="KG28" i="18"/>
  <c r="KJ8" i="18"/>
  <c r="KL31" i="18"/>
  <c r="KN31" i="18" s="1"/>
  <c r="KI30" i="18"/>
  <c r="KM9" i="18"/>
  <c r="KX15" i="18"/>
  <c r="KY15" i="18" s="1"/>
  <c r="KW37" i="18"/>
  <c r="KZ38" i="18"/>
  <c r="LA16" i="18"/>
  <c r="KU14" i="18"/>
  <c r="KE45" i="18"/>
  <c r="KR18" i="18"/>
  <c r="KG6" i="18"/>
  <c r="KE23" i="18"/>
  <c r="KQ33" i="18"/>
  <c r="KP11" i="18"/>
  <c r="KS12" i="18"/>
  <c r="KT34" i="18"/>
  <c r="LN21" i="18"/>
  <c r="LL42" i="18"/>
  <c r="LO43" i="18"/>
  <c r="LK20" i="18"/>
  <c r="KZ42" i="18"/>
  <c r="LA20" i="18"/>
  <c r="KX19" i="18"/>
  <c r="KX42" i="18"/>
  <c r="KW20" i="18"/>
  <c r="KY20" i="18" s="1"/>
  <c r="LA43" i="18"/>
  <c r="LB43" i="18" s="1"/>
  <c r="KZ21" i="18"/>
  <c r="LB21" i="18" s="1"/>
  <c r="KW13" i="18"/>
  <c r="KX35" i="18"/>
  <c r="KZ14" i="18"/>
  <c r="LB14" i="18" s="1"/>
  <c r="LA36" i="18"/>
  <c r="LA18" i="18"/>
  <c r="KZ40" i="18"/>
  <c r="KX17" i="18"/>
  <c r="KW39" i="18"/>
  <c r="LI42" i="18"/>
  <c r="KL8" i="18"/>
  <c r="KM30" i="18"/>
  <c r="KI7" i="18"/>
  <c r="KK7" i="18" s="1"/>
  <c r="KJ29" i="18"/>
  <c r="KZ18" i="18"/>
  <c r="KW17" i="18"/>
  <c r="LA40" i="18"/>
  <c r="KX39" i="18"/>
  <c r="KD28" i="18"/>
  <c r="KD45" i="18" s="1"/>
  <c r="KG27" i="18" s="1"/>
  <c r="LF19" i="18"/>
  <c r="KY42" i="18"/>
  <c r="KN8" i="18" l="1"/>
  <c r="KK29" i="18"/>
  <c r="KY13" i="18"/>
  <c r="LB42" i="18"/>
  <c r="LE20" i="18" s="1"/>
  <c r="KR33" i="18"/>
  <c r="KY37" i="18"/>
  <c r="KN30" i="18"/>
  <c r="KP30" i="18" s="1"/>
  <c r="KR30" i="18" s="1"/>
  <c r="KX41" i="18"/>
  <c r="KY41" i="18" s="1"/>
  <c r="KY39" i="18"/>
  <c r="KY35" i="18"/>
  <c r="BX2" i="21" a="1"/>
  <c r="KG45" i="18"/>
  <c r="KJ5" i="18"/>
  <c r="KM6" i="18"/>
  <c r="KL28" i="18"/>
  <c r="KI27" i="18"/>
  <c r="LN43" i="18"/>
  <c r="LP43" i="18" s="1"/>
  <c r="LK42" i="18"/>
  <c r="LL20" i="18"/>
  <c r="LM20" i="18" s="1"/>
  <c r="LO21" i="18"/>
  <c r="LP21" i="18" s="1"/>
  <c r="LH21" i="18"/>
  <c r="KS31" i="18"/>
  <c r="KQ8" i="18"/>
  <c r="LB18" i="18"/>
  <c r="KY17" i="18"/>
  <c r="LD14" i="18"/>
  <c r="LG15" i="18"/>
  <c r="LH37" i="18"/>
  <c r="LE36" i="18"/>
  <c r="KU12" i="18"/>
  <c r="KL7" i="18"/>
  <c r="KI6" i="18"/>
  <c r="KJ28" i="18"/>
  <c r="KM29" i="18"/>
  <c r="KL29" i="18"/>
  <c r="KJ6" i="18"/>
  <c r="KM7" i="18"/>
  <c r="KI28" i="18"/>
  <c r="KK28" i="18" s="1"/>
  <c r="KM28" i="18"/>
  <c r="KJ27" i="18"/>
  <c r="KL6" i="18"/>
  <c r="KI5" i="18"/>
  <c r="KK5" i="18" s="1"/>
  <c r="KG23" i="18"/>
  <c r="LB20" i="18"/>
  <c r="KU34" i="18"/>
  <c r="KK8" i="18"/>
  <c r="KQ9" i="18"/>
  <c r="KT10" i="18"/>
  <c r="KP31" i="18"/>
  <c r="KS32" i="18"/>
  <c r="LG44" i="18"/>
  <c r="LH22" i="18"/>
  <c r="LE21" i="18"/>
  <c r="LD43" i="18"/>
  <c r="LE14" i="18"/>
  <c r="LG37" i="18"/>
  <c r="LH15" i="18"/>
  <c r="LD36" i="18"/>
  <c r="LG22" i="18"/>
  <c r="LE43" i="18"/>
  <c r="LH44" i="18"/>
  <c r="LD21" i="18"/>
  <c r="KZ15" i="18"/>
  <c r="LB15" i="18" s="1"/>
  <c r="KX36" i="18"/>
  <c r="KY36" i="18" s="1"/>
  <c r="LA37" i="18"/>
  <c r="LB37" i="18" s="1"/>
  <c r="KW14" i="18"/>
  <c r="KY14" i="18" s="1"/>
  <c r="KP32" i="18"/>
  <c r="KR32" i="18" s="1"/>
  <c r="KT11" i="18"/>
  <c r="KU11" i="18" s="1"/>
  <c r="KS33" i="18"/>
  <c r="KQ10" i="18"/>
  <c r="KP10" i="18"/>
  <c r="KR10" i="18" s="1"/>
  <c r="KT33" i="18"/>
  <c r="KQ32" i="18"/>
  <c r="KS11" i="18"/>
  <c r="KS9" i="18"/>
  <c r="KP8" i="18"/>
  <c r="KR8" i="18" s="1"/>
  <c r="KT31" i="18"/>
  <c r="KQ30" i="18"/>
  <c r="LB40" i="18"/>
  <c r="LM42" i="18"/>
  <c r="KR11" i="18"/>
  <c r="LB38" i="18"/>
  <c r="KK30" i="18"/>
  <c r="LE17" i="18"/>
  <c r="LF17" i="18" s="1"/>
  <c r="LG40" i="18"/>
  <c r="LI40" i="18" s="1"/>
  <c r="LD39" i="18"/>
  <c r="LF39" i="18" s="1"/>
  <c r="LH18" i="18"/>
  <c r="LI18" i="18" s="1"/>
  <c r="LB16" i="18"/>
  <c r="KN9" i="18"/>
  <c r="BX37" i="21" l="1"/>
  <c r="BX19" i="21"/>
  <c r="BX13" i="21"/>
  <c r="BX15" i="21"/>
  <c r="BX33" i="21"/>
  <c r="BX8" i="21"/>
  <c r="BX27" i="21"/>
  <c r="BX5" i="21"/>
  <c r="BX20" i="21"/>
  <c r="BX16" i="21"/>
  <c r="BX10" i="21"/>
  <c r="BX34" i="21"/>
  <c r="BX26" i="21"/>
  <c r="BX25" i="21"/>
  <c r="BX32" i="21"/>
  <c r="BX9" i="21"/>
  <c r="BX18" i="21"/>
  <c r="BX2" i="21"/>
  <c r="BY2" i="21" s="1" a="1"/>
  <c r="BX6" i="21"/>
  <c r="BX35" i="21"/>
  <c r="BX29" i="21"/>
  <c r="BX4" i="21"/>
  <c r="BX14" i="21"/>
  <c r="BX28" i="21"/>
  <c r="BX36" i="21"/>
  <c r="BX7" i="21"/>
  <c r="BX11" i="21"/>
  <c r="BX22" i="21"/>
  <c r="BX24" i="21"/>
  <c r="BX17" i="21"/>
  <c r="BX21" i="21"/>
  <c r="BX3" i="21"/>
  <c r="BX30" i="21"/>
  <c r="BX23" i="21"/>
  <c r="BX31" i="21"/>
  <c r="BX12" i="21"/>
  <c r="LF36" i="18"/>
  <c r="KM45" i="18"/>
  <c r="KT9" i="18"/>
  <c r="LG43" i="18"/>
  <c r="KM23" i="18"/>
  <c r="LD42" i="18"/>
  <c r="KN29" i="18"/>
  <c r="KN7" i="18"/>
  <c r="KP7" i="18" s="1"/>
  <c r="KR7" i="18" s="1"/>
  <c r="LO41" i="18"/>
  <c r="LK18" i="18"/>
  <c r="LL40" i="18"/>
  <c r="LN19" i="18"/>
  <c r="LA34" i="18"/>
  <c r="KW11" i="18"/>
  <c r="KZ12" i="18"/>
  <c r="KX33" i="18"/>
  <c r="KK6" i="18"/>
  <c r="KK23" i="18" s="1"/>
  <c r="KN5" i="18" s="1"/>
  <c r="KU9" i="18"/>
  <c r="KS30" i="18"/>
  <c r="KQ7" i="18"/>
  <c r="KT8" i="18"/>
  <c r="KP29" i="18"/>
  <c r="LI15" i="18"/>
  <c r="KQ31" i="18"/>
  <c r="KR31" i="18" s="1"/>
  <c r="KT32" i="18"/>
  <c r="KU32" i="18" s="1"/>
  <c r="KS10" i="18"/>
  <c r="KP9" i="18"/>
  <c r="KR9" i="18" s="1"/>
  <c r="LH17" i="18"/>
  <c r="LD38" i="18"/>
  <c r="LG39" i="18"/>
  <c r="LE16" i="18"/>
  <c r="LI22" i="18"/>
  <c r="LI44" i="18"/>
  <c r="KL23" i="18"/>
  <c r="KN6" i="18"/>
  <c r="KW12" i="18"/>
  <c r="KX34" i="18"/>
  <c r="KZ13" i="18"/>
  <c r="LA35" i="18"/>
  <c r="LF14" i="18"/>
  <c r="LU44" i="18"/>
  <c r="LR43" i="18"/>
  <c r="LS21" i="18"/>
  <c r="LV22" i="18"/>
  <c r="LH41" i="18"/>
  <c r="LE40" i="18"/>
  <c r="LD18" i="18"/>
  <c r="LG19" i="18"/>
  <c r="LI19" i="18" s="1"/>
  <c r="KL45" i="18"/>
  <c r="KN28" i="18"/>
  <c r="LE18" i="18"/>
  <c r="LD40" i="18"/>
  <c r="LF40" i="18" s="1"/>
  <c r="LG41" i="18"/>
  <c r="LH19" i="18"/>
  <c r="LG16" i="18"/>
  <c r="LD15" i="18"/>
  <c r="LH38" i="18"/>
  <c r="LE37" i="18"/>
  <c r="LI37" i="18"/>
  <c r="KU10" i="18"/>
  <c r="KW34" i="18"/>
  <c r="KY34" i="18" s="1"/>
  <c r="KZ35" i="18"/>
  <c r="LB35" i="18" s="1"/>
  <c r="LA13" i="18"/>
  <c r="KX12" i="18"/>
  <c r="LH16" i="18"/>
  <c r="LD37" i="18"/>
  <c r="LE15" i="18"/>
  <c r="LG38" i="18"/>
  <c r="LI38" i="18" s="1"/>
  <c r="KT30" i="18"/>
  <c r="KS8" i="18"/>
  <c r="LD16" i="18"/>
  <c r="LG17" i="18"/>
  <c r="LI17" i="18" s="1"/>
  <c r="LE38" i="18"/>
  <c r="LH39" i="18"/>
  <c r="LK40" i="18"/>
  <c r="LN41" i="18"/>
  <c r="LP41" i="18" s="1"/>
  <c r="LO19" i="18"/>
  <c r="LL18" i="18"/>
  <c r="KU33" i="18"/>
  <c r="LF21" i="18"/>
  <c r="LF43" i="18"/>
  <c r="LU22" i="18"/>
  <c r="LR21" i="18"/>
  <c r="LT21" i="18" s="1"/>
  <c r="LV44" i="18"/>
  <c r="LS43" i="18"/>
  <c r="LD20" i="18"/>
  <c r="LF20" i="18" s="1"/>
  <c r="LH43" i="18"/>
  <c r="LG21" i="18"/>
  <c r="LI21" i="18" s="1"/>
  <c r="LE42" i="18"/>
  <c r="KU31" i="18"/>
  <c r="KK27" i="18"/>
  <c r="KK45" i="18" s="1"/>
  <c r="KN27" i="18" s="1"/>
  <c r="KY12" i="18" l="1"/>
  <c r="LI43" i="18"/>
  <c r="LF16" i="18"/>
  <c r="KQ29" i="18"/>
  <c r="KR29" i="18" s="1"/>
  <c r="BY37" i="21"/>
  <c r="BY3" i="21"/>
  <c r="BY32" i="21"/>
  <c r="BY15" i="21"/>
  <c r="BY17" i="21"/>
  <c r="BY8" i="21"/>
  <c r="BY27" i="21"/>
  <c r="BY5" i="21"/>
  <c r="BY2" i="21"/>
  <c r="BY35" i="21"/>
  <c r="BY24" i="21"/>
  <c r="BY25" i="21"/>
  <c r="BY26" i="21"/>
  <c r="BY7" i="21"/>
  <c r="BY16" i="21"/>
  <c r="BY13" i="21"/>
  <c r="BY18" i="21"/>
  <c r="BY29" i="21"/>
  <c r="BY9" i="21"/>
  <c r="BY19" i="21"/>
  <c r="BY21" i="21"/>
  <c r="BY4" i="21"/>
  <c r="BY14" i="21"/>
  <c r="BY28" i="21"/>
  <c r="BY36" i="21"/>
  <c r="BY33" i="21"/>
  <c r="BY20" i="21"/>
  <c r="BY6" i="21"/>
  <c r="BY10" i="21"/>
  <c r="BY34" i="21"/>
  <c r="BY12" i="21"/>
  <c r="BY22" i="21"/>
  <c r="BY30" i="21"/>
  <c r="BY23" i="21"/>
  <c r="BY31" i="21"/>
  <c r="BY11" i="21"/>
  <c r="LF42" i="18"/>
  <c r="LI16" i="18"/>
  <c r="LO39" i="18" s="1"/>
  <c r="LO44" i="18"/>
  <c r="LK21" i="18"/>
  <c r="LN22" i="18"/>
  <c r="LL43" i="18"/>
  <c r="LN44" i="18"/>
  <c r="LP44" i="18" s="1"/>
  <c r="LL21" i="18"/>
  <c r="LO22" i="18"/>
  <c r="LK43" i="18"/>
  <c r="LM43" i="18" s="1"/>
  <c r="KW32" i="18"/>
  <c r="KX10" i="18"/>
  <c r="KZ33" i="18"/>
  <c r="LA11" i="18"/>
  <c r="LK16" i="18"/>
  <c r="LL38" i="18"/>
  <c r="LO42" i="18"/>
  <c r="LK19" i="18"/>
  <c r="LL41" i="18"/>
  <c r="LN20" i="18"/>
  <c r="LF38" i="18"/>
  <c r="KP5" i="18"/>
  <c r="KT28" i="18"/>
  <c r="KS6" i="18"/>
  <c r="KN23" i="18"/>
  <c r="KQ27" i="18"/>
  <c r="LP19" i="18"/>
  <c r="LL39" i="18"/>
  <c r="LN18" i="18"/>
  <c r="LK17" i="18"/>
  <c r="LO40" i="18"/>
  <c r="LF37" i="18"/>
  <c r="LF18" i="18"/>
  <c r="LL44" i="18"/>
  <c r="LK22" i="18"/>
  <c r="LA32" i="18"/>
  <c r="KX31" i="18"/>
  <c r="KW9" i="18"/>
  <c r="KZ10" i="18"/>
  <c r="KZ32" i="18"/>
  <c r="LB32" i="18" s="1"/>
  <c r="KX9" i="18"/>
  <c r="KW31" i="18"/>
  <c r="LA10" i="18"/>
  <c r="LW22" i="18"/>
  <c r="LA12" i="18"/>
  <c r="LB12" i="18" s="1"/>
  <c r="KX11" i="18"/>
  <c r="KZ34" i="18"/>
  <c r="LB34" i="18" s="1"/>
  <c r="KW33" i="18"/>
  <c r="KY33" i="18" s="1"/>
  <c r="LM40" i="18"/>
  <c r="LI41" i="18"/>
  <c r="LT43" i="18"/>
  <c r="LB13" i="18"/>
  <c r="KY11" i="18"/>
  <c r="LM18" i="18"/>
  <c r="KS28" i="18"/>
  <c r="KQ5" i="18"/>
  <c r="KP27" i="18"/>
  <c r="KR27" i="18" s="1"/>
  <c r="KT6" i="18"/>
  <c r="KN45" i="18"/>
  <c r="LL15" i="18"/>
  <c r="LO16" i="18"/>
  <c r="LK37" i="18"/>
  <c r="LN38" i="18"/>
  <c r="LK44" i="18"/>
  <c r="LM44" i="18" s="1"/>
  <c r="LL22" i="18"/>
  <c r="LU42" i="18"/>
  <c r="LV20" i="18"/>
  <c r="LR41" i="18"/>
  <c r="LS19" i="18"/>
  <c r="LD35" i="18"/>
  <c r="LG36" i="18"/>
  <c r="LH14" i="18"/>
  <c r="LE13" i="18"/>
  <c r="KP28" i="18"/>
  <c r="KS29" i="18"/>
  <c r="KQ6" i="18"/>
  <c r="KT7" i="18"/>
  <c r="KS7" i="18"/>
  <c r="KP6" i="18"/>
  <c r="KQ28" i="18"/>
  <c r="KR28" i="18" s="1"/>
  <c r="KT29" i="18"/>
  <c r="KU8" i="18"/>
  <c r="LK38" i="18"/>
  <c r="LM38" i="18" s="1"/>
  <c r="LN39" i="18"/>
  <c r="LL16" i="18"/>
  <c r="LO17" i="18"/>
  <c r="KW10" i="18"/>
  <c r="KY10" i="18" s="1"/>
  <c r="KZ11" i="18"/>
  <c r="KX32" i="18"/>
  <c r="LA33" i="18"/>
  <c r="LF15" i="18"/>
  <c r="LW44" i="18"/>
  <c r="LI39" i="18"/>
  <c r="LK15" i="18"/>
  <c r="LO38" i="18"/>
  <c r="LL37" i="18"/>
  <c r="LN16" i="18"/>
  <c r="KU30" i="18"/>
  <c r="BZ2" i="21" l="1" a="1"/>
  <c r="LP39" i="18"/>
  <c r="KU29" i="18"/>
  <c r="KW29" i="18" s="1"/>
  <c r="LM22" i="18"/>
  <c r="KT45" i="18"/>
  <c r="LN17" i="18"/>
  <c r="LP22" i="18"/>
  <c r="LR22" i="18" s="1"/>
  <c r="LZ44" i="18"/>
  <c r="LY22" i="18"/>
  <c r="KS23" i="18"/>
  <c r="KU6" i="18"/>
  <c r="LM15" i="18"/>
  <c r="KX30" i="18"/>
  <c r="KY30" i="18" s="1"/>
  <c r="KW8" i="18"/>
  <c r="LA31" i="18"/>
  <c r="KZ9" i="18"/>
  <c r="KX7" i="18"/>
  <c r="KZ30" i="18"/>
  <c r="LA8" i="18"/>
  <c r="LP38" i="18"/>
  <c r="KU28" i="18"/>
  <c r="KS45" i="18"/>
  <c r="LB10" i="18"/>
  <c r="LU20" i="18"/>
  <c r="LW20" i="18" s="1"/>
  <c r="LR19" i="18"/>
  <c r="LT19" i="18" s="1"/>
  <c r="LS41" i="18"/>
  <c r="LT41" i="18" s="1"/>
  <c r="LV42" i="18"/>
  <c r="LW42" i="18" s="1"/>
  <c r="LP17" i="18"/>
  <c r="LS44" i="18"/>
  <c r="LP16" i="18"/>
  <c r="LL17" i="18"/>
  <c r="LM17" i="18" s="1"/>
  <c r="LO18" i="18"/>
  <c r="LK39" i="18"/>
  <c r="LN40" i="18"/>
  <c r="LP40" i="18" s="1"/>
  <c r="LD12" i="18"/>
  <c r="LF12" i="18" s="1"/>
  <c r="LG13" i="18"/>
  <c r="LH35" i="18"/>
  <c r="LE34" i="18"/>
  <c r="KU7" i="18"/>
  <c r="LM37" i="18"/>
  <c r="KT23" i="18"/>
  <c r="LL19" i="18"/>
  <c r="LM19" i="18" s="1"/>
  <c r="LN42" i="18"/>
  <c r="LP42" i="18" s="1"/>
  <c r="LO20" i="18"/>
  <c r="LK41" i="18"/>
  <c r="LM41" i="18" s="1"/>
  <c r="KY31" i="18"/>
  <c r="KY9" i="18"/>
  <c r="KR5" i="18"/>
  <c r="LM21" i="18"/>
  <c r="LE35" i="18"/>
  <c r="LF35" i="18" s="1"/>
  <c r="LD13" i="18"/>
  <c r="LF13" i="18" s="1"/>
  <c r="LH36" i="18"/>
  <c r="LI36" i="18" s="1"/>
  <c r="LG14" i="18"/>
  <c r="LI14" i="18" s="1"/>
  <c r="LE10" i="18"/>
  <c r="LG33" i="18"/>
  <c r="LH11" i="18"/>
  <c r="LD32" i="18"/>
  <c r="LM39" i="18"/>
  <c r="LP20" i="18"/>
  <c r="KX8" i="18"/>
  <c r="KW30" i="18"/>
  <c r="LA9" i="18"/>
  <c r="KZ31" i="18"/>
  <c r="KR6" i="18"/>
  <c r="LD34" i="18"/>
  <c r="LF34" i="18" s="1"/>
  <c r="LG35" i="18"/>
  <c r="LI35" i="18" s="1"/>
  <c r="LE12" i="18"/>
  <c r="LH13" i="18"/>
  <c r="LB33" i="18"/>
  <c r="LZ22" i="18"/>
  <c r="LY44" i="18"/>
  <c r="LB11" i="18"/>
  <c r="LU40" i="18"/>
  <c r="LR39" i="18"/>
  <c r="LS17" i="18"/>
  <c r="LV18" i="18"/>
  <c r="KR45" i="18"/>
  <c r="KU27" i="18" s="1"/>
  <c r="LP18" i="18"/>
  <c r="LM16" i="18"/>
  <c r="KY32" i="18"/>
  <c r="LS22" i="18"/>
  <c r="LR44" i="18"/>
  <c r="MA44" i="18" l="1"/>
  <c r="LB31" i="18"/>
  <c r="KR23" i="18"/>
  <c r="KU5" i="18" s="1"/>
  <c r="KW5" i="18" s="1"/>
  <c r="KY8" i="18"/>
  <c r="BZ37" i="21"/>
  <c r="BZ15" i="21"/>
  <c r="BZ13" i="21"/>
  <c r="BZ27" i="21"/>
  <c r="BZ6" i="21"/>
  <c r="BZ20" i="21"/>
  <c r="BZ4" i="21"/>
  <c r="BZ8" i="21"/>
  <c r="BZ32" i="21"/>
  <c r="BZ12" i="21"/>
  <c r="BZ36" i="21"/>
  <c r="BZ9" i="21"/>
  <c r="BZ19" i="21"/>
  <c r="BZ28" i="21"/>
  <c r="BZ35" i="21"/>
  <c r="BZ3" i="21"/>
  <c r="BZ24" i="21"/>
  <c r="BZ2" i="21"/>
  <c r="BZ31" i="21"/>
  <c r="BZ33" i="21"/>
  <c r="BZ16" i="21"/>
  <c r="BZ26" i="21"/>
  <c r="BZ5" i="21"/>
  <c r="BZ21" i="21"/>
  <c r="BZ25" i="21"/>
  <c r="BZ23" i="21"/>
  <c r="BZ18" i="21"/>
  <c r="BZ22" i="21"/>
  <c r="BZ11" i="21"/>
  <c r="BZ17" i="21"/>
  <c r="BZ10" i="21"/>
  <c r="BZ34" i="21"/>
  <c r="BZ7" i="21"/>
  <c r="BZ29" i="21"/>
  <c r="BZ30" i="21"/>
  <c r="BZ14" i="21"/>
  <c r="LO15" i="18"/>
  <c r="LL14" i="18"/>
  <c r="LK36" i="18"/>
  <c r="LN37" i="18"/>
  <c r="LS18" i="18"/>
  <c r="LV19" i="18"/>
  <c r="LR40" i="18"/>
  <c r="LU41" i="18"/>
  <c r="LZ20" i="18"/>
  <c r="MB43" i="18"/>
  <c r="MC21" i="18"/>
  <c r="LY42" i="18"/>
  <c r="LL13" i="18"/>
  <c r="LK35" i="18"/>
  <c r="LN36" i="18"/>
  <c r="LO14" i="18"/>
  <c r="LV43" i="18"/>
  <c r="LU21" i="18"/>
  <c r="LR20" i="18"/>
  <c r="LT20" i="18" s="1"/>
  <c r="LS42" i="18"/>
  <c r="KX27" i="18"/>
  <c r="LA28" i="18"/>
  <c r="MC43" i="18"/>
  <c r="MB21" i="18"/>
  <c r="LZ42" i="18"/>
  <c r="LY20" i="18"/>
  <c r="MA20" i="18" s="1"/>
  <c r="LE11" i="18"/>
  <c r="LD33" i="18"/>
  <c r="LH12" i="18"/>
  <c r="LG34" i="18"/>
  <c r="LS16" i="18"/>
  <c r="LU39" i="18"/>
  <c r="LV17" i="18"/>
  <c r="LR38" i="18"/>
  <c r="MA22" i="18"/>
  <c r="LG12" i="18"/>
  <c r="LI12" i="18" s="1"/>
  <c r="LD11" i="18"/>
  <c r="LE33" i="18"/>
  <c r="LH34" i="18"/>
  <c r="LL36" i="18"/>
  <c r="LK14" i="18"/>
  <c r="LM14" i="18" s="1"/>
  <c r="LN15" i="18"/>
  <c r="LP15" i="18" s="1"/>
  <c r="LO37" i="18"/>
  <c r="LV21" i="18"/>
  <c r="LS20" i="18"/>
  <c r="LU43" i="18"/>
  <c r="LW43" i="18" s="1"/>
  <c r="LR42" i="18"/>
  <c r="LT42" i="18" s="1"/>
  <c r="LT44" i="18"/>
  <c r="LH33" i="18"/>
  <c r="LI33" i="18" s="1"/>
  <c r="LD10" i="18"/>
  <c r="LF10" i="18" s="1"/>
  <c r="LE32" i="18"/>
  <c r="LF32" i="18" s="1"/>
  <c r="LG11" i="18"/>
  <c r="LI11" i="18" s="1"/>
  <c r="LB9" i="18"/>
  <c r="LS40" i="18"/>
  <c r="LV41" i="18"/>
  <c r="LU19" i="18"/>
  <c r="LR18" i="18"/>
  <c r="LT18" i="18" s="1"/>
  <c r="LD31" i="18"/>
  <c r="LH10" i="18"/>
  <c r="LG32" i="18"/>
  <c r="LE9" i="18"/>
  <c r="KZ8" i="18"/>
  <c r="LB8" i="18" s="1"/>
  <c r="LA30" i="18"/>
  <c r="LB30" i="18" s="1"/>
  <c r="KX29" i="18"/>
  <c r="KW7" i="18"/>
  <c r="KY7" i="18" s="1"/>
  <c r="LS39" i="18"/>
  <c r="LT39" i="18" s="1"/>
  <c r="LU18" i="18"/>
  <c r="LW18" i="18" s="1"/>
  <c r="LR17" i="18"/>
  <c r="LT17" i="18" s="1"/>
  <c r="LV40" i="18"/>
  <c r="LW40" i="18" s="1"/>
  <c r="KW28" i="18"/>
  <c r="KY28" i="18" s="1"/>
  <c r="KX6" i="18"/>
  <c r="KZ29" i="18"/>
  <c r="LA7" i="18"/>
  <c r="KY29" i="18"/>
  <c r="KU45" i="18"/>
  <c r="KX5" i="18"/>
  <c r="KZ28" i="18"/>
  <c r="KW27" i="18"/>
  <c r="LA6" i="18"/>
  <c r="LA23" i="18" s="1"/>
  <c r="LV39" i="18"/>
  <c r="LW39" i="18" s="1"/>
  <c r="LS38" i="18"/>
  <c r="LU17" i="18"/>
  <c r="LW17" i="18" s="1"/>
  <c r="LR16" i="18"/>
  <c r="LT16" i="18" s="1"/>
  <c r="LI13" i="18"/>
  <c r="LT22" i="18"/>
  <c r="LA29" i="18"/>
  <c r="KX28" i="18"/>
  <c r="KW6" i="18"/>
  <c r="KZ7" i="18"/>
  <c r="LB7" i="18" s="1"/>
  <c r="LW41" i="18" l="1"/>
  <c r="CA2" i="21" a="1"/>
  <c r="MA42" i="18"/>
  <c r="LP37" i="18"/>
  <c r="LU38" i="18" s="1"/>
  <c r="LF33" i="18"/>
  <c r="LT40" i="18"/>
  <c r="LF11" i="18"/>
  <c r="LI34" i="18"/>
  <c r="LK34" i="18" s="1"/>
  <c r="KU23" i="18"/>
  <c r="LW19" i="18"/>
  <c r="LY19" i="18" s="1"/>
  <c r="KZ6" i="18"/>
  <c r="LB6" i="18" s="1"/>
  <c r="MB19" i="18"/>
  <c r="LZ40" i="18"/>
  <c r="MC41" i="18"/>
  <c r="LY18" i="18"/>
  <c r="LO12" i="18"/>
  <c r="LL11" i="18"/>
  <c r="LK33" i="18"/>
  <c r="LN34" i="18"/>
  <c r="LP34" i="18" s="1"/>
  <c r="LL33" i="18"/>
  <c r="LO34" i="18"/>
  <c r="LK11" i="18"/>
  <c r="LM11" i="18" s="1"/>
  <c r="LN12" i="18"/>
  <c r="LD30" i="18"/>
  <c r="LE8" i="18"/>
  <c r="LG31" i="18"/>
  <c r="LH9" i="18"/>
  <c r="MC42" i="18"/>
  <c r="LZ41" i="18"/>
  <c r="MB20" i="18"/>
  <c r="LR37" i="18"/>
  <c r="KY27" i="18"/>
  <c r="KY45" i="18" s="1"/>
  <c r="LB27" i="18" s="1"/>
  <c r="LH31" i="18"/>
  <c r="LE30" i="18"/>
  <c r="LD8" i="18"/>
  <c r="LF8" i="18" s="1"/>
  <c r="LG9" i="18"/>
  <c r="LL12" i="18"/>
  <c r="LW21" i="18"/>
  <c r="LM36" i="18"/>
  <c r="LL35" i="18"/>
  <c r="LM35" i="18" s="1"/>
  <c r="LK13" i="18"/>
  <c r="LM13" i="18" s="1"/>
  <c r="LO36" i="18"/>
  <c r="LP36" i="18" s="1"/>
  <c r="LN14" i="18"/>
  <c r="LP14" i="18" s="1"/>
  <c r="LT38" i="18"/>
  <c r="KZ45" i="18"/>
  <c r="LB28" i="18"/>
  <c r="LY43" i="18"/>
  <c r="LZ21" i="18"/>
  <c r="MB44" i="18"/>
  <c r="MC22" i="18"/>
  <c r="LV38" i="18"/>
  <c r="LS37" i="18"/>
  <c r="LR15" i="18"/>
  <c r="LU16" i="18"/>
  <c r="KZ23" i="18"/>
  <c r="KY5" i="18"/>
  <c r="MD43" i="18"/>
  <c r="LH30" i="18"/>
  <c r="LD7" i="18"/>
  <c r="LG8" i="18"/>
  <c r="LE29" i="18"/>
  <c r="MB42" i="18"/>
  <c r="MD42" i="18" s="1"/>
  <c r="MC20" i="18"/>
  <c r="LY41" i="18"/>
  <c r="LZ19" i="18"/>
  <c r="KY6" i="18"/>
  <c r="MC40" i="18"/>
  <c r="LY17" i="18"/>
  <c r="MB18" i="18"/>
  <c r="LZ39" i="18"/>
  <c r="LO35" i="18"/>
  <c r="LL34" i="18"/>
  <c r="LK12" i="18"/>
  <c r="LN13" i="18"/>
  <c r="LZ18" i="18"/>
  <c r="MC19" i="18"/>
  <c r="LY40" i="18"/>
  <c r="MA40" i="18" s="1"/>
  <c r="MB41" i="18"/>
  <c r="MD41" i="18" s="1"/>
  <c r="MD21" i="18"/>
  <c r="MC18" i="18"/>
  <c r="MB40" i="18"/>
  <c r="LY39" i="18"/>
  <c r="MA39" i="18" s="1"/>
  <c r="LZ17" i="18"/>
  <c r="LB29" i="18"/>
  <c r="LE31" i="18"/>
  <c r="LF31" i="18" s="1"/>
  <c r="LH32" i="18"/>
  <c r="LI32" i="18" s="1"/>
  <c r="LD9" i="18"/>
  <c r="LF9" i="18" s="1"/>
  <c r="LG10" i="18"/>
  <c r="LI10" i="18" s="1"/>
  <c r="LA45" i="18"/>
  <c r="CA37" i="21" l="1"/>
  <c r="CA23" i="21"/>
  <c r="CA17" i="21"/>
  <c r="CA11" i="21"/>
  <c r="CA25" i="21"/>
  <c r="CA35" i="21"/>
  <c r="CA14" i="21"/>
  <c r="CA27" i="21"/>
  <c r="CA12" i="21"/>
  <c r="CA20" i="21"/>
  <c r="CA16" i="21"/>
  <c r="CA9" i="21"/>
  <c r="CA34" i="21"/>
  <c r="CA36" i="21"/>
  <c r="CA5" i="21"/>
  <c r="CA29" i="21"/>
  <c r="CA18" i="21"/>
  <c r="CA8" i="21"/>
  <c r="CA10" i="21"/>
  <c r="CA4" i="21"/>
  <c r="CA33" i="21"/>
  <c r="CA31" i="21"/>
  <c r="CA6" i="21"/>
  <c r="CA24" i="21"/>
  <c r="CA19" i="21"/>
  <c r="CA32" i="21"/>
  <c r="CA3" i="21"/>
  <c r="CA26" i="21"/>
  <c r="CA2" i="21"/>
  <c r="CA30" i="21"/>
  <c r="CA28" i="21"/>
  <c r="CA21" i="21"/>
  <c r="CA7" i="21"/>
  <c r="CA22" i="21"/>
  <c r="CA15" i="21"/>
  <c r="CA13" i="21"/>
  <c r="LM12" i="18"/>
  <c r="LW16" i="18"/>
  <c r="MC39" i="18" s="1"/>
  <c r="LO13" i="18"/>
  <c r="LS15" i="18"/>
  <c r="LP12" i="18"/>
  <c r="LS34" i="18" s="1"/>
  <c r="LN35" i="18"/>
  <c r="LP35" i="18" s="1"/>
  <c r="LF30" i="18"/>
  <c r="LV16" i="18"/>
  <c r="LM33" i="18"/>
  <c r="MD20" i="18"/>
  <c r="MG42" i="18" s="1"/>
  <c r="LV15" i="18"/>
  <c r="LR36" i="18"/>
  <c r="LS14" i="18"/>
  <c r="LU37" i="18"/>
  <c r="LK32" i="18"/>
  <c r="LO11" i="18"/>
  <c r="LN33" i="18"/>
  <c r="LL10" i="18"/>
  <c r="LY16" i="18"/>
  <c r="LR14" i="18"/>
  <c r="LS36" i="18"/>
  <c r="LT36" i="18" s="1"/>
  <c r="LU15" i="18"/>
  <c r="LW15" i="18" s="1"/>
  <c r="LV37" i="18"/>
  <c r="LU35" i="18"/>
  <c r="LS12" i="18"/>
  <c r="LR34" i="18"/>
  <c r="LV13" i="18"/>
  <c r="MG19" i="18"/>
  <c r="MF41" i="18"/>
  <c r="MI42" i="18"/>
  <c r="MJ20" i="18"/>
  <c r="KY23" i="18"/>
  <c r="LB5" i="18" s="1"/>
  <c r="LT15" i="18"/>
  <c r="LH7" i="18"/>
  <c r="LD28" i="18"/>
  <c r="LG29" i="18"/>
  <c r="LE6" i="18"/>
  <c r="MD40" i="18"/>
  <c r="MD18" i="18"/>
  <c r="LD6" i="18"/>
  <c r="LH29" i="18"/>
  <c r="LE28" i="18"/>
  <c r="LG7" i="18"/>
  <c r="MC44" i="18"/>
  <c r="MD44" i="18" s="1"/>
  <c r="LZ43" i="18"/>
  <c r="MA43" i="18" s="1"/>
  <c r="LY21" i="18"/>
  <c r="MA21" i="18" s="1"/>
  <c r="MB22" i="18"/>
  <c r="MD22" i="18" s="1"/>
  <c r="LM34" i="18"/>
  <c r="LI31" i="18"/>
  <c r="LW38" i="18"/>
  <c r="MA19" i="18"/>
  <c r="MG43" i="18"/>
  <c r="MI22" i="18"/>
  <c r="MJ44" i="18"/>
  <c r="MF21" i="18"/>
  <c r="MF20" i="18"/>
  <c r="MF43" i="18"/>
  <c r="MH43" i="18" s="1"/>
  <c r="MG21" i="18"/>
  <c r="MJ22" i="18"/>
  <c r="MI44" i="18"/>
  <c r="LR12" i="18"/>
  <c r="LU13" i="18"/>
  <c r="LW13" i="18" s="1"/>
  <c r="MA18" i="18"/>
  <c r="LP13" i="18"/>
  <c r="MG20" i="18"/>
  <c r="MJ21" i="18"/>
  <c r="MI43" i="18"/>
  <c r="MF42" i="18"/>
  <c r="LO33" i="18"/>
  <c r="LL32" i="18"/>
  <c r="LK10" i="18"/>
  <c r="LN11" i="18"/>
  <c r="LP11" i="18" s="1"/>
  <c r="LH8" i="18"/>
  <c r="LI8" i="18" s="1"/>
  <c r="LE7" i="18"/>
  <c r="LF7" i="18" s="1"/>
  <c r="LG30" i="18"/>
  <c r="LI30" i="18" s="1"/>
  <c r="LD29" i="18"/>
  <c r="LF29" i="18" s="1"/>
  <c r="MA17" i="18"/>
  <c r="MA41" i="18"/>
  <c r="LI9" i="18"/>
  <c r="LG28" i="18"/>
  <c r="LB45" i="18"/>
  <c r="LD27" i="18"/>
  <c r="LE5" i="18"/>
  <c r="LH6" i="18"/>
  <c r="LT37" i="18"/>
  <c r="MD19" i="18"/>
  <c r="LH23" i="18" l="1"/>
  <c r="MJ43" i="18"/>
  <c r="LI7" i="18"/>
  <c r="LL29" i="18" s="1"/>
  <c r="LT34" i="18"/>
  <c r="MB17" i="18"/>
  <c r="MH42" i="18"/>
  <c r="LV35" i="18"/>
  <c r="LW35" i="18" s="1"/>
  <c r="MI21" i="18"/>
  <c r="MK21" i="18" s="1"/>
  <c r="MP22" i="18" s="1"/>
  <c r="MK22" i="18"/>
  <c r="LZ38" i="18"/>
  <c r="MK43" i="18"/>
  <c r="MP44" i="18" s="1"/>
  <c r="LF6" i="18"/>
  <c r="CB2" i="21" a="1"/>
  <c r="LO31" i="18"/>
  <c r="LN9" i="18"/>
  <c r="LL30" i="18"/>
  <c r="LK8" i="18"/>
  <c r="LM8" i="18" s="1"/>
  <c r="MG22" i="18"/>
  <c r="MF44" i="18"/>
  <c r="LG45" i="18"/>
  <c r="LU14" i="18"/>
  <c r="LS35" i="18"/>
  <c r="LV36" i="18"/>
  <c r="LR13" i="18"/>
  <c r="LT13" i="18" s="1"/>
  <c r="MN43" i="18"/>
  <c r="MM21" i="18"/>
  <c r="LL9" i="18"/>
  <c r="LO10" i="18"/>
  <c r="LN32" i="18"/>
  <c r="LP32" i="18" s="1"/>
  <c r="LK31" i="18"/>
  <c r="LK7" i="18"/>
  <c r="LO30" i="18"/>
  <c r="LN8" i="18"/>
  <c r="LO32" i="18"/>
  <c r="LN10" i="18"/>
  <c r="LP10" i="18" s="1"/>
  <c r="LL31" i="18"/>
  <c r="LK9" i="18"/>
  <c r="LM9" i="18" s="1"/>
  <c r="LR11" i="18"/>
  <c r="LS33" i="18"/>
  <c r="LU12" i="18"/>
  <c r="LV34" i="18"/>
  <c r="LS13" i="18"/>
  <c r="LU36" i="18"/>
  <c r="LV14" i="18"/>
  <c r="LR35" i="18"/>
  <c r="LT35" i="18" s="1"/>
  <c r="MI20" i="18"/>
  <c r="MK20" i="18" s="1"/>
  <c r="MG41" i="18"/>
  <c r="MH41" i="18" s="1"/>
  <c r="MJ42" i="18"/>
  <c r="MK42" i="18" s="1"/>
  <c r="MF19" i="18"/>
  <c r="MH19" i="18" s="1"/>
  <c r="LL8" i="18"/>
  <c r="LO9" i="18"/>
  <c r="LN31" i="18"/>
  <c r="LP31" i="18" s="1"/>
  <c r="LK30" i="18"/>
  <c r="LM10" i="18"/>
  <c r="MC36" i="18"/>
  <c r="LZ35" i="18"/>
  <c r="MB14" i="18"/>
  <c r="LY13" i="18"/>
  <c r="MK44" i="18"/>
  <c r="MH20" i="18"/>
  <c r="MH21" i="18"/>
  <c r="MF22" i="18"/>
  <c r="MG44" i="18"/>
  <c r="LI29" i="18"/>
  <c r="LH28" i="18"/>
  <c r="LH45" i="18" s="1"/>
  <c r="LB23" i="18"/>
  <c r="LG6" i="18"/>
  <c r="LD5" i="18"/>
  <c r="LF5" i="18" s="1"/>
  <c r="LF23" i="18" s="1"/>
  <c r="LI5" i="18" s="1"/>
  <c r="LE27" i="18"/>
  <c r="LF27" i="18" s="1"/>
  <c r="LF45" i="18" s="1"/>
  <c r="LI27" i="18" s="1"/>
  <c r="LT14" i="18"/>
  <c r="MN44" i="18"/>
  <c r="MM22" i="18"/>
  <c r="MF40" i="18"/>
  <c r="MG18" i="18"/>
  <c r="MI41" i="18"/>
  <c r="MJ19" i="18"/>
  <c r="LY15" i="18"/>
  <c r="MC38" i="18"/>
  <c r="MB16" i="18"/>
  <c r="LZ37" i="18"/>
  <c r="MN21" i="18"/>
  <c r="MQ22" i="18"/>
  <c r="MM43" i="18"/>
  <c r="LP33" i="18"/>
  <c r="LT12" i="18"/>
  <c r="MB39" i="18"/>
  <c r="MD39" i="18" s="1"/>
  <c r="MC17" i="18"/>
  <c r="MD17" i="18" s="1"/>
  <c r="LY38" i="18"/>
  <c r="MA38" i="18" s="1"/>
  <c r="LZ16" i="18"/>
  <c r="MA16" i="18" s="1"/>
  <c r="MG40" i="18"/>
  <c r="MI19" i="18"/>
  <c r="MK19" i="18" s="1"/>
  <c r="MJ41" i="18"/>
  <c r="MF18" i="18"/>
  <c r="MH18" i="18" s="1"/>
  <c r="LF28" i="18"/>
  <c r="LW37" i="18"/>
  <c r="LM32" i="18"/>
  <c r="LI28" i="18" l="1"/>
  <c r="MQ44" i="18"/>
  <c r="MR44" i="18" s="1"/>
  <c r="MH40" i="18"/>
  <c r="CB37" i="21"/>
  <c r="CB19" i="21"/>
  <c r="CB34" i="21"/>
  <c r="CB5" i="21"/>
  <c r="CB31" i="21"/>
  <c r="CB11" i="21"/>
  <c r="CB29" i="21"/>
  <c r="CB27" i="21"/>
  <c r="CB33" i="21"/>
  <c r="CB9" i="21"/>
  <c r="CB8" i="21"/>
  <c r="CB13" i="21"/>
  <c r="CB32" i="21"/>
  <c r="CB26" i="21"/>
  <c r="CB14" i="21"/>
  <c r="CB18" i="21"/>
  <c r="CB2" i="21"/>
  <c r="CB6" i="21"/>
  <c r="CB35" i="21"/>
  <c r="CB23" i="21"/>
  <c r="CB25" i="21"/>
  <c r="CB20" i="21"/>
  <c r="CB4" i="21"/>
  <c r="CB15" i="21"/>
  <c r="CB36" i="21"/>
  <c r="CB16" i="21"/>
  <c r="CB22" i="21"/>
  <c r="CB10" i="21"/>
  <c r="CB28" i="21"/>
  <c r="CB12" i="21"/>
  <c r="CB3" i="21"/>
  <c r="CB24" i="21"/>
  <c r="CB7" i="21"/>
  <c r="CB17" i="21"/>
  <c r="CB30" i="21"/>
  <c r="CB21" i="21"/>
  <c r="MG39" i="18"/>
  <c r="MJ40" i="18"/>
  <c r="MI18" i="18"/>
  <c r="MF17" i="18"/>
  <c r="LI45" i="18"/>
  <c r="LK27" i="18"/>
  <c r="LO6" i="18"/>
  <c r="LN28" i="18"/>
  <c r="LL5" i="18"/>
  <c r="MP43" i="18"/>
  <c r="MM42" i="18"/>
  <c r="MQ21" i="18"/>
  <c r="MN20" i="18"/>
  <c r="LM31" i="18"/>
  <c r="LO7" i="18"/>
  <c r="LK28" i="18"/>
  <c r="LL6" i="18"/>
  <c r="LN29" i="18"/>
  <c r="LS11" i="18"/>
  <c r="LV12" i="18"/>
  <c r="LW12" i="18" s="1"/>
  <c r="LU34" i="18"/>
  <c r="LW34" i="18" s="1"/>
  <c r="LR33" i="18"/>
  <c r="LT33" i="18" s="1"/>
  <c r="LU11" i="18"/>
  <c r="LV33" i="18"/>
  <c r="LR10" i="18"/>
  <c r="LT10" i="18" s="1"/>
  <c r="LS32" i="18"/>
  <c r="LW36" i="18"/>
  <c r="LZ15" i="18"/>
  <c r="MA15" i="18" s="1"/>
  <c r="MC16" i="18"/>
  <c r="MD16" i="18" s="1"/>
  <c r="MB38" i="18"/>
  <c r="MD38" i="18" s="1"/>
  <c r="LY37" i="18"/>
  <c r="MA37" i="18" s="1"/>
  <c r="MP20" i="18"/>
  <c r="MM19" i="18"/>
  <c r="MQ42" i="18"/>
  <c r="MN41" i="18"/>
  <c r="MO43" i="18"/>
  <c r="MO22" i="18"/>
  <c r="LM30" i="18"/>
  <c r="MQ43" i="18"/>
  <c r="MN42" i="18"/>
  <c r="MP21" i="18"/>
  <c r="MM20" i="18"/>
  <c r="LT11" i="18"/>
  <c r="LM7" i="18"/>
  <c r="MH44" i="18"/>
  <c r="LP9" i="18"/>
  <c r="LI6" i="18"/>
  <c r="LI23" i="18" s="1"/>
  <c r="LG23" i="18"/>
  <c r="MM44" i="18"/>
  <c r="MN22" i="18"/>
  <c r="MO21" i="18"/>
  <c r="LZ13" i="18"/>
  <c r="MA13" i="18" s="1"/>
  <c r="LY35" i="18"/>
  <c r="MA35" i="18" s="1"/>
  <c r="MC14" i="18"/>
  <c r="MD14" i="18" s="1"/>
  <c r="MB36" i="18"/>
  <c r="MD36" i="18" s="1"/>
  <c r="LV11" i="18"/>
  <c r="LU33" i="18"/>
  <c r="LR32" i="18"/>
  <c r="LT32" i="18" s="1"/>
  <c r="LS10" i="18"/>
  <c r="MI40" i="18"/>
  <c r="MK40" i="18" s="1"/>
  <c r="MG17" i="18"/>
  <c r="MF39" i="18"/>
  <c r="MH39" i="18" s="1"/>
  <c r="MJ18" i="18"/>
  <c r="MK41" i="18"/>
  <c r="MO44" i="18"/>
  <c r="LO28" i="18"/>
  <c r="LK5" i="18"/>
  <c r="LN6" i="18"/>
  <c r="LL27" i="18"/>
  <c r="LM27" i="18" s="1"/>
  <c r="LK29" i="18"/>
  <c r="LM29" i="18" s="1"/>
  <c r="LO8" i="18"/>
  <c r="LP8" i="18" s="1"/>
  <c r="LN30" i="18"/>
  <c r="LP30" i="18" s="1"/>
  <c r="LL7" i="18"/>
  <c r="LV10" i="18"/>
  <c r="LU32" i="18"/>
  <c r="LR31" i="18"/>
  <c r="LS9" i="18"/>
  <c r="MR22" i="18"/>
  <c r="LW14" i="18"/>
  <c r="MH22" i="18"/>
  <c r="MT44" i="18" l="1"/>
  <c r="MU22" i="18"/>
  <c r="MH17" i="18"/>
  <c r="LM5" i="18"/>
  <c r="LO23" i="18"/>
  <c r="MO20" i="18"/>
  <c r="CC2" i="21" a="1"/>
  <c r="MC35" i="18"/>
  <c r="MB13" i="18"/>
  <c r="LZ34" i="18"/>
  <c r="LY12" i="18"/>
  <c r="MI15" i="18"/>
  <c r="MF14" i="18"/>
  <c r="MJ37" i="18"/>
  <c r="MG36" i="18"/>
  <c r="MF16" i="18"/>
  <c r="MJ39" i="18"/>
  <c r="MG38" i="18"/>
  <c r="MI17" i="18"/>
  <c r="MG14" i="18"/>
  <c r="MJ15" i="18"/>
  <c r="MI37" i="18"/>
  <c r="MK37" i="18" s="1"/>
  <c r="MF36" i="18"/>
  <c r="MH36" i="18" s="1"/>
  <c r="LL28" i="18"/>
  <c r="LM28" i="18" s="1"/>
  <c r="LM45" i="18" s="1"/>
  <c r="LP27" i="18" s="1"/>
  <c r="LK6" i="18"/>
  <c r="LM6" i="18" s="1"/>
  <c r="LO29" i="18"/>
  <c r="LN7" i="18"/>
  <c r="LP7" i="18" s="1"/>
  <c r="MO42" i="18"/>
  <c r="MK18" i="18"/>
  <c r="LU31" i="18"/>
  <c r="LV9" i="18"/>
  <c r="LR30" i="18"/>
  <c r="LS8" i="18"/>
  <c r="LS31" i="18"/>
  <c r="LT31" i="18" s="1"/>
  <c r="LU10" i="18"/>
  <c r="LW10" i="18" s="1"/>
  <c r="LR9" i="18"/>
  <c r="LT9" i="18" s="1"/>
  <c r="LV32" i="18"/>
  <c r="LW32" i="18" s="1"/>
  <c r="MB37" i="18"/>
  <c r="LY36" i="18"/>
  <c r="LZ14" i="18"/>
  <c r="MC15" i="18"/>
  <c r="LW11" i="18"/>
  <c r="LP29" i="18"/>
  <c r="MR43" i="18"/>
  <c r="MT22" i="18"/>
  <c r="MV22" i="18" s="1"/>
  <c r="MU44" i="18"/>
  <c r="MV44" i="18" s="1"/>
  <c r="LM23" i="18"/>
  <c r="LP5" i="18" s="1"/>
  <c r="MQ19" i="18"/>
  <c r="MN18" i="18"/>
  <c r="MP41" i="18"/>
  <c r="MM40" i="18"/>
  <c r="LV31" i="18"/>
  <c r="LS30" i="18"/>
  <c r="LU9" i="18"/>
  <c r="LR8" i="18"/>
  <c r="LN45" i="18"/>
  <c r="LP28" i="18"/>
  <c r="LO45" i="18"/>
  <c r="MC37" i="18"/>
  <c r="LZ36" i="18"/>
  <c r="LY14" i="18"/>
  <c r="MA14" i="18" s="1"/>
  <c r="MB15" i="18"/>
  <c r="MD15" i="18" s="1"/>
  <c r="LP6" i="18"/>
  <c r="MN19" i="18"/>
  <c r="MO19" i="18" s="1"/>
  <c r="MP42" i="18"/>
  <c r="MR42" i="18" s="1"/>
  <c r="MM41" i="18"/>
  <c r="MO41" i="18" s="1"/>
  <c r="MQ20" i="18"/>
  <c r="MR20" i="18" s="1"/>
  <c r="LW33" i="18"/>
  <c r="MR21" i="18"/>
  <c r="MG16" i="18"/>
  <c r="MF38" i="18"/>
  <c r="MH38" i="18" s="1"/>
  <c r="MI39" i="18"/>
  <c r="MK39" i="18" s="1"/>
  <c r="MJ17" i="18"/>
  <c r="MB35" i="18"/>
  <c r="MC13" i="18"/>
  <c r="LZ12" i="18"/>
  <c r="LY34" i="18"/>
  <c r="CC37" i="21" l="1"/>
  <c r="CC23" i="21"/>
  <c r="CC17" i="21"/>
  <c r="CC19" i="21"/>
  <c r="CC18" i="21"/>
  <c r="CC25" i="21"/>
  <c r="CC5" i="21"/>
  <c r="CC3" i="21"/>
  <c r="CC31" i="21"/>
  <c r="CC20" i="21"/>
  <c r="CC28" i="21"/>
  <c r="CC15" i="21"/>
  <c r="CC2" i="21"/>
  <c r="CC36" i="21"/>
  <c r="CC13" i="21"/>
  <c r="CC12" i="21"/>
  <c r="CC9" i="21"/>
  <c r="CC10" i="21"/>
  <c r="CC4" i="21"/>
  <c r="CC33" i="21"/>
  <c r="CC8" i="21"/>
  <c r="CC11" i="21"/>
  <c r="CC22" i="21"/>
  <c r="CC29" i="21"/>
  <c r="CC24" i="21"/>
  <c r="CC6" i="21"/>
  <c r="CC26" i="21"/>
  <c r="CC14" i="21"/>
  <c r="CC35" i="21"/>
  <c r="CC30" i="21"/>
  <c r="CC21" i="21"/>
  <c r="CC7" i="21"/>
  <c r="CC34" i="21"/>
  <c r="CC32" i="21"/>
  <c r="CC16" i="21"/>
  <c r="CC27" i="21"/>
  <c r="LW9" i="18"/>
  <c r="LY9" i="18" s="1"/>
  <c r="MD35" i="18"/>
  <c r="LT30" i="18"/>
  <c r="MK15" i="18"/>
  <c r="MN37" i="18" s="1"/>
  <c r="MW21" i="18"/>
  <c r="MU42" i="18"/>
  <c r="MX43" i="18"/>
  <c r="MT20" i="18"/>
  <c r="LV6" i="18"/>
  <c r="LR27" i="18"/>
  <c r="LS5" i="18"/>
  <c r="LU28" i="18"/>
  <c r="LP45" i="18"/>
  <c r="MQ18" i="18"/>
  <c r="MM39" i="18"/>
  <c r="MP40" i="18"/>
  <c r="MN17" i="18"/>
  <c r="MT43" i="18"/>
  <c r="MU21" i="18"/>
  <c r="MX22" i="18"/>
  <c r="MW44" i="18"/>
  <c r="MA12" i="18"/>
  <c r="LU7" i="18"/>
  <c r="LS28" i="18"/>
  <c r="LV29" i="18"/>
  <c r="LR6" i="18"/>
  <c r="LS6" i="18"/>
  <c r="LR28" i="18"/>
  <c r="LT28" i="18" s="1"/>
  <c r="LV7" i="18"/>
  <c r="LU29" i="18"/>
  <c r="LP23" i="18"/>
  <c r="LR5" i="18"/>
  <c r="LT5" i="18" s="1"/>
  <c r="LU6" i="18"/>
  <c r="LS27" i="18"/>
  <c r="LV28" i="18"/>
  <c r="MA36" i="18"/>
  <c r="MM37" i="18"/>
  <c r="MP38" i="18"/>
  <c r="MN15" i="18"/>
  <c r="MQ16" i="18"/>
  <c r="MF35" i="18"/>
  <c r="MG13" i="18"/>
  <c r="MJ14" i="18"/>
  <c r="MI36" i="18"/>
  <c r="LN23" i="18"/>
  <c r="LZ31" i="18"/>
  <c r="LY11" i="18"/>
  <c r="MC34" i="18"/>
  <c r="LZ33" i="18"/>
  <c r="MB12" i="18"/>
  <c r="MD37" i="18"/>
  <c r="MM15" i="18"/>
  <c r="MP16" i="18"/>
  <c r="MH14" i="18"/>
  <c r="MD13" i="18"/>
  <c r="LY33" i="18"/>
  <c r="MB34" i="18"/>
  <c r="MC12" i="18"/>
  <c r="LZ11" i="18"/>
  <c r="LV30" i="18"/>
  <c r="LR7" i="18"/>
  <c r="LS29" i="18"/>
  <c r="LU8" i="18"/>
  <c r="LT8" i="18"/>
  <c r="LR29" i="18"/>
  <c r="LT29" i="18" s="1"/>
  <c r="LU30" i="18"/>
  <c r="LV8" i="18"/>
  <c r="LS7" i="18"/>
  <c r="LT7" i="18" s="1"/>
  <c r="LY10" i="18"/>
  <c r="MB11" i="18"/>
  <c r="MC33" i="18"/>
  <c r="LZ32" i="18"/>
  <c r="MP19" i="18"/>
  <c r="MR19" i="18" s="1"/>
  <c r="MN40" i="18"/>
  <c r="MO40" i="18" s="1"/>
  <c r="MQ41" i="18"/>
  <c r="MR41" i="18" s="1"/>
  <c r="MM18" i="18"/>
  <c r="MO18" i="18" s="1"/>
  <c r="MA34" i="18"/>
  <c r="MK17" i="18"/>
  <c r="MX44" i="18"/>
  <c r="MU43" i="18"/>
  <c r="MW22" i="18"/>
  <c r="MT21" i="18"/>
  <c r="MU20" i="18"/>
  <c r="MT42" i="18"/>
  <c r="MV42" i="18" s="1"/>
  <c r="MW43" i="18"/>
  <c r="MY43" i="18" s="1"/>
  <c r="MX21" i="18"/>
  <c r="MG37" i="18"/>
  <c r="MI16" i="18"/>
  <c r="MF15" i="18"/>
  <c r="MJ38" i="18"/>
  <c r="LY32" i="18"/>
  <c r="MC11" i="18"/>
  <c r="LZ10" i="18"/>
  <c r="MB33" i="18"/>
  <c r="LW31" i="18"/>
  <c r="MH16" i="18"/>
  <c r="MD33" i="18" l="1"/>
  <c r="LW30" i="18"/>
  <c r="MC32" i="18"/>
  <c r="MQ38" i="18"/>
  <c r="MR38" i="18" s="1"/>
  <c r="MB10" i="18"/>
  <c r="LV45" i="18"/>
  <c r="LW7" i="18"/>
  <c r="MB8" i="18" s="1"/>
  <c r="MA11" i="18"/>
  <c r="CD2" i="21" a="1"/>
  <c r="MW42" i="18"/>
  <c r="MX20" i="18"/>
  <c r="MU19" i="18"/>
  <c r="MT41" i="18"/>
  <c r="MA10" i="18"/>
  <c r="MR40" i="18"/>
  <c r="LU45" i="18"/>
  <c r="LW28" i="18"/>
  <c r="MF37" i="18"/>
  <c r="MH37" i="18" s="1"/>
  <c r="MG15" i="18"/>
  <c r="MH15" i="18" s="1"/>
  <c r="MI38" i="18"/>
  <c r="MK38" i="18" s="1"/>
  <c r="MJ16" i="18"/>
  <c r="MK16" i="18" s="1"/>
  <c r="MC30" i="18"/>
  <c r="LY7" i="18"/>
  <c r="LZ29" i="18"/>
  <c r="LY31" i="18"/>
  <c r="MA31" i="18" s="1"/>
  <c r="LZ9" i="18"/>
  <c r="MC10" i="18"/>
  <c r="MD10" i="18" s="1"/>
  <c r="MB32" i="18"/>
  <c r="MA32" i="18"/>
  <c r="MV20" i="18"/>
  <c r="LW8" i="18"/>
  <c r="MA33" i="18"/>
  <c r="MR16" i="18"/>
  <c r="MD12" i="18"/>
  <c r="MA9" i="18"/>
  <c r="LW29" i="18"/>
  <c r="LT6" i="18"/>
  <c r="LT23" i="18" s="1"/>
  <c r="LW5" i="18" s="1"/>
  <c r="MV43" i="18"/>
  <c r="LT27" i="18"/>
  <c r="LT45" i="18" s="1"/>
  <c r="LW27" i="18" s="1"/>
  <c r="NA43" i="18"/>
  <c r="NB21" i="18"/>
  <c r="ND44" i="18"/>
  <c r="NE22" i="18"/>
  <c r="MW20" i="18"/>
  <c r="MY20" i="18" s="1"/>
  <c r="MU41" i="18"/>
  <c r="MT19" i="18"/>
  <c r="MX42" i="18"/>
  <c r="MY22" i="18"/>
  <c r="MD34" i="18"/>
  <c r="MF33" i="18"/>
  <c r="MI34" i="18"/>
  <c r="MG11" i="18"/>
  <c r="MJ12" i="18"/>
  <c r="MV21" i="18"/>
  <c r="MQ40" i="18"/>
  <c r="MM17" i="18"/>
  <c r="MO17" i="18" s="1"/>
  <c r="MN39" i="18"/>
  <c r="MO39" i="18" s="1"/>
  <c r="MP18" i="18"/>
  <c r="MR18" i="18" s="1"/>
  <c r="MD11" i="18"/>
  <c r="LZ8" i="18"/>
  <c r="MC9" i="18"/>
  <c r="LY30" i="18"/>
  <c r="MB31" i="18"/>
  <c r="MI14" i="18"/>
  <c r="MK14" i="18" s="1"/>
  <c r="MG35" i="18"/>
  <c r="MJ36" i="18"/>
  <c r="MK36" i="18" s="1"/>
  <c r="MF13" i="18"/>
  <c r="MH13" i="18" s="1"/>
  <c r="MO15" i="18"/>
  <c r="MH35" i="18"/>
  <c r="MO37" i="18"/>
  <c r="LU23" i="18"/>
  <c r="LW6" i="18"/>
  <c r="MY44" i="18"/>
  <c r="LV23" i="18"/>
  <c r="MY21" i="18"/>
  <c r="MD32" i="18" l="1"/>
  <c r="CD37" i="21"/>
  <c r="CD19" i="21"/>
  <c r="CD13" i="21"/>
  <c r="CD11" i="21"/>
  <c r="CD25" i="21"/>
  <c r="CD28" i="21"/>
  <c r="CD8" i="21"/>
  <c r="CD9" i="21"/>
  <c r="CD30" i="21"/>
  <c r="CD16" i="21"/>
  <c r="CD20" i="21"/>
  <c r="CD18" i="21"/>
  <c r="CD27" i="21"/>
  <c r="CD32" i="21"/>
  <c r="CD26" i="21"/>
  <c r="CD4" i="21"/>
  <c r="CD23" i="21"/>
  <c r="CD12" i="21"/>
  <c r="CD6" i="21"/>
  <c r="CD35" i="21"/>
  <c r="CD29" i="21"/>
  <c r="CD31" i="21"/>
  <c r="CD14" i="21"/>
  <c r="CD21" i="21"/>
  <c r="CD36" i="21"/>
  <c r="CD10" i="21"/>
  <c r="CD24" i="21"/>
  <c r="CD22" i="21"/>
  <c r="CD2" i="21"/>
  <c r="CD7" i="21"/>
  <c r="CD33" i="21"/>
  <c r="CD34" i="21"/>
  <c r="CD3" i="21"/>
  <c r="CD5" i="21"/>
  <c r="CD15" i="21"/>
  <c r="CD17" i="21"/>
  <c r="LW23" i="18"/>
  <c r="LZ27" i="18"/>
  <c r="MB6" i="18"/>
  <c r="MC28" i="18"/>
  <c r="LY5" i="18"/>
  <c r="MN14" i="18"/>
  <c r="MP37" i="18"/>
  <c r="MR37" i="18" s="1"/>
  <c r="MQ15" i="18"/>
  <c r="MM36" i="18"/>
  <c r="MI11" i="18"/>
  <c r="MF10" i="18"/>
  <c r="MJ33" i="18"/>
  <c r="MG32" i="18"/>
  <c r="NA44" i="18"/>
  <c r="NB22" i="18"/>
  <c r="LZ30" i="18"/>
  <c r="MA30" i="18" s="1"/>
  <c r="LY8" i="18"/>
  <c r="MA8" i="18" s="1"/>
  <c r="MB9" i="18"/>
  <c r="MD9" i="18" s="1"/>
  <c r="MC31" i="18"/>
  <c r="MD31" i="18" s="1"/>
  <c r="MX19" i="18"/>
  <c r="MT40" i="18"/>
  <c r="MU18" i="18"/>
  <c r="MW41" i="18"/>
  <c r="MY41" i="18" s="1"/>
  <c r="MC29" i="18"/>
  <c r="LZ28" i="18"/>
  <c r="LY6" i="18"/>
  <c r="MB7" i="18"/>
  <c r="NE43" i="18"/>
  <c r="NA20" i="18"/>
  <c r="ND21" i="18"/>
  <c r="NB42" i="18"/>
  <c r="MI13" i="18"/>
  <c r="MG34" i="18"/>
  <c r="MJ35" i="18"/>
  <c r="MF12" i="18"/>
  <c r="NE44" i="18"/>
  <c r="NF44" i="18" s="1"/>
  <c r="ND22" i="18"/>
  <c r="NF22" i="18" s="1"/>
  <c r="NA21" i="18"/>
  <c r="NC21" i="18" s="1"/>
  <c r="NB43" i="18"/>
  <c r="NC43" i="18" s="1"/>
  <c r="MI12" i="18"/>
  <c r="MF11" i="18"/>
  <c r="MH11" i="18" s="1"/>
  <c r="MG33" i="18"/>
  <c r="MH33" i="18" s="1"/>
  <c r="MJ34" i="18"/>
  <c r="MK34" i="18" s="1"/>
  <c r="MB28" i="18"/>
  <c r="LY27" i="18"/>
  <c r="MA27" i="18" s="1"/>
  <c r="LZ5" i="18"/>
  <c r="MC6" i="18"/>
  <c r="LW45" i="18"/>
  <c r="MX17" i="18"/>
  <c r="MT38" i="18"/>
  <c r="MW39" i="18"/>
  <c r="MU16" i="18"/>
  <c r="MU38" i="18"/>
  <c r="MW17" i="18"/>
  <c r="MY17" i="18" s="1"/>
  <c r="MT16" i="18"/>
  <c r="MX39" i="18"/>
  <c r="MM16" i="18"/>
  <c r="MQ39" i="18"/>
  <c r="MP17" i="18"/>
  <c r="MN38" i="18"/>
  <c r="MC7" i="18"/>
  <c r="MB29" i="18"/>
  <c r="LZ6" i="18"/>
  <c r="LY28" i="18"/>
  <c r="MA28" i="18" s="1"/>
  <c r="MK12" i="18"/>
  <c r="MG12" i="18"/>
  <c r="MF34" i="18"/>
  <c r="MI35" i="18"/>
  <c r="MJ13" i="18"/>
  <c r="MP15" i="18"/>
  <c r="MN36" i="18"/>
  <c r="MM14" i="18"/>
  <c r="MQ37" i="18"/>
  <c r="MV41" i="18"/>
  <c r="NA22" i="18"/>
  <c r="NB44" i="18"/>
  <c r="LY29" i="18"/>
  <c r="MA29" i="18" s="1"/>
  <c r="MB30" i="18"/>
  <c r="MD30" i="18" s="1"/>
  <c r="LZ7" i="18"/>
  <c r="MA7" i="18" s="1"/>
  <c r="MC8" i="18"/>
  <c r="MD8" i="18" s="1"/>
  <c r="MU40" i="18"/>
  <c r="MV40" i="18" s="1"/>
  <c r="MW19" i="18"/>
  <c r="MY19" i="18" s="1"/>
  <c r="MT18" i="18"/>
  <c r="MX41" i="18"/>
  <c r="MV19" i="18"/>
  <c r="MI33" i="18"/>
  <c r="MF32" i="18"/>
  <c r="MJ11" i="18"/>
  <c r="MG10" i="18"/>
  <c r="MQ17" i="18"/>
  <c r="MP39" i="18"/>
  <c r="MM38" i="18"/>
  <c r="MO38" i="18" s="1"/>
  <c r="MN16" i="18"/>
  <c r="MY42" i="18"/>
  <c r="MH12" i="18" l="1"/>
  <c r="MH10" i="18"/>
  <c r="CE2" i="21" a="1"/>
  <c r="MO16" i="18"/>
  <c r="MR39" i="18"/>
  <c r="MO14" i="18"/>
  <c r="MK35" i="18"/>
  <c r="MP36" i="18" s="1"/>
  <c r="MV18" i="18"/>
  <c r="NC22" i="18"/>
  <c r="MH34" i="18"/>
  <c r="MK33" i="18"/>
  <c r="MM33" i="18" s="1"/>
  <c r="NI22" i="18"/>
  <c r="NH44" i="18"/>
  <c r="MM34" i="18"/>
  <c r="MO34" i="18" s="1"/>
  <c r="MQ13" i="18"/>
  <c r="MN12" i="18"/>
  <c r="MP35" i="18"/>
  <c r="MG30" i="18"/>
  <c r="MH30" i="18" s="1"/>
  <c r="MI9" i="18"/>
  <c r="MJ31" i="18"/>
  <c r="MF8" i="18"/>
  <c r="NB41" i="18"/>
  <c r="NA19" i="18"/>
  <c r="NE42" i="18"/>
  <c r="ND20" i="18"/>
  <c r="MP13" i="18"/>
  <c r="MQ35" i="18"/>
  <c r="MM12" i="18"/>
  <c r="MO12" i="18" s="1"/>
  <c r="MN34" i="18"/>
  <c r="MK13" i="18"/>
  <c r="MQ12" i="18"/>
  <c r="MN11" i="18"/>
  <c r="MU17" i="18"/>
  <c r="MX18" i="18"/>
  <c r="MW40" i="18"/>
  <c r="MT39" i="18"/>
  <c r="MI31" i="18"/>
  <c r="MJ9" i="18"/>
  <c r="MF30" i="18"/>
  <c r="MG8" i="18"/>
  <c r="MA45" i="18"/>
  <c r="MD27" i="18" s="1"/>
  <c r="NB19" i="18"/>
  <c r="NE20" i="18"/>
  <c r="NA41" i="18"/>
  <c r="NC41" i="18" s="1"/>
  <c r="ND42" i="18"/>
  <c r="MB23" i="18"/>
  <c r="MD6" i="18"/>
  <c r="NB20" i="18"/>
  <c r="NC20" i="18" s="1"/>
  <c r="NA42" i="18"/>
  <c r="NC42" i="18" s="1"/>
  <c r="ND43" i="18"/>
  <c r="NF43" i="18" s="1"/>
  <c r="NE21" i="18"/>
  <c r="NF21" i="18" s="1"/>
  <c r="MR15" i="18"/>
  <c r="MR17" i="18"/>
  <c r="MD28" i="18"/>
  <c r="MB45" i="18"/>
  <c r="MA6" i="18"/>
  <c r="MJ32" i="18"/>
  <c r="MK32" i="18" s="1"/>
  <c r="MF9" i="18"/>
  <c r="MG31" i="18"/>
  <c r="MI10" i="18"/>
  <c r="NC44" i="18"/>
  <c r="MK11" i="18"/>
  <c r="NE40" i="18"/>
  <c r="NA17" i="18"/>
  <c r="NB39" i="18"/>
  <c r="ND18" i="18"/>
  <c r="MF31" i="18"/>
  <c r="MI32" i="18"/>
  <c r="MG9" i="18"/>
  <c r="MJ10" i="18"/>
  <c r="MC45" i="18"/>
  <c r="MN13" i="18"/>
  <c r="MQ14" i="18"/>
  <c r="MV38" i="18"/>
  <c r="MD7" i="18"/>
  <c r="MT37" i="18"/>
  <c r="MX16" i="18"/>
  <c r="MU15" i="18"/>
  <c r="MW38" i="18"/>
  <c r="MD29" i="18"/>
  <c r="MV16" i="18"/>
  <c r="MY39" i="18"/>
  <c r="MC23" i="18"/>
  <c r="NH22" i="18"/>
  <c r="NJ22" i="18" s="1"/>
  <c r="NI44" i="18"/>
  <c r="NJ44" i="18" s="1"/>
  <c r="MH32" i="18"/>
  <c r="MO36" i="18"/>
  <c r="MA5" i="18"/>
  <c r="CE37" i="21" l="1"/>
  <c r="CE15" i="21"/>
  <c r="CE9" i="21"/>
  <c r="CE23" i="21"/>
  <c r="CE10" i="21"/>
  <c r="CE21" i="21"/>
  <c r="CE36" i="21"/>
  <c r="CE33" i="21"/>
  <c r="CE6" i="21"/>
  <c r="CE12" i="21"/>
  <c r="CE32" i="21"/>
  <c r="CE26" i="21"/>
  <c r="CE27" i="21"/>
  <c r="CE34" i="21"/>
  <c r="CE3" i="21"/>
  <c r="CE24" i="21"/>
  <c r="CE16" i="21"/>
  <c r="CE5" i="21"/>
  <c r="CE2" i="21"/>
  <c r="CF2" i="21" s="1" a="1"/>
  <c r="CE31" i="21"/>
  <c r="CE25" i="21"/>
  <c r="CE8" i="21"/>
  <c r="CE7" i="21"/>
  <c r="CE22" i="21"/>
  <c r="CE29" i="21"/>
  <c r="CE30" i="21"/>
  <c r="CE13" i="21"/>
  <c r="CE18" i="21"/>
  <c r="CE14" i="21"/>
  <c r="CE35" i="21"/>
  <c r="CE11" i="21"/>
  <c r="CE20" i="21"/>
  <c r="CE28" i="21"/>
  <c r="CE17" i="21"/>
  <c r="CE4" i="21"/>
  <c r="CE19" i="21"/>
  <c r="NF42" i="18"/>
  <c r="MK31" i="18"/>
  <c r="NC19" i="18"/>
  <c r="MK9" i="18"/>
  <c r="MM9" i="18" s="1"/>
  <c r="MO9" i="18" s="1"/>
  <c r="MM35" i="18"/>
  <c r="MK10" i="18"/>
  <c r="MP34" i="18"/>
  <c r="MI8" i="18"/>
  <c r="MJ30" i="18"/>
  <c r="MG29" i="18"/>
  <c r="MF7" i="18"/>
  <c r="MU39" i="18"/>
  <c r="MT17" i="18"/>
  <c r="MV17" i="18" s="1"/>
  <c r="MX40" i="18"/>
  <c r="MY40" i="18" s="1"/>
  <c r="MW18" i="18"/>
  <c r="MY18" i="18" s="1"/>
  <c r="NK43" i="18"/>
  <c r="NH42" i="18"/>
  <c r="NL21" i="18"/>
  <c r="NI20" i="18"/>
  <c r="MM31" i="18"/>
  <c r="MN9" i="18"/>
  <c r="MQ10" i="18"/>
  <c r="MP32" i="18"/>
  <c r="MR34" i="18"/>
  <c r="MN35" i="18"/>
  <c r="MO35" i="18" s="1"/>
  <c r="MQ36" i="18"/>
  <c r="MP14" i="18"/>
  <c r="MR14" i="18" s="1"/>
  <c r="MM13" i="18"/>
  <c r="MO13" i="18" s="1"/>
  <c r="MR36" i="18"/>
  <c r="MH31" i="18"/>
  <c r="NH21" i="18"/>
  <c r="NI43" i="18"/>
  <c r="NL44" i="18"/>
  <c r="NK22" i="18"/>
  <c r="MI7" i="18"/>
  <c r="MF6" i="18"/>
  <c r="MG28" i="18"/>
  <c r="MJ29" i="18"/>
  <c r="NF20" i="18"/>
  <c r="MH8" i="18"/>
  <c r="MR35" i="18"/>
  <c r="MQ11" i="18"/>
  <c r="MN10" i="18"/>
  <c r="MM32" i="18"/>
  <c r="MP33" i="18"/>
  <c r="MD45" i="18"/>
  <c r="MF27" i="18"/>
  <c r="MJ6" i="18"/>
  <c r="MG5" i="18"/>
  <c r="MI28" i="18"/>
  <c r="MP10" i="18"/>
  <c r="MR10" i="18" s="1"/>
  <c r="NA39" i="18"/>
  <c r="NC39" i="18" s="1"/>
  <c r="NE18" i="18"/>
  <c r="ND40" i="18"/>
  <c r="NF40" i="18" s="1"/>
  <c r="NB17" i="18"/>
  <c r="NC17" i="18" s="1"/>
  <c r="MM10" i="18"/>
  <c r="MO10" i="18" s="1"/>
  <c r="MN32" i="18"/>
  <c r="MP11" i="18"/>
  <c r="MQ33" i="18"/>
  <c r="MU37" i="18"/>
  <c r="MV37" i="18" s="1"/>
  <c r="MW16" i="18"/>
  <c r="MY16" i="18" s="1"/>
  <c r="MX38" i="18"/>
  <c r="MY38" i="18" s="1"/>
  <c r="MT15" i="18"/>
  <c r="MV15" i="18" s="1"/>
  <c r="MV39" i="18"/>
  <c r="MR13" i="18"/>
  <c r="MA23" i="18"/>
  <c r="MD5" i="18" s="1"/>
  <c r="MI30" i="18"/>
  <c r="MK30" i="18" s="1"/>
  <c r="MG7" i="18"/>
  <c r="MJ8" i="18"/>
  <c r="MF29" i="18"/>
  <c r="NF18" i="18"/>
  <c r="MN33" i="18"/>
  <c r="MO33" i="18" s="1"/>
  <c r="MQ34" i="18"/>
  <c r="MP12" i="18"/>
  <c r="MR12" i="18" s="1"/>
  <c r="MM11" i="18"/>
  <c r="MO11" i="18" s="1"/>
  <c r="MH9" i="18"/>
  <c r="MJ7" i="18"/>
  <c r="MG6" i="18"/>
  <c r="MF28" i="18"/>
  <c r="MH28" i="18" s="1"/>
  <c r="MI29" i="18"/>
  <c r="MK29" i="18" s="1"/>
  <c r="NK44" i="18"/>
  <c r="NL22" i="18"/>
  <c r="NI21" i="18"/>
  <c r="NH43" i="18"/>
  <c r="CF37" i="21" l="1"/>
  <c r="CF27" i="21"/>
  <c r="CF21" i="21"/>
  <c r="CF35" i="21"/>
  <c r="CF10" i="21"/>
  <c r="CF17" i="21"/>
  <c r="CF32" i="21"/>
  <c r="CF2" i="21"/>
  <c r="CG2" i="21" s="1" a="1"/>
  <c r="CF34" i="21"/>
  <c r="CF30" i="21"/>
  <c r="CF26" i="21"/>
  <c r="CF31" i="21"/>
  <c r="CF13" i="21"/>
  <c r="CF5" i="21"/>
  <c r="CF29" i="21"/>
  <c r="CF4" i="21"/>
  <c r="CF12" i="21"/>
  <c r="CF14" i="21"/>
  <c r="CF8" i="21"/>
  <c r="CF6" i="21"/>
  <c r="CF20" i="21"/>
  <c r="CF3" i="21"/>
  <c r="CF18" i="21"/>
  <c r="CF25" i="21"/>
  <c r="CF23" i="21"/>
  <c r="CF16" i="21"/>
  <c r="CF24" i="21"/>
  <c r="CF9" i="21"/>
  <c r="CF7" i="21"/>
  <c r="CF19" i="21"/>
  <c r="CF22" i="21"/>
  <c r="CF11" i="21"/>
  <c r="CF15" i="21"/>
  <c r="CF28" i="21"/>
  <c r="CF36" i="21"/>
  <c r="CF33" i="21"/>
  <c r="MN31" i="18"/>
  <c r="MQ32" i="18"/>
  <c r="MR32" i="18" s="1"/>
  <c r="NB18" i="18"/>
  <c r="NE19" i="18"/>
  <c r="NA40" i="18"/>
  <c r="ND41" i="18"/>
  <c r="MT10" i="18"/>
  <c r="MU32" i="18"/>
  <c r="MW11" i="18"/>
  <c r="MX33" i="18"/>
  <c r="MT36" i="18"/>
  <c r="MW37" i="18"/>
  <c r="MX15" i="18"/>
  <c r="MU14" i="18"/>
  <c r="MH7" i="18"/>
  <c r="MI45" i="18"/>
  <c r="NM44" i="18"/>
  <c r="MH29" i="18"/>
  <c r="MG27" i="18"/>
  <c r="MH27" i="18" s="1"/>
  <c r="MH45" i="18" s="1"/>
  <c r="MK27" i="18" s="1"/>
  <c r="MJ28" i="18"/>
  <c r="MJ45" i="18" s="1"/>
  <c r="MI6" i="18"/>
  <c r="MD23" i="18"/>
  <c r="MF5" i="18"/>
  <c r="MH5" i="18" s="1"/>
  <c r="NA38" i="18"/>
  <c r="ND39" i="18"/>
  <c r="NE17" i="18"/>
  <c r="NB16" i="18"/>
  <c r="MR11" i="18"/>
  <c r="NK41" i="18"/>
  <c r="NH40" i="18"/>
  <c r="NL19" i="18"/>
  <c r="NI18" i="18"/>
  <c r="MR33" i="18"/>
  <c r="MW36" i="18"/>
  <c r="MX14" i="18"/>
  <c r="MT35" i="18"/>
  <c r="MU13" i="18"/>
  <c r="MK7" i="18"/>
  <c r="NJ21" i="18"/>
  <c r="MU36" i="18"/>
  <c r="MT14" i="18"/>
  <c r="MV14" i="18" s="1"/>
  <c r="MW15" i="18"/>
  <c r="MX37" i="18"/>
  <c r="NL41" i="18"/>
  <c r="NH18" i="18"/>
  <c r="NK19" i="18"/>
  <c r="NI40" i="18"/>
  <c r="NK21" i="18"/>
  <c r="NM21" i="18" s="1"/>
  <c r="NH20" i="18"/>
  <c r="NJ20" i="18" s="1"/>
  <c r="NL43" i="18"/>
  <c r="NI42" i="18"/>
  <c r="NJ42" i="18" s="1"/>
  <c r="ND19" i="18"/>
  <c r="NF19" i="18" s="1"/>
  <c r="NE41" i="18"/>
  <c r="NA18" i="18"/>
  <c r="NC18" i="18" s="1"/>
  <c r="NB40" i="18"/>
  <c r="MW13" i="18"/>
  <c r="MT12" i="18"/>
  <c r="MU34" i="18"/>
  <c r="MX35" i="18"/>
  <c r="MP31" i="18"/>
  <c r="MM30" i="18"/>
  <c r="MQ9" i="18"/>
  <c r="MN8" i="18"/>
  <c r="MH6" i="18"/>
  <c r="MU12" i="18"/>
  <c r="MT34" i="18"/>
  <c r="MV34" i="18" s="1"/>
  <c r="MW35" i="18"/>
  <c r="MY35" i="18" s="1"/>
  <c r="MX13" i="18"/>
  <c r="MY13" i="18" s="1"/>
  <c r="NJ43" i="18"/>
  <c r="MQ8" i="18"/>
  <c r="MN7" i="18"/>
  <c r="MM29" i="18"/>
  <c r="MP30" i="18"/>
  <c r="MU35" i="18"/>
  <c r="MV35" i="18" s="1"/>
  <c r="MT13" i="18"/>
  <c r="MW14" i="18"/>
  <c r="MX36" i="18"/>
  <c r="NA16" i="18"/>
  <c r="NC16" i="18" s="1"/>
  <c r="NE39" i="18"/>
  <c r="ND17" i="18"/>
  <c r="NF17" i="18" s="1"/>
  <c r="NB38" i="18"/>
  <c r="MJ23" i="18"/>
  <c r="MO32" i="18"/>
  <c r="NM22" i="18"/>
  <c r="MO31" i="18"/>
  <c r="NM43" i="18"/>
  <c r="MK8" i="18"/>
  <c r="MT32" i="18" l="1"/>
  <c r="MU10" i="18"/>
  <c r="MW33" i="18"/>
  <c r="MY33" i="18" s="1"/>
  <c r="MX11" i="18"/>
  <c r="MY11" i="18" s="1"/>
  <c r="CG37" i="21"/>
  <c r="CG23" i="21"/>
  <c r="CG17" i="21"/>
  <c r="CG27" i="21"/>
  <c r="CG6" i="21"/>
  <c r="CG13" i="21"/>
  <c r="CG28" i="21"/>
  <c r="CG29" i="21"/>
  <c r="CG19" i="21"/>
  <c r="CG20" i="21"/>
  <c r="CG32" i="21"/>
  <c r="CG22" i="21"/>
  <c r="CG9" i="21"/>
  <c r="CG7" i="21"/>
  <c r="CG3" i="21"/>
  <c r="CG24" i="21"/>
  <c r="CG8" i="21"/>
  <c r="CG10" i="21"/>
  <c r="CG4" i="21"/>
  <c r="CG33" i="21"/>
  <c r="CG12" i="21"/>
  <c r="CG34" i="21"/>
  <c r="CG14" i="21"/>
  <c r="CG25" i="21"/>
  <c r="CG30" i="21"/>
  <c r="CG2" i="21"/>
  <c r="CG26" i="21"/>
  <c r="CG18" i="21"/>
  <c r="CG31" i="21"/>
  <c r="CG11" i="21"/>
  <c r="CG16" i="21"/>
  <c r="CG36" i="21"/>
  <c r="CG21" i="21"/>
  <c r="CG35" i="21"/>
  <c r="CG5" i="21"/>
  <c r="CG15" i="21"/>
  <c r="NM19" i="18"/>
  <c r="NF41" i="18"/>
  <c r="NK42" i="18" s="1"/>
  <c r="MY14" i="18"/>
  <c r="NE37" i="18" s="1"/>
  <c r="MV13" i="18"/>
  <c r="NC38" i="18"/>
  <c r="ND36" i="18"/>
  <c r="NB13" i="18"/>
  <c r="NA35" i="18"/>
  <c r="NE14" i="18"/>
  <c r="MU11" i="18"/>
  <c r="MV11" i="18" s="1"/>
  <c r="MX12" i="18"/>
  <c r="MW34" i="18"/>
  <c r="MT33" i="18"/>
  <c r="NM41" i="18"/>
  <c r="MK6" i="18"/>
  <c r="MI23" i="18"/>
  <c r="NI19" i="18"/>
  <c r="NL20" i="18"/>
  <c r="NS22" i="18"/>
  <c r="NP21" i="18"/>
  <c r="NR44" i="18"/>
  <c r="NO43" i="18"/>
  <c r="MW12" i="18"/>
  <c r="MY12" i="18" s="1"/>
  <c r="MU33" i="18"/>
  <c r="MT11" i="18"/>
  <c r="MX34" i="18"/>
  <c r="MK28" i="18"/>
  <c r="NC40" i="18"/>
  <c r="MV12" i="18"/>
  <c r="NO19" i="18"/>
  <c r="NR20" i="18"/>
  <c r="NP41" i="18"/>
  <c r="NS42" i="18"/>
  <c r="MH23" i="18"/>
  <c r="MK5" i="18" s="1"/>
  <c r="MY37" i="18"/>
  <c r="MV32" i="18"/>
  <c r="MP9" i="18"/>
  <c r="MN30" i="18"/>
  <c r="MO30" i="18" s="1"/>
  <c r="MM8" i="18"/>
  <c r="MO8" i="18" s="1"/>
  <c r="MQ31" i="18"/>
  <c r="MR31" i="18" s="1"/>
  <c r="MP28" i="18"/>
  <c r="MM27" i="18"/>
  <c r="MN5" i="18"/>
  <c r="MQ6" i="18"/>
  <c r="NF39" i="18"/>
  <c r="NP22" i="18"/>
  <c r="NO44" i="18"/>
  <c r="MR9" i="18"/>
  <c r="NP44" i="18"/>
  <c r="NO22" i="18"/>
  <c r="NQ22" i="18" s="1"/>
  <c r="NI39" i="18"/>
  <c r="NL40" i="18"/>
  <c r="NK18" i="18"/>
  <c r="NH17" i="18"/>
  <c r="NB36" i="18"/>
  <c r="NA13" i="18"/>
  <c r="NC13" i="18" s="1"/>
  <c r="ND14" i="18"/>
  <c r="NE36" i="18"/>
  <c r="NB35" i="18"/>
  <c r="NH19" i="18"/>
  <c r="NI41" i="18"/>
  <c r="NL42" i="18"/>
  <c r="NK20" i="18"/>
  <c r="NP43" i="18"/>
  <c r="NR22" i="18"/>
  <c r="NS44" i="18"/>
  <c r="NO21" i="18"/>
  <c r="NJ18" i="18"/>
  <c r="MY15" i="18"/>
  <c r="MQ30" i="18"/>
  <c r="MR30" i="18" s="1"/>
  <c r="MN29" i="18"/>
  <c r="MO29" i="18" s="1"/>
  <c r="MM7" i="18"/>
  <c r="MO7" i="18" s="1"/>
  <c r="MP8" i="18"/>
  <c r="MR8" i="18" s="1"/>
  <c r="MY36" i="18"/>
  <c r="NJ40" i="18"/>
  <c r="MV36" i="18"/>
  <c r="MV10" i="18"/>
  <c r="ND34" i="18" l="1"/>
  <c r="NF34" i="18" s="1"/>
  <c r="NA33" i="18"/>
  <c r="NE12" i="18"/>
  <c r="NB11" i="18"/>
  <c r="ND12" i="18"/>
  <c r="NE34" i="18"/>
  <c r="NB33" i="18"/>
  <c r="NA11" i="18"/>
  <c r="CH2" i="21" a="1"/>
  <c r="NQ21" i="18"/>
  <c r="ND15" i="18"/>
  <c r="NJ19" i="18"/>
  <c r="MV33" i="18"/>
  <c r="NA14" i="18"/>
  <c r="NH41" i="18"/>
  <c r="NC35" i="18"/>
  <c r="NT22" i="18"/>
  <c r="NW44" i="18" s="1"/>
  <c r="NE38" i="18"/>
  <c r="NB37" i="18"/>
  <c r="NA15" i="18"/>
  <c r="ND16" i="18"/>
  <c r="NH34" i="18"/>
  <c r="NL13" i="18"/>
  <c r="NK35" i="18"/>
  <c r="NI12" i="18"/>
  <c r="NK40" i="18"/>
  <c r="NM40" i="18" s="1"/>
  <c r="NL18" i="18"/>
  <c r="NM18" i="18" s="1"/>
  <c r="NH39" i="18"/>
  <c r="NJ39" i="18" s="1"/>
  <c r="NI17" i="18"/>
  <c r="NJ17" i="18" s="1"/>
  <c r="MM5" i="18"/>
  <c r="MO5" i="18" s="1"/>
  <c r="MQ28" i="18"/>
  <c r="MP6" i="18"/>
  <c r="MK23" i="18"/>
  <c r="MN27" i="18"/>
  <c r="MP29" i="18"/>
  <c r="MQ7" i="18"/>
  <c r="MN6" i="18"/>
  <c r="MM28" i="18"/>
  <c r="NF14" i="18"/>
  <c r="MW10" i="18"/>
  <c r="MY10" i="18" s="1"/>
  <c r="MX32" i="18"/>
  <c r="MU31" i="18"/>
  <c r="MT9" i="18"/>
  <c r="MR28" i="18"/>
  <c r="MP45" i="18"/>
  <c r="NQ43" i="18"/>
  <c r="MT31" i="18"/>
  <c r="MW32" i="18"/>
  <c r="MU9" i="18"/>
  <c r="MX10" i="18"/>
  <c r="NQ44" i="18"/>
  <c r="MK45" i="18"/>
  <c r="NF12" i="18"/>
  <c r="NT44" i="18"/>
  <c r="NM42" i="18"/>
  <c r="MP7" i="18"/>
  <c r="MR7" i="18" s="1"/>
  <c r="MN28" i="18"/>
  <c r="MM6" i="18"/>
  <c r="MQ29" i="18"/>
  <c r="MW9" i="18"/>
  <c r="MX31" i="18"/>
  <c r="MT8" i="18"/>
  <c r="MU30" i="18"/>
  <c r="NV22" i="18"/>
  <c r="MO27" i="18"/>
  <c r="NB34" i="18"/>
  <c r="NA12" i="18"/>
  <c r="ND13" i="18"/>
  <c r="NE35" i="18"/>
  <c r="MQ23" i="18"/>
  <c r="NJ41" i="18"/>
  <c r="MY34" i="18"/>
  <c r="NB14" i="18"/>
  <c r="NE15" i="18"/>
  <c r="NF15" i="18" s="1"/>
  <c r="NA36" i="18"/>
  <c r="NC36" i="18" s="1"/>
  <c r="ND37" i="18"/>
  <c r="NF37" i="18" s="1"/>
  <c r="MT30" i="18"/>
  <c r="MV30" i="18" s="1"/>
  <c r="MW31" i="18"/>
  <c r="MX9" i="18"/>
  <c r="MU8" i="18"/>
  <c r="NC14" i="18"/>
  <c r="NC33" i="18"/>
  <c r="ND38" i="18"/>
  <c r="NF38" i="18" s="1"/>
  <c r="NA37" i="18"/>
  <c r="NB15" i="18"/>
  <c r="NE16" i="18"/>
  <c r="NC11" i="18"/>
  <c r="NM20" i="18"/>
  <c r="NR42" i="18"/>
  <c r="NT42" i="18" s="1"/>
  <c r="NS20" i="18"/>
  <c r="NT20" i="18" s="1"/>
  <c r="NP19" i="18"/>
  <c r="NQ19" i="18" s="1"/>
  <c r="NO41" i="18"/>
  <c r="NQ41" i="18" s="1"/>
  <c r="NF36" i="18"/>
  <c r="MY31" i="18" l="1"/>
  <c r="MY9" i="18"/>
  <c r="NC37" i="18"/>
  <c r="CH37" i="21"/>
  <c r="CH19" i="21"/>
  <c r="CH13" i="21"/>
  <c r="CH15" i="21"/>
  <c r="CH33" i="21"/>
  <c r="CH20" i="21"/>
  <c r="CH31" i="21"/>
  <c r="CH36" i="21"/>
  <c r="CH25" i="21"/>
  <c r="CH16" i="21"/>
  <c r="CH10" i="21"/>
  <c r="CH34" i="21"/>
  <c r="CH21" i="21"/>
  <c r="CH26" i="21"/>
  <c r="CH3" i="21"/>
  <c r="CH30" i="21"/>
  <c r="CH27" i="21"/>
  <c r="CH11" i="21"/>
  <c r="CH8" i="21"/>
  <c r="CH6" i="21"/>
  <c r="CH35" i="21"/>
  <c r="CH29" i="21"/>
  <c r="CH4" i="21"/>
  <c r="CH2" i="21"/>
  <c r="CI2" i="21" s="1" a="1"/>
  <c r="CH17" i="21"/>
  <c r="CH28" i="21"/>
  <c r="CH23" i="21"/>
  <c r="CH12" i="21"/>
  <c r="CH22" i="21"/>
  <c r="CH24" i="21"/>
  <c r="CH14" i="21"/>
  <c r="CH5" i="21"/>
  <c r="CH32" i="21"/>
  <c r="CH9" i="21"/>
  <c r="CH7" i="21"/>
  <c r="CH18" i="21"/>
  <c r="NY21" i="18"/>
  <c r="NZ43" i="18"/>
  <c r="NV20" i="18"/>
  <c r="NW42" i="18"/>
  <c r="NL38" i="18"/>
  <c r="NI37" i="18"/>
  <c r="NK16" i="18"/>
  <c r="NH15" i="18"/>
  <c r="NV42" i="18"/>
  <c r="NY43" i="18"/>
  <c r="NZ21" i="18"/>
  <c r="NW20" i="18"/>
  <c r="MU29" i="18"/>
  <c r="MX30" i="18"/>
  <c r="MW8" i="18"/>
  <c r="MT7" i="18"/>
  <c r="NF16" i="18"/>
  <c r="NR43" i="18"/>
  <c r="NP20" i="18"/>
  <c r="NO42" i="18"/>
  <c r="NS21" i="18"/>
  <c r="MY32" i="18"/>
  <c r="NB32" i="18"/>
  <c r="NE33" i="18"/>
  <c r="NA10" i="18"/>
  <c r="ND11" i="18"/>
  <c r="MP23" i="18"/>
  <c r="MR6" i="18"/>
  <c r="NC15" i="18"/>
  <c r="NK38" i="18"/>
  <c r="NH37" i="18"/>
  <c r="NJ37" i="18" s="1"/>
  <c r="NL16" i="18"/>
  <c r="NI15" i="18"/>
  <c r="NB12" i="18"/>
  <c r="ND35" i="18"/>
  <c r="NF35" i="18" s="1"/>
  <c r="NA34" i="18"/>
  <c r="NC34" i="18" s="1"/>
  <c r="NE13" i="18"/>
  <c r="NF13" i="18" s="1"/>
  <c r="MV8" i="18"/>
  <c r="MO6" i="18"/>
  <c r="NW22" i="18"/>
  <c r="NV44" i="18"/>
  <c r="NX44" i="18" s="1"/>
  <c r="MV31" i="18"/>
  <c r="MV9" i="18"/>
  <c r="NL37" i="18"/>
  <c r="NI36" i="18"/>
  <c r="NJ36" i="18" s="1"/>
  <c r="NH14" i="18"/>
  <c r="NK15" i="18"/>
  <c r="MR29" i="18"/>
  <c r="MQ45" i="18"/>
  <c r="NR19" i="18"/>
  <c r="NO18" i="18"/>
  <c r="NS41" i="18"/>
  <c r="NP40" i="18"/>
  <c r="NL15" i="18"/>
  <c r="NH36" i="18"/>
  <c r="NI14" i="18"/>
  <c r="NK37" i="18"/>
  <c r="NB9" i="18"/>
  <c r="ND32" i="18"/>
  <c r="NA31" i="18"/>
  <c r="NE10" i="18"/>
  <c r="NA9" i="18"/>
  <c r="NC9" i="18" s="1"/>
  <c r="NE32" i="18"/>
  <c r="ND10" i="18"/>
  <c r="NB31" i="18"/>
  <c r="NR21" i="18"/>
  <c r="NO20" i="18"/>
  <c r="NP42" i="18"/>
  <c r="NS43" i="18"/>
  <c r="MX7" i="18"/>
  <c r="MT28" i="18"/>
  <c r="MU6" i="18"/>
  <c r="MW29" i="18"/>
  <c r="NL17" i="18"/>
  <c r="NH38" i="18"/>
  <c r="NI16" i="18"/>
  <c r="NK39" i="18"/>
  <c r="NC12" i="18"/>
  <c r="NX22" i="18"/>
  <c r="NI34" i="18"/>
  <c r="NJ34" i="18" s="1"/>
  <c r="NL35" i="18"/>
  <c r="NM35" i="18" s="1"/>
  <c r="NH12" i="18"/>
  <c r="NJ12" i="18" s="1"/>
  <c r="NK13" i="18"/>
  <c r="NM13" i="18" s="1"/>
  <c r="MO28" i="18"/>
  <c r="MO45" i="18" s="1"/>
  <c r="MR27" i="18" s="1"/>
  <c r="MO23" i="18"/>
  <c r="MR5" i="18" s="1"/>
  <c r="NO40" i="18"/>
  <c r="NP18" i="18"/>
  <c r="NR41" i="18"/>
  <c r="NT41" i="18" s="1"/>
  <c r="NS19" i="18"/>
  <c r="CI37" i="21" l="1"/>
  <c r="CI15" i="21"/>
  <c r="CI9" i="21"/>
  <c r="CI27" i="21"/>
  <c r="CI6" i="21"/>
  <c r="CI13" i="21"/>
  <c r="CI24" i="21"/>
  <c r="CI29" i="21"/>
  <c r="CI11" i="21"/>
  <c r="CI12" i="21"/>
  <c r="CI23" i="21"/>
  <c r="CI8" i="21"/>
  <c r="CI34" i="21"/>
  <c r="CI7" i="21"/>
  <c r="CI20" i="21"/>
  <c r="CI4" i="21"/>
  <c r="CI32" i="21"/>
  <c r="CI2" i="21"/>
  <c r="CJ2" i="21" s="1" a="1"/>
  <c r="CI31" i="21"/>
  <c r="CI25" i="21"/>
  <c r="CI16" i="21"/>
  <c r="CI30" i="21"/>
  <c r="CI10" i="21"/>
  <c r="CI17" i="21"/>
  <c r="CI26" i="21"/>
  <c r="CI5" i="21"/>
  <c r="CI18" i="21"/>
  <c r="CI22" i="21"/>
  <c r="CI36" i="21"/>
  <c r="CI3" i="21"/>
  <c r="CI14" i="21"/>
  <c r="CI19" i="21"/>
  <c r="CI28" i="21"/>
  <c r="CI21" i="21"/>
  <c r="CI35" i="21"/>
  <c r="CI33" i="21"/>
  <c r="NT21" i="18"/>
  <c r="NQ42" i="18"/>
  <c r="NJ15" i="18"/>
  <c r="NM37" i="18"/>
  <c r="NP15" i="18" s="1"/>
  <c r="NT19" i="18"/>
  <c r="NJ14" i="18"/>
  <c r="NM38" i="18"/>
  <c r="NP13" i="18"/>
  <c r="NS14" i="18"/>
  <c r="NO35" i="18"/>
  <c r="NR36" i="18"/>
  <c r="MX6" i="18"/>
  <c r="MT27" i="18"/>
  <c r="MU5" i="18"/>
  <c r="MR45" i="18"/>
  <c r="MW28" i="18"/>
  <c r="NI35" i="18"/>
  <c r="NK14" i="18"/>
  <c r="NL36" i="18"/>
  <c r="NH13" i="18"/>
  <c r="NP35" i="18"/>
  <c r="NO13" i="18"/>
  <c r="NQ13" i="18" s="1"/>
  <c r="NS36" i="18"/>
  <c r="NR14" i="18"/>
  <c r="NT14" i="18" s="1"/>
  <c r="MX29" i="18"/>
  <c r="MY29" i="18" s="1"/>
  <c r="MW7" i="18"/>
  <c r="MY7" i="18" s="1"/>
  <c r="MU28" i="18"/>
  <c r="MT6" i="18"/>
  <c r="MV6" i="18" s="1"/>
  <c r="NC31" i="18"/>
  <c r="NL14" i="18"/>
  <c r="NH35" i="18"/>
  <c r="NJ35" i="18" s="1"/>
  <c r="NK36" i="18"/>
  <c r="NI13" i="18"/>
  <c r="NM16" i="18"/>
  <c r="NX20" i="18"/>
  <c r="NQ40" i="18"/>
  <c r="MV28" i="18"/>
  <c r="NQ20" i="18"/>
  <c r="NF32" i="18"/>
  <c r="MU7" i="18"/>
  <c r="MV7" i="18" s="1"/>
  <c r="MX8" i="18"/>
  <c r="MY8" i="18" s="1"/>
  <c r="MW30" i="18"/>
  <c r="MY30" i="18" s="1"/>
  <c r="MT29" i="18"/>
  <c r="MV29" i="18" s="1"/>
  <c r="NP16" i="18"/>
  <c r="NS17" i="18"/>
  <c r="NR39" i="18"/>
  <c r="NO38" i="18"/>
  <c r="NB10" i="18"/>
  <c r="NC10" i="18" s="1"/>
  <c r="NA32" i="18"/>
  <c r="NC32" i="18" s="1"/>
  <c r="NE11" i="18"/>
  <c r="NF11" i="18" s="1"/>
  <c r="ND33" i="18"/>
  <c r="NF33" i="18" s="1"/>
  <c r="NT43" i="18"/>
  <c r="OA43" i="18"/>
  <c r="NV41" i="18"/>
  <c r="NW19" i="18"/>
  <c r="NY42" i="18"/>
  <c r="NZ20" i="18"/>
  <c r="NR38" i="18"/>
  <c r="NS16" i="18"/>
  <c r="NV19" i="18"/>
  <c r="NX19" i="18" s="1"/>
  <c r="NY20" i="18"/>
  <c r="NW41" i="18"/>
  <c r="NZ42" i="18"/>
  <c r="NF10" i="18"/>
  <c r="MR23" i="18"/>
  <c r="MU27" i="18"/>
  <c r="MW6" i="18"/>
  <c r="MT5" i="18"/>
  <c r="MX28" i="18"/>
  <c r="NW43" i="18"/>
  <c r="NY22" i="18"/>
  <c r="NZ44" i="18"/>
  <c r="NV21" i="18"/>
  <c r="NQ18" i="18"/>
  <c r="NM15" i="18"/>
  <c r="NK17" i="18"/>
  <c r="NM17" i="18" s="1"/>
  <c r="NI38" i="18"/>
  <c r="NJ38" i="18" s="1"/>
  <c r="NL39" i="18"/>
  <c r="NM39" i="18" s="1"/>
  <c r="NH16" i="18"/>
  <c r="NJ16" i="18" s="1"/>
  <c r="NX42" i="18"/>
  <c r="OA21" i="18"/>
  <c r="MV5" i="18" l="1"/>
  <c r="MV23" i="18" s="1"/>
  <c r="MY5" i="18" s="1"/>
  <c r="NX41" i="18"/>
  <c r="OA42" i="18"/>
  <c r="NO37" i="18"/>
  <c r="NT36" i="18"/>
  <c r="CJ37" i="21"/>
  <c r="CJ27" i="21"/>
  <c r="CJ21" i="21"/>
  <c r="CJ4" i="21"/>
  <c r="CJ2" i="21"/>
  <c r="CK2" i="21" s="1" a="1"/>
  <c r="CJ9" i="21"/>
  <c r="CJ20" i="21"/>
  <c r="CJ15" i="21"/>
  <c r="CJ29" i="21"/>
  <c r="CJ24" i="21"/>
  <c r="CJ23" i="21"/>
  <c r="CJ7" i="21"/>
  <c r="CJ18" i="21"/>
  <c r="CJ5" i="21"/>
  <c r="CJ33" i="21"/>
  <c r="CJ31" i="21"/>
  <c r="CJ22" i="21"/>
  <c r="CJ14" i="21"/>
  <c r="CJ8" i="21"/>
  <c r="CJ10" i="21"/>
  <c r="CJ28" i="21"/>
  <c r="CJ26" i="21"/>
  <c r="CJ6" i="21"/>
  <c r="CJ17" i="21"/>
  <c r="CJ36" i="21"/>
  <c r="CJ12" i="21"/>
  <c r="CJ30" i="21"/>
  <c r="CJ34" i="21"/>
  <c r="CJ13" i="21"/>
  <c r="CJ3" i="21"/>
  <c r="CJ35" i="21"/>
  <c r="CJ11" i="21"/>
  <c r="CJ19" i="21"/>
  <c r="CJ16" i="21"/>
  <c r="CJ32" i="21"/>
  <c r="CJ25" i="21"/>
  <c r="NP17" i="18"/>
  <c r="NO39" i="18"/>
  <c r="NS18" i="18"/>
  <c r="NR40" i="18"/>
  <c r="NE8" i="18"/>
  <c r="NA29" i="18"/>
  <c r="ND30" i="18"/>
  <c r="NF30" i="18" s="1"/>
  <c r="NB7" i="18"/>
  <c r="NL34" i="18"/>
  <c r="NK12" i="18"/>
  <c r="NI33" i="18"/>
  <c r="NH11" i="18"/>
  <c r="NO15" i="18"/>
  <c r="NQ15" i="18" s="1"/>
  <c r="NS38" i="18"/>
  <c r="NR16" i="18"/>
  <c r="NT16" i="18" s="1"/>
  <c r="NP37" i="18"/>
  <c r="NK11" i="18"/>
  <c r="NH10" i="18"/>
  <c r="NI32" i="18"/>
  <c r="NL33" i="18"/>
  <c r="NL11" i="18"/>
  <c r="NM11" i="18" s="1"/>
  <c r="NI10" i="18"/>
  <c r="NJ10" i="18" s="1"/>
  <c r="NH32" i="18"/>
  <c r="NK33" i="18"/>
  <c r="NB29" i="18"/>
  <c r="ND8" i="18"/>
  <c r="NA7" i="18"/>
  <c r="NE30" i="18"/>
  <c r="OG44" i="18"/>
  <c r="OD43" i="18"/>
  <c r="OC21" i="18"/>
  <c r="OF22" i="18"/>
  <c r="MW23" i="18"/>
  <c r="MY6" i="18"/>
  <c r="NB8" i="18"/>
  <c r="ND31" i="18"/>
  <c r="NA30" i="18"/>
  <c r="NE9" i="18"/>
  <c r="NO16" i="18"/>
  <c r="NQ16" i="18" s="1"/>
  <c r="NS39" i="18"/>
  <c r="NR17" i="18"/>
  <c r="NT17" i="18" s="1"/>
  <c r="NP38" i="18"/>
  <c r="NQ38" i="18" s="1"/>
  <c r="NM14" i="18"/>
  <c r="NQ35" i="18"/>
  <c r="NP39" i="18"/>
  <c r="NR18" i="18"/>
  <c r="NO17" i="18"/>
  <c r="NS40" i="18"/>
  <c r="NY44" i="18"/>
  <c r="OA44" i="18" s="1"/>
  <c r="NV43" i="18"/>
  <c r="NX43" i="18" s="1"/>
  <c r="NZ22" i="18"/>
  <c r="OA22" i="18" s="1"/>
  <c r="NW21" i="18"/>
  <c r="NX21" i="18" s="1"/>
  <c r="NB30" i="18"/>
  <c r="NA8" i="18"/>
  <c r="NE31" i="18"/>
  <c r="ND9" i="18"/>
  <c r="NF9" i="18" s="1"/>
  <c r="NZ37" i="18"/>
  <c r="NW36" i="18"/>
  <c r="NV14" i="18"/>
  <c r="NX14" i="18" s="1"/>
  <c r="NY15" i="18"/>
  <c r="MV27" i="18"/>
  <c r="MV45" i="18" s="1"/>
  <c r="MY27" i="18" s="1"/>
  <c r="NB27" i="18"/>
  <c r="NE28" i="18"/>
  <c r="MY23" i="18"/>
  <c r="NA5" i="18"/>
  <c r="ND6" i="18"/>
  <c r="NT38" i="18"/>
  <c r="NV36" i="18"/>
  <c r="NX36" i="18" s="1"/>
  <c r="NZ15" i="18"/>
  <c r="NW14" i="18"/>
  <c r="NY37" i="18"/>
  <c r="OG21" i="18"/>
  <c r="OC42" i="18"/>
  <c r="OF43" i="18"/>
  <c r="OD20" i="18"/>
  <c r="OF44" i="18"/>
  <c r="OG22" i="18"/>
  <c r="OD21" i="18"/>
  <c r="OC43" i="18"/>
  <c r="NT39" i="18"/>
  <c r="NH33" i="18"/>
  <c r="NI11" i="18"/>
  <c r="NL12" i="18"/>
  <c r="NK34" i="18"/>
  <c r="MX45" i="18"/>
  <c r="OA20" i="18"/>
  <c r="NM36" i="18"/>
  <c r="NJ13" i="18"/>
  <c r="MW45" i="18"/>
  <c r="MY28" i="18"/>
  <c r="MX23" i="18"/>
  <c r="NC30" i="18" l="1"/>
  <c r="NC8" i="18"/>
  <c r="NF8" i="18"/>
  <c r="CK37" i="21"/>
  <c r="CK23" i="21"/>
  <c r="CK17" i="21"/>
  <c r="CK11" i="21"/>
  <c r="CK25" i="21"/>
  <c r="CK9" i="21"/>
  <c r="CK24" i="21"/>
  <c r="CK21" i="21"/>
  <c r="CK28" i="21"/>
  <c r="CK14" i="21"/>
  <c r="CK36" i="21"/>
  <c r="CK5" i="21"/>
  <c r="CK27" i="21"/>
  <c r="CK29" i="21"/>
  <c r="CK10" i="21"/>
  <c r="CK4" i="21"/>
  <c r="CK33" i="21"/>
  <c r="CK31" i="21"/>
  <c r="CK30" i="21"/>
  <c r="CK6" i="21"/>
  <c r="CK13" i="21"/>
  <c r="CK18" i="21"/>
  <c r="CK15" i="21"/>
  <c r="CK26" i="21"/>
  <c r="CK20" i="21"/>
  <c r="CK2" i="21"/>
  <c r="CK16" i="21"/>
  <c r="CK19" i="21"/>
  <c r="CK34" i="21"/>
  <c r="CK8" i="21"/>
  <c r="CK32" i="21"/>
  <c r="CK7" i="21"/>
  <c r="CK22" i="21"/>
  <c r="CK12" i="21"/>
  <c r="CK35" i="21"/>
  <c r="CK3" i="21"/>
  <c r="NM34" i="18"/>
  <c r="NS13" i="18" s="1"/>
  <c r="OH44" i="18"/>
  <c r="OJ44" i="18" s="1"/>
  <c r="OA15" i="18"/>
  <c r="OG38" i="18" s="1"/>
  <c r="NQ37" i="18"/>
  <c r="NJ11" i="18"/>
  <c r="NT40" i="18"/>
  <c r="NV40" i="18" s="1"/>
  <c r="OC22" i="18"/>
  <c r="OD44" i="18"/>
  <c r="NV39" i="18"/>
  <c r="NY40" i="18"/>
  <c r="OA40" i="18" s="1"/>
  <c r="NZ18" i="18"/>
  <c r="NW17" i="18"/>
  <c r="OD37" i="18"/>
  <c r="NY18" i="18"/>
  <c r="NW39" i="18"/>
  <c r="NV17" i="18"/>
  <c r="NX17" i="18" s="1"/>
  <c r="NZ40" i="18"/>
  <c r="NA6" i="18"/>
  <c r="NB28" i="18"/>
  <c r="ND7" i="18"/>
  <c r="NE29" i="18"/>
  <c r="NI30" i="18"/>
  <c r="NJ30" i="18" s="1"/>
  <c r="NK9" i="18"/>
  <c r="NL31" i="18"/>
  <c r="NH8" i="18"/>
  <c r="NY41" i="18"/>
  <c r="NW18" i="18"/>
  <c r="NO36" i="18"/>
  <c r="NP14" i="18"/>
  <c r="NR37" i="18"/>
  <c r="NS15" i="18"/>
  <c r="NV38" i="18"/>
  <c r="NX38" i="18" s="1"/>
  <c r="NZ17" i="18"/>
  <c r="NW16" i="18"/>
  <c r="NY39" i="18"/>
  <c r="NF31" i="18"/>
  <c r="NS34" i="18"/>
  <c r="NP33" i="18"/>
  <c r="NO11" i="18"/>
  <c r="NR12" i="18"/>
  <c r="NV16" i="18"/>
  <c r="NY17" i="18"/>
  <c r="NW38" i="18"/>
  <c r="NZ39" i="18"/>
  <c r="NL9" i="18"/>
  <c r="NK31" i="18"/>
  <c r="NH30" i="18"/>
  <c r="NI8" i="18"/>
  <c r="ND29" i="18"/>
  <c r="NF29" i="18" s="1"/>
  <c r="NB6" i="18"/>
  <c r="NE7" i="18"/>
  <c r="NA28" i="18"/>
  <c r="OG43" i="18"/>
  <c r="OF21" i="18"/>
  <c r="OH21" i="18" s="1"/>
  <c r="OD42" i="18"/>
  <c r="OC20" i="18"/>
  <c r="OE20" i="18" s="1"/>
  <c r="OH43" i="18"/>
  <c r="ND23" i="18"/>
  <c r="NP36" i="18"/>
  <c r="NS37" i="18"/>
  <c r="NR15" i="18"/>
  <c r="NT15" i="18" s="1"/>
  <c r="NO14" i="18"/>
  <c r="OH22" i="18"/>
  <c r="NM33" i="18"/>
  <c r="NM12" i="18"/>
  <c r="NC29" i="18"/>
  <c r="NQ39" i="18"/>
  <c r="NR35" i="18"/>
  <c r="NP12" i="18"/>
  <c r="NO34" i="18"/>
  <c r="OK22" i="18"/>
  <c r="NK10" i="18"/>
  <c r="NL32" i="18"/>
  <c r="NI31" i="18"/>
  <c r="NH9" i="18"/>
  <c r="OE43" i="18"/>
  <c r="NE45" i="18"/>
  <c r="NJ33" i="18"/>
  <c r="OE42" i="18"/>
  <c r="NB5" i="18"/>
  <c r="NC5" i="18" s="1"/>
  <c r="NE6" i="18"/>
  <c r="NE23" i="18" s="1"/>
  <c r="ND28" i="18"/>
  <c r="MY45" i="18"/>
  <c r="NA27" i="18"/>
  <c r="NC27" i="18" s="1"/>
  <c r="OA37" i="18"/>
  <c r="OD22" i="18"/>
  <c r="OC44" i="18"/>
  <c r="OE44" i="18" s="1"/>
  <c r="NT18" i="18"/>
  <c r="OE21" i="18"/>
  <c r="NC7" i="18"/>
  <c r="NJ32" i="18"/>
  <c r="NQ17" i="18"/>
  <c r="NX16" i="18" l="1"/>
  <c r="OF16" i="18"/>
  <c r="OH16" i="18" s="1"/>
  <c r="NZ19" i="18"/>
  <c r="NC6" i="18"/>
  <c r="NC23" i="18" s="1"/>
  <c r="NF5" i="18" s="1"/>
  <c r="OA18" i="18"/>
  <c r="OC15" i="18"/>
  <c r="CL2" i="21" a="1"/>
  <c r="NS12" i="18"/>
  <c r="NT12" i="18" s="1"/>
  <c r="NO33" i="18"/>
  <c r="NQ33" i="18" s="1"/>
  <c r="NR34" i="18"/>
  <c r="NT34" i="18" s="1"/>
  <c r="NP11" i="18"/>
  <c r="NQ11" i="18" s="1"/>
  <c r="ON22" i="18"/>
  <c r="OK21" i="18"/>
  <c r="OJ43" i="18"/>
  <c r="OM44" i="18"/>
  <c r="NI7" i="18"/>
  <c r="NL8" i="18"/>
  <c r="NK30" i="18"/>
  <c r="NH29" i="18"/>
  <c r="NM9" i="18"/>
  <c r="OC40" i="18"/>
  <c r="OF41" i="18"/>
  <c r="OG19" i="18"/>
  <c r="OD18" i="18"/>
  <c r="NW40" i="18"/>
  <c r="NX40" i="18" s="1"/>
  <c r="NZ41" i="18"/>
  <c r="NY19" i="18"/>
  <c r="OA19" i="18" s="1"/>
  <c r="NV18" i="18"/>
  <c r="NX18" i="18" s="1"/>
  <c r="OJ22" i="18"/>
  <c r="OK44" i="18"/>
  <c r="OL44" i="18" s="1"/>
  <c r="NK32" i="18"/>
  <c r="NM32" i="18" s="1"/>
  <c r="NL10" i="18"/>
  <c r="NM10" i="18" s="1"/>
  <c r="NH31" i="18"/>
  <c r="NJ31" i="18" s="1"/>
  <c r="NI9" i="18"/>
  <c r="NJ9" i="18" s="1"/>
  <c r="NQ36" i="18"/>
  <c r="OF19" i="18"/>
  <c r="OD40" i="18"/>
  <c r="OG41" i="18"/>
  <c r="OC18" i="18"/>
  <c r="NX39" i="18"/>
  <c r="NQ14" i="18"/>
  <c r="NF6" i="18"/>
  <c r="OA39" i="18"/>
  <c r="NJ8" i="18"/>
  <c r="OG16" i="18"/>
  <c r="OF38" i="18"/>
  <c r="OH38" i="18" s="1"/>
  <c r="OD15" i="18"/>
  <c r="OC37" i="18"/>
  <c r="OE37" i="18" s="1"/>
  <c r="OA41" i="18"/>
  <c r="NC28" i="18"/>
  <c r="NC45" i="18" s="1"/>
  <c r="NF27" i="18" s="1"/>
  <c r="OE15" i="18"/>
  <c r="NF28" i="18"/>
  <c r="ND45" i="18"/>
  <c r="OL22" i="18"/>
  <c r="NS35" i="18"/>
  <c r="NT35" i="18" s="1"/>
  <c r="NP34" i="18"/>
  <c r="NQ34" i="18" s="1"/>
  <c r="NR13" i="18"/>
  <c r="NT13" i="18" s="1"/>
  <c r="NO12" i="18"/>
  <c r="NQ12" i="18" s="1"/>
  <c r="NW37" i="18"/>
  <c r="NV15" i="18"/>
  <c r="NZ38" i="18"/>
  <c r="NY16" i="18"/>
  <c r="OJ21" i="18"/>
  <c r="OK43" i="18"/>
  <c r="ON44" i="18"/>
  <c r="OM22" i="18"/>
  <c r="OA17" i="18"/>
  <c r="NT37" i="18"/>
  <c r="NM31" i="18"/>
  <c r="NF7" i="18"/>
  <c r="OE22" i="18"/>
  <c r="NI27" i="18" l="1"/>
  <c r="NL28" i="18"/>
  <c r="NK6" i="18"/>
  <c r="NH5" i="18"/>
  <c r="CL37" i="21"/>
  <c r="CL19" i="21"/>
  <c r="CL13" i="21"/>
  <c r="CL23" i="21"/>
  <c r="CL26" i="21"/>
  <c r="CL33" i="21"/>
  <c r="CL20" i="21"/>
  <c r="CL11" i="21"/>
  <c r="CL4" i="21"/>
  <c r="CL16" i="21"/>
  <c r="CL28" i="21"/>
  <c r="CL7" i="21"/>
  <c r="CL25" i="21"/>
  <c r="CL3" i="21"/>
  <c r="CL34" i="21"/>
  <c r="CL5" i="21"/>
  <c r="CL24" i="21"/>
  <c r="CL6" i="21"/>
  <c r="CL35" i="21"/>
  <c r="CL29" i="21"/>
  <c r="CL8" i="21"/>
  <c r="CL15" i="21"/>
  <c r="CL2" i="21"/>
  <c r="CL9" i="21"/>
  <c r="CL36" i="21"/>
  <c r="CL18" i="21"/>
  <c r="CL22" i="21"/>
  <c r="CL14" i="21"/>
  <c r="CL12" i="21"/>
  <c r="CL30" i="21"/>
  <c r="CL10" i="21"/>
  <c r="CL32" i="21"/>
  <c r="CL17" i="21"/>
  <c r="CL27" i="21"/>
  <c r="CL21" i="21"/>
  <c r="CL31" i="21"/>
  <c r="OH41" i="18"/>
  <c r="OH19" i="18"/>
  <c r="ON42" i="18" s="1"/>
  <c r="OE40" i="18"/>
  <c r="NF23" i="18"/>
  <c r="NP32" i="18"/>
  <c r="NO10" i="18"/>
  <c r="NR11" i="18"/>
  <c r="NT11" i="18" s="1"/>
  <c r="NS33" i="18"/>
  <c r="NT33" i="18" s="1"/>
  <c r="NW13" i="18"/>
  <c r="NZ14" i="18"/>
  <c r="NY36" i="18"/>
  <c r="NV35" i="18"/>
  <c r="NX35" i="18" s="1"/>
  <c r="NW34" i="18"/>
  <c r="NZ35" i="18"/>
  <c r="NV12" i="18"/>
  <c r="NY13" i="18"/>
  <c r="OA13" i="18" s="1"/>
  <c r="NK28" i="18"/>
  <c r="NI5" i="18"/>
  <c r="NF45" i="18"/>
  <c r="NL6" i="18"/>
  <c r="NL23" i="18" s="1"/>
  <c r="NH27" i="18"/>
  <c r="NJ27" i="18" s="1"/>
  <c r="OJ19" i="18"/>
  <c r="OM20" i="18"/>
  <c r="OK41" i="18"/>
  <c r="NW35" i="18"/>
  <c r="NZ36" i="18"/>
  <c r="NV13" i="18"/>
  <c r="NX13" i="18" s="1"/>
  <c r="NY14" i="18"/>
  <c r="OL21" i="18"/>
  <c r="NR33" i="18"/>
  <c r="NP10" i="18"/>
  <c r="NS11" i="18"/>
  <c r="NO32" i="18"/>
  <c r="OE18" i="18"/>
  <c r="NO9" i="18"/>
  <c r="NQ9" i="18" s="1"/>
  <c r="NP31" i="18"/>
  <c r="NR10" i="18"/>
  <c r="NS32" i="18"/>
  <c r="OO22" i="18"/>
  <c r="NR32" i="18"/>
  <c r="NP9" i="18"/>
  <c r="NS10" i="18"/>
  <c r="NO31" i="18"/>
  <c r="NQ31" i="18" s="1"/>
  <c r="OD19" i="18"/>
  <c r="OF42" i="18"/>
  <c r="OG20" i="18"/>
  <c r="OC41" i="18"/>
  <c r="OE41" i="18" s="1"/>
  <c r="ON17" i="18"/>
  <c r="OK16" i="18"/>
  <c r="OL16" i="18" s="1"/>
  <c r="OM39" i="18"/>
  <c r="OJ38" i="18"/>
  <c r="OG18" i="18"/>
  <c r="OD17" i="18"/>
  <c r="OC39" i="18"/>
  <c r="OF40" i="18"/>
  <c r="OD41" i="18"/>
  <c r="OG42" i="18"/>
  <c r="OC19" i="18"/>
  <c r="OE19" i="18" s="1"/>
  <c r="OF20" i="18"/>
  <c r="OO44" i="18"/>
  <c r="OD39" i="18"/>
  <c r="OF18" i="18"/>
  <c r="OH18" i="18" s="1"/>
  <c r="OG40" i="18"/>
  <c r="OC17" i="18"/>
  <c r="NI6" i="18"/>
  <c r="NL7" i="18"/>
  <c r="NK29" i="18"/>
  <c r="NM29" i="18" s="1"/>
  <c r="NH28" i="18"/>
  <c r="NL29" i="18"/>
  <c r="NI28" i="18"/>
  <c r="NK7" i="18"/>
  <c r="NM7" i="18" s="1"/>
  <c r="NH6" i="18"/>
  <c r="NH7" i="18"/>
  <c r="NK8" i="18"/>
  <c r="NM8" i="18" s="1"/>
  <c r="NI29" i="18"/>
  <c r="NJ29" i="18" s="1"/>
  <c r="NL30" i="18"/>
  <c r="OK38" i="18"/>
  <c r="OM17" i="18"/>
  <c r="ON39" i="18"/>
  <c r="OJ16" i="18"/>
  <c r="NJ7" i="18"/>
  <c r="NV37" i="18"/>
  <c r="NX37" i="18" s="1"/>
  <c r="NZ16" i="18"/>
  <c r="OA16" i="18" s="1"/>
  <c r="NY38" i="18"/>
  <c r="OA38" i="18" s="1"/>
  <c r="NW15" i="18"/>
  <c r="NX15" i="18"/>
  <c r="OJ41" i="18"/>
  <c r="OK19" i="18"/>
  <c r="OM42" i="18"/>
  <c r="ON20" i="18"/>
  <c r="NM30" i="18"/>
  <c r="OL43" i="18"/>
  <c r="NW12" i="18"/>
  <c r="NY35" i="18"/>
  <c r="OA35" i="18" s="1"/>
  <c r="NV34" i="18"/>
  <c r="NZ13" i="18"/>
  <c r="CM2" i="21" l="1" a="1"/>
  <c r="OH40" i="18"/>
  <c r="NM6" i="18"/>
  <c r="NO6" i="18" s="1"/>
  <c r="OO39" i="18"/>
  <c r="OT40" i="18" s="1"/>
  <c r="NK23" i="18"/>
  <c r="OO42" i="18"/>
  <c r="NJ5" i="18"/>
  <c r="NL45" i="18"/>
  <c r="NJ6" i="18"/>
  <c r="NJ23" i="18" s="1"/>
  <c r="NM5" i="18" s="1"/>
  <c r="NJ28" i="18"/>
  <c r="OE17" i="18"/>
  <c r="OA14" i="18"/>
  <c r="OG37" i="18" s="1"/>
  <c r="OG17" i="18"/>
  <c r="OC38" i="18"/>
  <c r="OF39" i="18"/>
  <c r="OH39" i="18" s="1"/>
  <c r="OD16" i="18"/>
  <c r="OF17" i="18"/>
  <c r="OH17" i="18" s="1"/>
  <c r="OG39" i="18"/>
  <c r="OC16" i="18"/>
  <c r="OD38" i="18"/>
  <c r="NR7" i="18"/>
  <c r="NS29" i="18"/>
  <c r="NP28" i="18"/>
  <c r="OQ39" i="18"/>
  <c r="OR17" i="18"/>
  <c r="OG36" i="18"/>
  <c r="OF14" i="18"/>
  <c r="OC13" i="18"/>
  <c r="OD35" i="18"/>
  <c r="NV33" i="18"/>
  <c r="NX33" i="18" s="1"/>
  <c r="NZ12" i="18"/>
  <c r="NY34" i="18"/>
  <c r="NW11" i="18"/>
  <c r="OR20" i="18"/>
  <c r="OQ42" i="18"/>
  <c r="OU21" i="18"/>
  <c r="OT43" i="18"/>
  <c r="NO7" i="18"/>
  <c r="NP29" i="18"/>
  <c r="NR8" i="18"/>
  <c r="NS30" i="18"/>
  <c r="OH42" i="18"/>
  <c r="NX12" i="18"/>
  <c r="OA36" i="18"/>
  <c r="NV11" i="18"/>
  <c r="NX11" i="18" s="1"/>
  <c r="NZ34" i="18"/>
  <c r="NW33" i="18"/>
  <c r="NY12" i="18"/>
  <c r="OA12" i="18" s="1"/>
  <c r="OO17" i="18"/>
  <c r="NT10" i="18"/>
  <c r="OL19" i="18"/>
  <c r="NQ10" i="18"/>
  <c r="OG14" i="18"/>
  <c r="OC35" i="18"/>
  <c r="OD13" i="18"/>
  <c r="OF36" i="18"/>
  <c r="OE39" i="18"/>
  <c r="OR44" i="18"/>
  <c r="OQ22" i="18"/>
  <c r="NS31" i="18"/>
  <c r="NR9" i="18"/>
  <c r="NP30" i="18"/>
  <c r="NO8" i="18"/>
  <c r="NO29" i="18"/>
  <c r="NQ29" i="18" s="1"/>
  <c r="NS8" i="18"/>
  <c r="NP7" i="18"/>
  <c r="NR30" i="18"/>
  <c r="OQ44" i="18"/>
  <c r="OS44" i="18" s="1"/>
  <c r="OR22" i="18"/>
  <c r="OO20" i="18"/>
  <c r="NP8" i="18"/>
  <c r="NS9" i="18"/>
  <c r="NO30" i="18"/>
  <c r="NQ30" i="18" s="1"/>
  <c r="NR31" i="18"/>
  <c r="OL41" i="18"/>
  <c r="OM19" i="18"/>
  <c r="OO19" i="18" s="1"/>
  <c r="OJ18" i="18"/>
  <c r="OL18" i="18" s="1"/>
  <c r="OK40" i="18"/>
  <c r="ON41" i="18"/>
  <c r="OH20" i="18"/>
  <c r="OM41" i="18"/>
  <c r="OK18" i="18"/>
  <c r="ON19" i="18"/>
  <c r="OJ40" i="18"/>
  <c r="OL40" i="18" s="1"/>
  <c r="OL38" i="18"/>
  <c r="NT32" i="18"/>
  <c r="OD36" i="18"/>
  <c r="OF15" i="18"/>
  <c r="NJ45" i="18"/>
  <c r="NM27" i="18" s="1"/>
  <c r="NM28" i="18"/>
  <c r="NK45" i="18"/>
  <c r="NX34" i="18"/>
  <c r="NQ32" i="18"/>
  <c r="OH36" i="18" l="1"/>
  <c r="OC14" i="18"/>
  <c r="OS22" i="18"/>
  <c r="OA34" i="18"/>
  <c r="OG13" i="18" s="1"/>
  <c r="OU18" i="18"/>
  <c r="NQ7" i="18"/>
  <c r="CM37" i="21"/>
  <c r="CM15" i="21"/>
  <c r="CM9" i="21"/>
  <c r="CM11" i="21"/>
  <c r="CM29" i="21"/>
  <c r="CM36" i="21"/>
  <c r="CM16" i="21"/>
  <c r="CM17" i="21"/>
  <c r="CM3" i="21"/>
  <c r="CM12" i="21"/>
  <c r="CM6" i="21"/>
  <c r="CM19" i="21"/>
  <c r="CM10" i="21"/>
  <c r="CM4" i="21"/>
  <c r="CM34" i="21"/>
  <c r="CM26" i="21"/>
  <c r="CM8" i="21"/>
  <c r="CM21" i="21"/>
  <c r="CM2" i="21"/>
  <c r="CM31" i="21"/>
  <c r="CM25" i="21"/>
  <c r="CM35" i="21"/>
  <c r="CM22" i="21"/>
  <c r="CM33" i="21"/>
  <c r="CM13" i="21"/>
  <c r="CM14" i="21"/>
  <c r="CM32" i="21"/>
  <c r="CM18" i="21"/>
  <c r="CM20" i="21"/>
  <c r="CM30" i="21"/>
  <c r="CM7" i="21"/>
  <c r="CM28" i="21"/>
  <c r="CM5" i="21"/>
  <c r="CM23" i="21"/>
  <c r="CM27" i="21"/>
  <c r="CM24" i="21"/>
  <c r="OM21" i="18"/>
  <c r="ON43" i="18"/>
  <c r="OK42" i="18"/>
  <c r="OJ20" i="18"/>
  <c r="OR39" i="18"/>
  <c r="OT18" i="18"/>
  <c r="OV18" i="18" s="1"/>
  <c r="OU40" i="18"/>
  <c r="OV40" i="18" s="1"/>
  <c r="OQ17" i="18"/>
  <c r="OS17" i="18" s="1"/>
  <c r="NQ8" i="18"/>
  <c r="OF13" i="18"/>
  <c r="OC12" i="18"/>
  <c r="OD34" i="18"/>
  <c r="OG35" i="18"/>
  <c r="OD14" i="18"/>
  <c r="OE14" i="18" s="1"/>
  <c r="OF37" i="18"/>
  <c r="OC36" i="18"/>
  <c r="OE36" i="18" s="1"/>
  <c r="OG15" i="18"/>
  <c r="OH15" i="18" s="1"/>
  <c r="OE13" i="18"/>
  <c r="OE16" i="18"/>
  <c r="ON18" i="18"/>
  <c r="OK17" i="18"/>
  <c r="OM40" i="18"/>
  <c r="OJ39" i="18"/>
  <c r="OH37" i="18"/>
  <c r="NW10" i="18"/>
  <c r="NY33" i="18"/>
  <c r="NV32" i="18"/>
  <c r="NZ11" i="18"/>
  <c r="NT31" i="18"/>
  <c r="OQ20" i="18"/>
  <c r="OS20" i="18" s="1"/>
  <c r="OT21" i="18"/>
  <c r="OV21" i="18" s="1"/>
  <c r="OR42" i="18"/>
  <c r="OS42" i="18" s="1"/>
  <c r="OU43" i="18"/>
  <c r="OV43" i="18" s="1"/>
  <c r="OE35" i="18"/>
  <c r="OH14" i="18"/>
  <c r="OE38" i="18"/>
  <c r="NS7" i="18"/>
  <c r="NT7" i="18" s="1"/>
  <c r="NO28" i="18"/>
  <c r="NQ28" i="18" s="1"/>
  <c r="NP6" i="18"/>
  <c r="NQ6" i="18" s="1"/>
  <c r="NR29" i="18"/>
  <c r="NT29" i="18" s="1"/>
  <c r="OU42" i="18"/>
  <c r="OQ19" i="18"/>
  <c r="OT20" i="18"/>
  <c r="OR41" i="18"/>
  <c r="OK14" i="18"/>
  <c r="OM37" i="18"/>
  <c r="ON15" i="18"/>
  <c r="OJ36" i="18"/>
  <c r="NM45" i="18"/>
  <c r="NO27" i="18"/>
  <c r="NR28" i="18"/>
  <c r="NP5" i="18"/>
  <c r="NS6" i="18"/>
  <c r="NS23" i="18" s="1"/>
  <c r="NT30" i="18"/>
  <c r="NR6" i="18"/>
  <c r="NP27" i="18"/>
  <c r="NS28" i="18"/>
  <c r="NS45" i="18" s="1"/>
  <c r="NO5" i="18"/>
  <c r="NM23" i="18"/>
  <c r="OD12" i="18"/>
  <c r="OF35" i="18"/>
  <c r="OO41" i="18"/>
  <c r="NT8" i="18"/>
  <c r="NT9" i="18"/>
  <c r="NY11" i="18"/>
  <c r="NW32" i="18"/>
  <c r="NZ33" i="18"/>
  <c r="NV10" i="18"/>
  <c r="OK20" i="18"/>
  <c r="OM43" i="18"/>
  <c r="OO43" i="18" s="1"/>
  <c r="ON21" i="18"/>
  <c r="OO21" i="18" s="1"/>
  <c r="OJ42" i="18"/>
  <c r="OS39" i="18"/>
  <c r="ON40" i="18"/>
  <c r="OK39" i="18"/>
  <c r="OM18" i="18"/>
  <c r="OJ17" i="18"/>
  <c r="OC34" i="18" l="1"/>
  <c r="OA11" i="18"/>
  <c r="OO18" i="18"/>
  <c r="OT19" i="18" s="1"/>
  <c r="NQ5" i="18"/>
  <c r="NQ23" i="18" s="1"/>
  <c r="NT5" i="18" s="1"/>
  <c r="NQ27" i="18"/>
  <c r="NQ45" i="18" s="1"/>
  <c r="NT27" i="18" s="1"/>
  <c r="CN2" i="21" a="1"/>
  <c r="PB22" i="18"/>
  <c r="OX43" i="18"/>
  <c r="OY21" i="18"/>
  <c r="PA44" i="18"/>
  <c r="OK37" i="18"/>
  <c r="ON38" i="18"/>
  <c r="OJ15" i="18"/>
  <c r="OM16" i="18"/>
  <c r="NW30" i="18"/>
  <c r="NV8" i="18"/>
  <c r="NZ31" i="18"/>
  <c r="NY9" i="18"/>
  <c r="NW8" i="18"/>
  <c r="NY31" i="18"/>
  <c r="OA31" i="18" s="1"/>
  <c r="NV30" i="18"/>
  <c r="NZ9" i="18"/>
  <c r="NV31" i="18"/>
  <c r="NZ10" i="18"/>
  <c r="NY32" i="18"/>
  <c r="NW9" i="18"/>
  <c r="OL17" i="18"/>
  <c r="NV7" i="18"/>
  <c r="NW29" i="18"/>
  <c r="NY8" i="18"/>
  <c r="NZ30" i="18"/>
  <c r="OH35" i="18"/>
  <c r="OM15" i="18"/>
  <c r="OO15" i="18" s="1"/>
  <c r="OK36" i="18"/>
  <c r="OL36" i="18" s="1"/>
  <c r="ON37" i="18"/>
  <c r="OO37" i="18" s="1"/>
  <c r="OJ14" i="18"/>
  <c r="OL14" i="18" s="1"/>
  <c r="OR40" i="18"/>
  <c r="OQ18" i="18"/>
  <c r="NV29" i="18"/>
  <c r="NY30" i="18"/>
  <c r="OA30" i="18" s="1"/>
  <c r="NZ8" i="18"/>
  <c r="NW7" i="18"/>
  <c r="NX7" i="18" s="1"/>
  <c r="OX21" i="18"/>
  <c r="PB44" i="18"/>
  <c r="PA22" i="18"/>
  <c r="OY43" i="18"/>
  <c r="NX32" i="18"/>
  <c r="OL39" i="18"/>
  <c r="OE12" i="18"/>
  <c r="OR43" i="18"/>
  <c r="OU44" i="18"/>
  <c r="OT22" i="18"/>
  <c r="OQ21" i="18"/>
  <c r="NW5" i="18"/>
  <c r="NY28" i="18"/>
  <c r="NZ6" i="18"/>
  <c r="NV27" i="18"/>
  <c r="PB19" i="18"/>
  <c r="OY18" i="18"/>
  <c r="OX40" i="18"/>
  <c r="PA41" i="18"/>
  <c r="OU22" i="18"/>
  <c r="OT44" i="18"/>
  <c r="OV44" i="18" s="1"/>
  <c r="OR21" i="18"/>
  <c r="OQ43" i="18"/>
  <c r="OQ41" i="18"/>
  <c r="OS41" i="18" s="1"/>
  <c r="OT42" i="18"/>
  <c r="OV42" i="18" s="1"/>
  <c r="OU20" i="18"/>
  <c r="OV20" i="18" s="1"/>
  <c r="OR19" i="18"/>
  <c r="OS19" i="18" s="1"/>
  <c r="OD33" i="18"/>
  <c r="OG34" i="18"/>
  <c r="OF12" i="18"/>
  <c r="OC11" i="18"/>
  <c r="ON16" i="18"/>
  <c r="OJ37" i="18"/>
  <c r="OL37" i="18" s="1"/>
  <c r="OM38" i="18"/>
  <c r="OK15" i="18"/>
  <c r="OY40" i="18"/>
  <c r="PB41" i="18"/>
  <c r="PC41" i="18" s="1"/>
  <c r="OX18" i="18"/>
  <c r="PA19" i="18"/>
  <c r="OL42" i="18"/>
  <c r="NX10" i="18"/>
  <c r="NZ32" i="18"/>
  <c r="NW31" i="18"/>
  <c r="NY10" i="18"/>
  <c r="NV9" i="18"/>
  <c r="NX9" i="18" s="1"/>
  <c r="OE34" i="18"/>
  <c r="NT6" i="18"/>
  <c r="NR23" i="18"/>
  <c r="NT28" i="18"/>
  <c r="NT45" i="18" s="1"/>
  <c r="NR45" i="18"/>
  <c r="OA33" i="18"/>
  <c r="OO40" i="18"/>
  <c r="OH13" i="18"/>
  <c r="OL20" i="18"/>
  <c r="CN37" i="21" l="1"/>
  <c r="CN23" i="21"/>
  <c r="CN8" i="21"/>
  <c r="CN2" i="21"/>
  <c r="CO2" i="21" s="1" a="1"/>
  <c r="CN32" i="21"/>
  <c r="CN4" i="21"/>
  <c r="CN15" i="21"/>
  <c r="CN22" i="21"/>
  <c r="CN31" i="21"/>
  <c r="CN3" i="21"/>
  <c r="CN19" i="21"/>
  <c r="CN29" i="21"/>
  <c r="CN34" i="21"/>
  <c r="CN27" i="21"/>
  <c r="CN12" i="21"/>
  <c r="CN14" i="21"/>
  <c r="CN28" i="21"/>
  <c r="CN10" i="21"/>
  <c r="CN18" i="21"/>
  <c r="CN24" i="21"/>
  <c r="CN30" i="21"/>
  <c r="CN17" i="21"/>
  <c r="CN36" i="21"/>
  <c r="CN16" i="21"/>
  <c r="CN20" i="21"/>
  <c r="CN25" i="21"/>
  <c r="CN26" i="21"/>
  <c r="CN5" i="21"/>
  <c r="CN6" i="21"/>
  <c r="CN9" i="21"/>
  <c r="CN35" i="21"/>
  <c r="CN7" i="21"/>
  <c r="CN21" i="21"/>
  <c r="CN11" i="21"/>
  <c r="CN33" i="21"/>
  <c r="CN13" i="21"/>
  <c r="NX31" i="18"/>
  <c r="PC19" i="18"/>
  <c r="PE19" i="18" s="1"/>
  <c r="OU41" i="18"/>
  <c r="NX30" i="18"/>
  <c r="OA9" i="18"/>
  <c r="OO16" i="18"/>
  <c r="OR38" i="18" s="1"/>
  <c r="PC44" i="18"/>
  <c r="OA32" i="18"/>
  <c r="OF33" i="18" s="1"/>
  <c r="OZ18" i="18"/>
  <c r="OO38" i="18"/>
  <c r="OU17" i="18" s="1"/>
  <c r="OZ40" i="18"/>
  <c r="OL15" i="18"/>
  <c r="OY42" i="18"/>
  <c r="OX20" i="18"/>
  <c r="PB43" i="18"/>
  <c r="PA21" i="18"/>
  <c r="OY20" i="18"/>
  <c r="OX42" i="18"/>
  <c r="OZ42" i="18" s="1"/>
  <c r="PA43" i="18"/>
  <c r="PC43" i="18" s="1"/>
  <c r="PB21" i="18"/>
  <c r="OC9" i="18"/>
  <c r="OF10" i="18"/>
  <c r="OD31" i="18"/>
  <c r="OG32" i="18"/>
  <c r="PE44" i="18"/>
  <c r="PF22" i="18"/>
  <c r="NW6" i="18"/>
  <c r="NZ7" i="18"/>
  <c r="NZ23" i="18" s="1"/>
  <c r="NV28" i="18"/>
  <c r="NY29" i="18"/>
  <c r="OY22" i="18"/>
  <c r="OX44" i="18"/>
  <c r="OT38" i="18"/>
  <c r="OU16" i="18"/>
  <c r="OQ37" i="18"/>
  <c r="OR15" i="18"/>
  <c r="OF32" i="18"/>
  <c r="OG10" i="18"/>
  <c r="OD9" i="18"/>
  <c r="OC31" i="18"/>
  <c r="OF34" i="18"/>
  <c r="OH34" i="18" s="1"/>
  <c r="OC33" i="18"/>
  <c r="OE33" i="18" s="1"/>
  <c r="OD11" i="18"/>
  <c r="OG12" i="18"/>
  <c r="OH12" i="18" s="1"/>
  <c r="OA10" i="18"/>
  <c r="NY45" i="18"/>
  <c r="OV22" i="18"/>
  <c r="OC30" i="18"/>
  <c r="OG9" i="18"/>
  <c r="OF31" i="18"/>
  <c r="OD8" i="18"/>
  <c r="NX8" i="18"/>
  <c r="OZ43" i="18"/>
  <c r="OM14" i="18"/>
  <c r="ON36" i="18"/>
  <c r="OJ13" i="18"/>
  <c r="OK35" i="18"/>
  <c r="OD10" i="18"/>
  <c r="OT39" i="18"/>
  <c r="OR16" i="18"/>
  <c r="OU39" i="18"/>
  <c r="OT17" i="18"/>
  <c r="OT41" i="18"/>
  <c r="OV41" i="18" s="1"/>
  <c r="OR18" i="18"/>
  <c r="OS18" i="18" s="1"/>
  <c r="OQ40" i="18"/>
  <c r="OS40" i="18" s="1"/>
  <c r="OU19" i="18"/>
  <c r="OV19" i="18" s="1"/>
  <c r="PI20" i="18"/>
  <c r="PF19" i="18"/>
  <c r="PE41" i="18"/>
  <c r="PH42" i="18"/>
  <c r="OS21" i="18"/>
  <c r="OJ35" i="18"/>
  <c r="OL35" i="18" s="1"/>
  <c r="OM36" i="18"/>
  <c r="ON14" i="18"/>
  <c r="OK13" i="18"/>
  <c r="NW28" i="18"/>
  <c r="NV6" i="18"/>
  <c r="NY7" i="18"/>
  <c r="NZ29" i="18"/>
  <c r="PF41" i="18"/>
  <c r="PI42" i="18"/>
  <c r="OE11" i="18"/>
  <c r="OS43" i="18"/>
  <c r="OZ21" i="18"/>
  <c r="NX29" i="18"/>
  <c r="OT16" i="18"/>
  <c r="OU38" i="18"/>
  <c r="OR37" i="18"/>
  <c r="OQ15" i="18"/>
  <c r="OA8" i="18"/>
  <c r="NZ28" i="18"/>
  <c r="NV5" i="18"/>
  <c r="NX5" i="18" s="1"/>
  <c r="NW27" i="18"/>
  <c r="NX27" i="18" s="1"/>
  <c r="NY6" i="18"/>
  <c r="NT23" i="18"/>
  <c r="PC22" i="18"/>
  <c r="CO37" i="21" l="1"/>
  <c r="CO16" i="21"/>
  <c r="CO30" i="21"/>
  <c r="CO8" i="21"/>
  <c r="CO26" i="21"/>
  <c r="CO4" i="21"/>
  <c r="CO34" i="21"/>
  <c r="CO13" i="21"/>
  <c r="CO5" i="21"/>
  <c r="CO6" i="21"/>
  <c r="CO2" i="21"/>
  <c r="CP2" i="21" s="1" a="1"/>
  <c r="CO9" i="21"/>
  <c r="CO35" i="21"/>
  <c r="CO31" i="21"/>
  <c r="CO18" i="21"/>
  <c r="CO33" i="21"/>
  <c r="CO32" i="21"/>
  <c r="CO11" i="21"/>
  <c r="CO24" i="21"/>
  <c r="CO3" i="21"/>
  <c r="CO20" i="21"/>
  <c r="CO23" i="21"/>
  <c r="CO12" i="21"/>
  <c r="CO29" i="21"/>
  <c r="CO17" i="21"/>
  <c r="CO27" i="21"/>
  <c r="CO19" i="21"/>
  <c r="CO36" i="21"/>
  <c r="CO15" i="21"/>
  <c r="CO28" i="21"/>
  <c r="CO25" i="21"/>
  <c r="CO22" i="21"/>
  <c r="CO14" i="21"/>
  <c r="CO10" i="21"/>
  <c r="CO7" i="21"/>
  <c r="CO21" i="21"/>
  <c r="OS15" i="18"/>
  <c r="PH20" i="18"/>
  <c r="PJ20" i="18" s="1"/>
  <c r="OQ16" i="18"/>
  <c r="OS16" i="18" s="1"/>
  <c r="OQ38" i="18"/>
  <c r="OS38" i="18" s="1"/>
  <c r="OG11" i="18"/>
  <c r="OE31" i="18"/>
  <c r="OV17" i="18"/>
  <c r="PB40" i="18" s="1"/>
  <c r="PC21" i="18"/>
  <c r="PE21" i="18" s="1"/>
  <c r="OA7" i="18"/>
  <c r="OC32" i="18"/>
  <c r="OH32" i="18"/>
  <c r="OM33" i="18" s="1"/>
  <c r="OV38" i="18"/>
  <c r="OX38" i="18" s="1"/>
  <c r="OM13" i="18"/>
  <c r="ON35" i="18"/>
  <c r="OJ12" i="18"/>
  <c r="OL12" i="18" s="1"/>
  <c r="OK34" i="18"/>
  <c r="OL13" i="18"/>
  <c r="PI44" i="18"/>
  <c r="PF44" i="18"/>
  <c r="PG44" i="18" s="1"/>
  <c r="PE22" i="18"/>
  <c r="PG22" i="18" s="1"/>
  <c r="OD29" i="18"/>
  <c r="OG30" i="18"/>
  <c r="OF8" i="18"/>
  <c r="OC7" i="18"/>
  <c r="OY19" i="18"/>
  <c r="OX41" i="18"/>
  <c r="PA42" i="18"/>
  <c r="PB20" i="18"/>
  <c r="OC10" i="18"/>
  <c r="OE10" i="18" s="1"/>
  <c r="OF11" i="18"/>
  <c r="OH11" i="18" s="1"/>
  <c r="OG33" i="18"/>
  <c r="OD32" i="18"/>
  <c r="ON11" i="18"/>
  <c r="OJ32" i="18"/>
  <c r="OY16" i="18"/>
  <c r="OA29" i="18"/>
  <c r="NZ45" i="18"/>
  <c r="PG19" i="18"/>
  <c r="NX6" i="18"/>
  <c r="NX23" i="18" s="1"/>
  <c r="OA5" i="18" s="1"/>
  <c r="OO36" i="18"/>
  <c r="PJ42" i="18"/>
  <c r="OV39" i="18"/>
  <c r="OE32" i="18"/>
  <c r="OO14" i="18"/>
  <c r="OX22" i="18"/>
  <c r="OZ22" i="18" s="1"/>
  <c r="OY44" i="18"/>
  <c r="NX28" i="18"/>
  <c r="NX45" i="18" s="1"/>
  <c r="OA27" i="18" s="1"/>
  <c r="OE9" i="18"/>
  <c r="OZ20" i="18"/>
  <c r="PP43" i="18"/>
  <c r="PO21" i="18"/>
  <c r="PL20" i="18"/>
  <c r="PM42" i="18"/>
  <c r="PA20" i="18"/>
  <c r="PB42" i="18"/>
  <c r="OX19" i="18"/>
  <c r="OY41" i="18"/>
  <c r="PH44" i="18"/>
  <c r="PI22" i="18"/>
  <c r="PF21" i="18"/>
  <c r="PE43" i="18"/>
  <c r="OM35" i="18"/>
  <c r="OJ34" i="18"/>
  <c r="OL34" i="18" s="1"/>
  <c r="ON13" i="18"/>
  <c r="OK12" i="18"/>
  <c r="OH10" i="18"/>
  <c r="NY23" i="18"/>
  <c r="OA6" i="18"/>
  <c r="OD30" i="18"/>
  <c r="OE30" i="18" s="1"/>
  <c r="OC8" i="18"/>
  <c r="OE8" i="18" s="1"/>
  <c r="OG31" i="18"/>
  <c r="OH31" i="18" s="1"/>
  <c r="OF9" i="18"/>
  <c r="OH9" i="18" s="1"/>
  <c r="OV16" i="18"/>
  <c r="PG41" i="18"/>
  <c r="PA18" i="18"/>
  <c r="OY39" i="18"/>
  <c r="OH33" i="18"/>
  <c r="OA28" i="18"/>
  <c r="OS37" i="18"/>
  <c r="OZ44" i="18"/>
  <c r="PJ44" i="18" l="1"/>
  <c r="PB17" i="18"/>
  <c r="PF43" i="18"/>
  <c r="PG43" i="18" s="1"/>
  <c r="OX17" i="18"/>
  <c r="OZ17" i="18" s="1"/>
  <c r="PC20" i="18"/>
  <c r="PA39" i="18"/>
  <c r="OK10" i="18"/>
  <c r="PC42" i="18"/>
  <c r="PH22" i="18"/>
  <c r="PJ22" i="18" s="1"/>
  <c r="CP37" i="21"/>
  <c r="CP19" i="21"/>
  <c r="CP13" i="21"/>
  <c r="CP27" i="21"/>
  <c r="CP2" i="21"/>
  <c r="CQ2" i="21" s="1" a="1"/>
  <c r="CP9" i="21"/>
  <c r="CP33" i="21"/>
  <c r="CP11" i="21"/>
  <c r="CP8" i="21"/>
  <c r="CP16" i="21"/>
  <c r="CP18" i="21"/>
  <c r="CP23" i="21"/>
  <c r="CP4" i="21"/>
  <c r="CP24" i="21"/>
  <c r="CP32" i="21"/>
  <c r="CP21" i="21"/>
  <c r="CP28" i="21"/>
  <c r="CP10" i="21"/>
  <c r="CP6" i="21"/>
  <c r="CP35" i="21"/>
  <c r="CP29" i="21"/>
  <c r="CP12" i="21"/>
  <c r="CP30" i="21"/>
  <c r="CP26" i="21"/>
  <c r="CP34" i="21"/>
  <c r="CP17" i="21"/>
  <c r="CP14" i="21"/>
  <c r="CP22" i="21"/>
  <c r="CP36" i="21"/>
  <c r="CP31" i="21"/>
  <c r="CP15" i="21"/>
  <c r="CP3" i="21"/>
  <c r="CP7" i="21"/>
  <c r="CP20" i="21"/>
  <c r="CP5" i="21"/>
  <c r="CP25" i="21"/>
  <c r="PG21" i="18"/>
  <c r="OJ31" i="18"/>
  <c r="ON10" i="18"/>
  <c r="OM32" i="18"/>
  <c r="OK9" i="18"/>
  <c r="OG28" i="18"/>
  <c r="OC5" i="18"/>
  <c r="OA23" i="18"/>
  <c r="OF6" i="18"/>
  <c r="OD27" i="18"/>
  <c r="OD5" i="18"/>
  <c r="OA45" i="18"/>
  <c r="OC27" i="18"/>
  <c r="OF28" i="18"/>
  <c r="OG6" i="18"/>
  <c r="OK11" i="18"/>
  <c r="OM34" i="18"/>
  <c r="OJ33" i="18"/>
  <c r="ON12" i="18"/>
  <c r="OJ10" i="18"/>
  <c r="ON33" i="18"/>
  <c r="OO33" i="18" s="1"/>
  <c r="OK32" i="18"/>
  <c r="OL32" i="18" s="1"/>
  <c r="OM11" i="18"/>
  <c r="OO11" i="18" s="1"/>
  <c r="PA40" i="18"/>
  <c r="PC40" i="18" s="1"/>
  <c r="OX39" i="18"/>
  <c r="OZ39" i="18" s="1"/>
  <c r="OY17" i="18"/>
  <c r="PB18" i="18"/>
  <c r="PC18" i="18" s="1"/>
  <c r="OO35" i="18"/>
  <c r="OD6" i="18"/>
  <c r="OF29" i="18"/>
  <c r="OG7" i="18"/>
  <c r="OC28" i="18"/>
  <c r="OY38" i="18"/>
  <c r="OZ38" i="18" s="1"/>
  <c r="PA17" i="18"/>
  <c r="PC17" i="18" s="1"/>
  <c r="PB39" i="18"/>
  <c r="PC39" i="18" s="1"/>
  <c r="OX16" i="18"/>
  <c r="OZ16" i="18" s="1"/>
  <c r="PN20" i="18"/>
  <c r="PO43" i="18"/>
  <c r="PQ43" i="18" s="1"/>
  <c r="PL42" i="18"/>
  <c r="PN42" i="18" s="1"/>
  <c r="PM20" i="18"/>
  <c r="PP21" i="18"/>
  <c r="OJ11" i="18"/>
  <c r="OL11" i="18" s="1"/>
  <c r="ON34" i="18"/>
  <c r="OM12" i="18"/>
  <c r="OO12" i="18" s="1"/>
  <c r="OK33" i="18"/>
  <c r="OZ41" i="18"/>
  <c r="OO13" i="18"/>
  <c r="PE20" i="18"/>
  <c r="PH21" i="18"/>
  <c r="PF42" i="18"/>
  <c r="PI43" i="18"/>
  <c r="PH43" i="18"/>
  <c r="PF20" i="18"/>
  <c r="PE42" i="18"/>
  <c r="PI21" i="18"/>
  <c r="PL22" i="18"/>
  <c r="PM44" i="18"/>
  <c r="OM10" i="18"/>
  <c r="OO10" i="18" s="1"/>
  <c r="OJ9" i="18"/>
  <c r="ON32" i="18"/>
  <c r="OO32" i="18" s="1"/>
  <c r="OK31" i="18"/>
  <c r="OC6" i="18"/>
  <c r="OG29" i="18"/>
  <c r="OD28" i="18"/>
  <c r="OF7" i="18"/>
  <c r="OH7" i="18" s="1"/>
  <c r="PM22" i="18"/>
  <c r="PL44" i="18"/>
  <c r="PQ21" i="18"/>
  <c r="OU37" i="18"/>
  <c r="OR36" i="18"/>
  <c r="OQ14" i="18"/>
  <c r="OT15" i="18"/>
  <c r="OU15" i="18"/>
  <c r="OQ36" i="18"/>
  <c r="OS36" i="18" s="1"/>
  <c r="OR14" i="18"/>
  <c r="OT37" i="18"/>
  <c r="OD7" i="18"/>
  <c r="OE7" i="18" s="1"/>
  <c r="OG8" i="18"/>
  <c r="OH8" i="18" s="1"/>
  <c r="OC29" i="18"/>
  <c r="OE29" i="18" s="1"/>
  <c r="OF30" i="18"/>
  <c r="OH30" i="18" s="1"/>
  <c r="OZ19" i="18"/>
  <c r="CQ37" i="21" l="1"/>
  <c r="CQ15" i="21"/>
  <c r="CQ9" i="21"/>
  <c r="CQ19" i="21"/>
  <c r="CQ33" i="21"/>
  <c r="CQ36" i="21"/>
  <c r="CQ16" i="21"/>
  <c r="CQ17" i="21"/>
  <c r="CQ20" i="21"/>
  <c r="CQ12" i="21"/>
  <c r="CQ10" i="21"/>
  <c r="CQ11" i="21"/>
  <c r="CQ6" i="21"/>
  <c r="CQ3" i="21"/>
  <c r="CQ28" i="21"/>
  <c r="CQ13" i="21"/>
  <c r="CQ23" i="21"/>
  <c r="CQ21" i="21"/>
  <c r="CQ2" i="21"/>
  <c r="CR2" i="21" s="1" a="1"/>
  <c r="CQ31" i="21"/>
  <c r="CQ25" i="21"/>
  <c r="CQ4" i="21"/>
  <c r="CQ22" i="21"/>
  <c r="CQ29" i="21"/>
  <c r="CQ5" i="21"/>
  <c r="CQ14" i="21"/>
  <c r="CQ32" i="21"/>
  <c r="CQ18" i="21"/>
  <c r="CQ24" i="21"/>
  <c r="CQ26" i="21"/>
  <c r="CQ35" i="21"/>
  <c r="CQ34" i="21"/>
  <c r="CQ30" i="21"/>
  <c r="CQ8" i="21"/>
  <c r="CQ27" i="21"/>
  <c r="CQ7" i="21"/>
  <c r="OV15" i="18"/>
  <c r="PN22" i="18"/>
  <c r="PJ43" i="18"/>
  <c r="PO44" i="18" s="1"/>
  <c r="OH29" i="18"/>
  <c r="ON8" i="18" s="1"/>
  <c r="OL10" i="18"/>
  <c r="OE27" i="18"/>
  <c r="PN44" i="18"/>
  <c r="PE18" i="18"/>
  <c r="PI41" i="18"/>
  <c r="PH19" i="18"/>
  <c r="PF40" i="18"/>
  <c r="ON31" i="18"/>
  <c r="OK30" i="18"/>
  <c r="OM9" i="18"/>
  <c r="OJ8" i="18"/>
  <c r="OQ33" i="18"/>
  <c r="OT34" i="18"/>
  <c r="OR11" i="18"/>
  <c r="OU12" i="18"/>
  <c r="OJ30" i="18"/>
  <c r="OL30" i="18" s="1"/>
  <c r="ON9" i="18"/>
  <c r="OK8" i="18"/>
  <c r="OM31" i="18"/>
  <c r="PA16" i="18"/>
  <c r="OY37" i="18"/>
  <c r="OX15" i="18"/>
  <c r="PB38" i="18"/>
  <c r="PH40" i="18"/>
  <c r="PF17" i="18"/>
  <c r="PE39" i="18"/>
  <c r="PI18" i="18"/>
  <c r="OO34" i="18"/>
  <c r="OF23" i="18"/>
  <c r="OH6" i="18"/>
  <c r="OU34" i="18"/>
  <c r="OR33" i="18"/>
  <c r="OT12" i="18"/>
  <c r="OQ11" i="18"/>
  <c r="OS11" i="18" s="1"/>
  <c r="OE6" i="18"/>
  <c r="OQ10" i="18"/>
  <c r="OU33" i="18"/>
  <c r="OR32" i="18"/>
  <c r="OT11" i="18"/>
  <c r="PG42" i="18"/>
  <c r="PG20" i="18"/>
  <c r="OE28" i="18"/>
  <c r="OE45" i="18" s="1"/>
  <c r="OH27" i="18" s="1"/>
  <c r="OT36" i="18"/>
  <c r="OV36" i="18" s="1"/>
  <c r="OQ35" i="18"/>
  <c r="OU14" i="18"/>
  <c r="OR13" i="18"/>
  <c r="OG23" i="18"/>
  <c r="OE5" i="18"/>
  <c r="PS21" i="18"/>
  <c r="PT43" i="18"/>
  <c r="PW44" i="18"/>
  <c r="PV22" i="18"/>
  <c r="OT33" i="18"/>
  <c r="OV33" i="18" s="1"/>
  <c r="OQ32" i="18"/>
  <c r="OS32" i="18" s="1"/>
  <c r="OR10" i="18"/>
  <c r="OU11" i="18"/>
  <c r="PM21" i="18"/>
  <c r="PL43" i="18"/>
  <c r="OQ13" i="18"/>
  <c r="OU36" i="18"/>
  <c r="OT14" i="18"/>
  <c r="OV14" i="18" s="1"/>
  <c r="OR35" i="18"/>
  <c r="OM30" i="18"/>
  <c r="PE40" i="18"/>
  <c r="PH41" i="18"/>
  <c r="PJ41" i="18" s="1"/>
  <c r="PI19" i="18"/>
  <c r="PF18" i="18"/>
  <c r="OS14" i="18"/>
  <c r="OL9" i="18"/>
  <c r="PJ21" i="18"/>
  <c r="OV37" i="18"/>
  <c r="OJ7" i="18"/>
  <c r="ON30" i="18"/>
  <c r="OK29" i="18"/>
  <c r="OM8" i="18"/>
  <c r="OT13" i="18"/>
  <c r="OQ12" i="18"/>
  <c r="OR34" i="18"/>
  <c r="OU35" i="18"/>
  <c r="PV44" i="18"/>
  <c r="PS43" i="18"/>
  <c r="PU43" i="18" s="1"/>
  <c r="PT21" i="18"/>
  <c r="PW22" i="18"/>
  <c r="PE17" i="18"/>
  <c r="PG17" i="18" s="1"/>
  <c r="PI40" i="18"/>
  <c r="PH18" i="18"/>
  <c r="PF39" i="18"/>
  <c r="OL33" i="18"/>
  <c r="OH28" i="18"/>
  <c r="OF45" i="18"/>
  <c r="OG45" i="18"/>
  <c r="OL31" i="18"/>
  <c r="OO8" i="18" l="1"/>
  <c r="OK7" i="18"/>
  <c r="OL7" i="18" s="1"/>
  <c r="OV11" i="18"/>
  <c r="PA12" i="18" s="1"/>
  <c r="PC12" i="18" s="1"/>
  <c r="OO31" i="18"/>
  <c r="OQ31" i="18" s="1"/>
  <c r="OJ29" i="18"/>
  <c r="OL29" i="18" s="1"/>
  <c r="PP22" i="18"/>
  <c r="PG39" i="18"/>
  <c r="CR37" i="21"/>
  <c r="CR27" i="21"/>
  <c r="CR21" i="21"/>
  <c r="CR31" i="21"/>
  <c r="CR18" i="21"/>
  <c r="CR29" i="21"/>
  <c r="CR9" i="21"/>
  <c r="CR3" i="21"/>
  <c r="CR10" i="21"/>
  <c r="CR24" i="21"/>
  <c r="CR36" i="21"/>
  <c r="CR19" i="21"/>
  <c r="CR6" i="21"/>
  <c r="CR5" i="21"/>
  <c r="CR25" i="21"/>
  <c r="CR12" i="21"/>
  <c r="CR13" i="21"/>
  <c r="CR14" i="21"/>
  <c r="CR8" i="21"/>
  <c r="CR2" i="21"/>
  <c r="CS2" i="21" s="1" a="1"/>
  <c r="CR16" i="21"/>
  <c r="CR15" i="21"/>
  <c r="CR26" i="21"/>
  <c r="CR33" i="21"/>
  <c r="CR28" i="21"/>
  <c r="CR17" i="21"/>
  <c r="CR30" i="21"/>
  <c r="CR22" i="21"/>
  <c r="CR4" i="21"/>
  <c r="CR34" i="21"/>
  <c r="CR35" i="21"/>
  <c r="CR11" i="21"/>
  <c r="CR7" i="21"/>
  <c r="CR32" i="21"/>
  <c r="CR20" i="21"/>
  <c r="CR23" i="21"/>
  <c r="OJ27" i="18"/>
  <c r="OH45" i="18"/>
  <c r="OM28" i="18"/>
  <c r="OK5" i="18"/>
  <c r="ON6" i="18"/>
  <c r="OX14" i="18"/>
  <c r="PB37" i="18"/>
  <c r="OY36" i="18"/>
  <c r="PA15" i="18"/>
  <c r="PA37" i="18"/>
  <c r="OX36" i="18"/>
  <c r="PB15" i="18"/>
  <c r="OY14" i="18"/>
  <c r="PX44" i="18"/>
  <c r="PP20" i="18"/>
  <c r="PM19" i="18"/>
  <c r="PL41" i="18"/>
  <c r="PO42" i="18"/>
  <c r="OK28" i="18"/>
  <c r="ON29" i="18"/>
  <c r="OJ6" i="18"/>
  <c r="OM7" i="18"/>
  <c r="OL8" i="18"/>
  <c r="PJ19" i="18"/>
  <c r="OT9" i="18"/>
  <c r="OR30" i="18"/>
  <c r="OU31" i="18"/>
  <c r="OQ8" i="18"/>
  <c r="OY15" i="18"/>
  <c r="OZ15" i="18" s="1"/>
  <c r="PB16" i="18"/>
  <c r="PC16" i="18" s="1"/>
  <c r="OX37" i="18"/>
  <c r="OZ37" i="18" s="1"/>
  <c r="PA38" i="18"/>
  <c r="PC38" i="18" s="1"/>
  <c r="PG40" i="18"/>
  <c r="OS13" i="18"/>
  <c r="OX33" i="18"/>
  <c r="PB12" i="18"/>
  <c r="PA34" i="18"/>
  <c r="OY11" i="18"/>
  <c r="PU21" i="18"/>
  <c r="OV12" i="18"/>
  <c r="OO9" i="18"/>
  <c r="OV34" i="18"/>
  <c r="ON7" i="18"/>
  <c r="OJ28" i="18"/>
  <c r="OM29" i="18"/>
  <c r="OK6" i="18"/>
  <c r="OY33" i="18"/>
  <c r="OX11" i="18"/>
  <c r="OR9" i="18"/>
  <c r="PJ18" i="18"/>
  <c r="PP44" i="18"/>
  <c r="PQ44" i="18" s="1"/>
  <c r="PM43" i="18"/>
  <c r="PN43" i="18" s="1"/>
  <c r="PL21" i="18"/>
  <c r="PN21" i="18" s="1"/>
  <c r="PO22" i="18"/>
  <c r="PQ22" i="18" s="1"/>
  <c r="OO30" i="18"/>
  <c r="PX22" i="18"/>
  <c r="OE23" i="18"/>
  <c r="OH5" i="18" s="1"/>
  <c r="OS35" i="18"/>
  <c r="OS10" i="18"/>
  <c r="OU13" i="18"/>
  <c r="OV13" i="18" s="1"/>
  <c r="OR12" i="18"/>
  <c r="OS12" i="18" s="1"/>
  <c r="OQ34" i="18"/>
  <c r="OS34" i="18" s="1"/>
  <c r="OT35" i="18"/>
  <c r="OV35" i="18" s="1"/>
  <c r="PJ40" i="18"/>
  <c r="OS33" i="18"/>
  <c r="PG18" i="18"/>
  <c r="CS37" i="21" l="1"/>
  <c r="CS23" i="21"/>
  <c r="CS17" i="21"/>
  <c r="CS19" i="21"/>
  <c r="CS18" i="21"/>
  <c r="CS25" i="21"/>
  <c r="CS5" i="21"/>
  <c r="CS9" i="21"/>
  <c r="CS30" i="21"/>
  <c r="CS20" i="21"/>
  <c r="CS14" i="21"/>
  <c r="CS35" i="21"/>
  <c r="CS15" i="21"/>
  <c r="CS31" i="21"/>
  <c r="CS36" i="21"/>
  <c r="CS13" i="21"/>
  <c r="CS12" i="21"/>
  <c r="CS21" i="21"/>
  <c r="CS10" i="21"/>
  <c r="CS4" i="21"/>
  <c r="CS33" i="21"/>
  <c r="CS8" i="21"/>
  <c r="CS11" i="21"/>
  <c r="CS22" i="21"/>
  <c r="CS29" i="21"/>
  <c r="CS6" i="21"/>
  <c r="CS3" i="21"/>
  <c r="CS26" i="21"/>
  <c r="CS28" i="21"/>
  <c r="CS2" i="21"/>
  <c r="CS16" i="21"/>
  <c r="CS7" i="21"/>
  <c r="CS34" i="21"/>
  <c r="CS32" i="21"/>
  <c r="CS27" i="21"/>
  <c r="CS24" i="21"/>
  <c r="OU10" i="18"/>
  <c r="PB34" i="18"/>
  <c r="OZ11" i="18"/>
  <c r="OZ36" i="18"/>
  <c r="OT32" i="18"/>
  <c r="PC15" i="18"/>
  <c r="PF37" i="18" s="1"/>
  <c r="OO29" i="18"/>
  <c r="OT30" i="18" s="1"/>
  <c r="OO7" i="18"/>
  <c r="OT8" i="18" s="1"/>
  <c r="OZ14" i="18"/>
  <c r="PF38" i="18"/>
  <c r="PI39" i="18"/>
  <c r="PH17" i="18"/>
  <c r="PE16" i="18"/>
  <c r="OX13" i="18"/>
  <c r="PA14" i="18"/>
  <c r="PB36" i="18"/>
  <c r="OY35" i="18"/>
  <c r="PB13" i="18"/>
  <c r="PA35" i="18"/>
  <c r="OX34" i="18"/>
  <c r="OZ34" i="18" s="1"/>
  <c r="OY12" i="18"/>
  <c r="OY13" i="18"/>
  <c r="OX35" i="18"/>
  <c r="PB14" i="18"/>
  <c r="PA36" i="18"/>
  <c r="OU9" i="18"/>
  <c r="OT31" i="18"/>
  <c r="OV31" i="18" s="1"/>
  <c r="OR8" i="18"/>
  <c r="OQ30" i="18"/>
  <c r="OS30" i="18" s="1"/>
  <c r="OU8" i="18"/>
  <c r="OR7" i="18"/>
  <c r="PC34" i="18"/>
  <c r="OU30" i="18"/>
  <c r="PQ42" i="18"/>
  <c r="QA22" i="18"/>
  <c r="PZ44" i="18"/>
  <c r="PC37" i="18"/>
  <c r="OM45" i="18"/>
  <c r="OO28" i="18"/>
  <c r="PT44" i="18"/>
  <c r="PS22" i="18"/>
  <c r="PM40" i="18"/>
  <c r="PL18" i="18"/>
  <c r="PN18" i="18" s="1"/>
  <c r="PO19" i="18"/>
  <c r="PP41" i="18"/>
  <c r="OL28" i="18"/>
  <c r="PB35" i="18"/>
  <c r="OY34" i="18"/>
  <c r="OX12" i="18"/>
  <c r="PA13" i="18"/>
  <c r="PC13" i="18" s="1"/>
  <c r="PE38" i="18"/>
  <c r="PG38" i="18" s="1"/>
  <c r="PH39" i="18"/>
  <c r="PI17" i="18"/>
  <c r="PF16" i="18"/>
  <c r="OS8" i="18"/>
  <c r="PM41" i="18"/>
  <c r="PN41" i="18" s="1"/>
  <c r="PP42" i="18"/>
  <c r="PL19" i="18"/>
  <c r="PN19" i="18" s="1"/>
  <c r="PO20" i="18"/>
  <c r="PQ20" i="18" s="1"/>
  <c r="OL6" i="18"/>
  <c r="PP19" i="18"/>
  <c r="PO41" i="18"/>
  <c r="PL40" i="18"/>
  <c r="PM18" i="18"/>
  <c r="QA44" i="18"/>
  <c r="PZ22" i="18"/>
  <c r="PS44" i="18"/>
  <c r="PU44" i="18" s="1"/>
  <c r="PT22" i="18"/>
  <c r="PE12" i="18"/>
  <c r="PF34" i="18"/>
  <c r="PI35" i="18"/>
  <c r="PH13" i="18"/>
  <c r="OU32" i="18"/>
  <c r="OV32" i="18" s="1"/>
  <c r="OR31" i="18"/>
  <c r="OS31" i="18" s="1"/>
  <c r="OQ9" i="18"/>
  <c r="OS9" i="18" s="1"/>
  <c r="OT10" i="18"/>
  <c r="OV10" i="18" s="1"/>
  <c r="OV9" i="18"/>
  <c r="ON28" i="18"/>
  <c r="ON45" i="18" s="1"/>
  <c r="OK27" i="18"/>
  <c r="OL27" i="18" s="1"/>
  <c r="OM6" i="18"/>
  <c r="OJ5" i="18"/>
  <c r="OL5" i="18" s="1"/>
  <c r="OL23" i="18" s="1"/>
  <c r="OO5" i="18" s="1"/>
  <c r="OH23" i="18"/>
  <c r="OZ33" i="18"/>
  <c r="PE15" i="18"/>
  <c r="PI38" i="18"/>
  <c r="PH16" i="18"/>
  <c r="ON23" i="18"/>
  <c r="CT2" i="21" l="1" a="1"/>
  <c r="QB22" i="18"/>
  <c r="PN40" i="18"/>
  <c r="OQ7" i="18"/>
  <c r="OS7" i="18" s="1"/>
  <c r="OR29" i="18"/>
  <c r="OS29" i="18" s="1"/>
  <c r="OQ29" i="18"/>
  <c r="PJ39" i="18"/>
  <c r="PM17" i="18" s="1"/>
  <c r="OZ35" i="18"/>
  <c r="PG16" i="18"/>
  <c r="OU28" i="18"/>
  <c r="OQ5" i="18"/>
  <c r="OT6" i="18"/>
  <c r="OR27" i="18"/>
  <c r="PA33" i="18"/>
  <c r="OX32" i="18"/>
  <c r="PB11" i="18"/>
  <c r="OY10" i="18"/>
  <c r="OR6" i="18"/>
  <c r="OQ28" i="18"/>
  <c r="OU7" i="18"/>
  <c r="OT29" i="18"/>
  <c r="PB33" i="18"/>
  <c r="PC33" i="18" s="1"/>
  <c r="OY32" i="18"/>
  <c r="PA11" i="18"/>
  <c r="PC11" i="18" s="1"/>
  <c r="OX10" i="18"/>
  <c r="OZ10" i="18" s="1"/>
  <c r="PF35" i="18"/>
  <c r="PH14" i="18"/>
  <c r="PE13" i="18"/>
  <c r="PI36" i="18"/>
  <c r="PW21" i="18"/>
  <c r="PS42" i="18"/>
  <c r="PT20" i="18"/>
  <c r="PV43" i="18"/>
  <c r="PC36" i="18"/>
  <c r="PJ17" i="18"/>
  <c r="OZ12" i="18"/>
  <c r="PQ41" i="18"/>
  <c r="PU22" i="18"/>
  <c r="PE37" i="18"/>
  <c r="PG37" i="18" s="1"/>
  <c r="PF15" i="18"/>
  <c r="PG15" i="18" s="1"/>
  <c r="PH38" i="18"/>
  <c r="PJ38" i="18" s="1"/>
  <c r="PI16" i="18"/>
  <c r="PJ16" i="18" s="1"/>
  <c r="PF12" i="18"/>
  <c r="PG12" i="18" s="1"/>
  <c r="PH35" i="18"/>
  <c r="PJ35" i="18" s="1"/>
  <c r="PI13" i="18"/>
  <c r="PE34" i="18"/>
  <c r="PG34" i="18" s="1"/>
  <c r="OX31" i="18"/>
  <c r="OY9" i="18"/>
  <c r="PB10" i="18"/>
  <c r="PA32" i="18"/>
  <c r="PC35" i="18"/>
  <c r="PC14" i="18"/>
  <c r="OX9" i="18"/>
  <c r="PA10" i="18"/>
  <c r="PB32" i="18"/>
  <c r="OY31" i="18"/>
  <c r="PS20" i="18"/>
  <c r="PT42" i="18"/>
  <c r="PW43" i="18"/>
  <c r="PV21" i="18"/>
  <c r="PX21" i="18" s="1"/>
  <c r="OM23" i="18"/>
  <c r="OO6" i="18"/>
  <c r="PJ13" i="18"/>
  <c r="OL45" i="18"/>
  <c r="OO27" i="18" s="1"/>
  <c r="PO40" i="18"/>
  <c r="PP18" i="18"/>
  <c r="PL39" i="18"/>
  <c r="PQ19" i="18"/>
  <c r="QB44" i="18"/>
  <c r="OV8" i="18"/>
  <c r="OV30" i="18"/>
  <c r="OZ13" i="18"/>
  <c r="OZ31" i="18" l="1"/>
  <c r="OZ9" i="18"/>
  <c r="CT37" i="21"/>
  <c r="CT19" i="21"/>
  <c r="CT13" i="21"/>
  <c r="CT11" i="21"/>
  <c r="CT25" i="21"/>
  <c r="CT28" i="21"/>
  <c r="CT8" i="21"/>
  <c r="CT12" i="21"/>
  <c r="CT27" i="21"/>
  <c r="CT16" i="21"/>
  <c r="CT2" i="21"/>
  <c r="CT7" i="21"/>
  <c r="CT33" i="21"/>
  <c r="CT10" i="21"/>
  <c r="CT32" i="21"/>
  <c r="CT5" i="21"/>
  <c r="CT15" i="21"/>
  <c r="CT9" i="21"/>
  <c r="CT6" i="21"/>
  <c r="CT35" i="21"/>
  <c r="CT29" i="21"/>
  <c r="CT31" i="21"/>
  <c r="CT14" i="21"/>
  <c r="CT21" i="21"/>
  <c r="CT36" i="21"/>
  <c r="CT34" i="21"/>
  <c r="CT17" i="21"/>
  <c r="CT22" i="21"/>
  <c r="CT20" i="21"/>
  <c r="CT18" i="21"/>
  <c r="CT24" i="21"/>
  <c r="CT3" i="21"/>
  <c r="CT26" i="21"/>
  <c r="CT4" i="21"/>
  <c r="CT30" i="21"/>
  <c r="CT23" i="21"/>
  <c r="OX30" i="18"/>
  <c r="OY8" i="18"/>
  <c r="PA31" i="18"/>
  <c r="PB9" i="18"/>
  <c r="PE35" i="18"/>
  <c r="PG35" i="18" s="1"/>
  <c r="PH36" i="18"/>
  <c r="PJ36" i="18" s="1"/>
  <c r="PI14" i="18"/>
  <c r="PJ14" i="18" s="1"/>
  <c r="PF13" i="18"/>
  <c r="PG13" i="18" s="1"/>
  <c r="PO18" i="18"/>
  <c r="PQ18" i="18" s="1"/>
  <c r="PM39" i="18"/>
  <c r="PL17" i="18"/>
  <c r="PN17" i="18" s="1"/>
  <c r="PP40" i="18"/>
  <c r="PQ40" i="18" s="1"/>
  <c r="OU6" i="18"/>
  <c r="OU23" i="18" s="1"/>
  <c r="OQ27" i="18"/>
  <c r="OS27" i="18" s="1"/>
  <c r="OT28" i="18"/>
  <c r="OR5" i="18"/>
  <c r="OO45" i="18"/>
  <c r="PU20" i="18"/>
  <c r="PC32" i="18"/>
  <c r="PF14" i="18"/>
  <c r="PH37" i="18"/>
  <c r="PI15" i="18"/>
  <c r="PE36" i="18"/>
  <c r="OZ32" i="18"/>
  <c r="PO14" i="18"/>
  <c r="PP36" i="18"/>
  <c r="PM35" i="18"/>
  <c r="PL13" i="18"/>
  <c r="QA43" i="18"/>
  <c r="PZ21" i="18"/>
  <c r="QD44" i="18"/>
  <c r="QC22" i="18"/>
  <c r="PC10" i="18"/>
  <c r="PM16" i="18"/>
  <c r="PP17" i="18"/>
  <c r="PL38" i="18"/>
  <c r="PO39" i="18"/>
  <c r="PT19" i="18"/>
  <c r="PS41" i="18"/>
  <c r="PV42" i="18"/>
  <c r="PW20" i="18"/>
  <c r="PF11" i="18"/>
  <c r="PI12" i="18"/>
  <c r="PH34" i="18"/>
  <c r="PE33" i="18"/>
  <c r="PG33" i="18" s="1"/>
  <c r="OS5" i="18"/>
  <c r="PN39" i="18"/>
  <c r="PF33" i="18"/>
  <c r="PH12" i="18"/>
  <c r="PE11" i="18"/>
  <c r="PG11" i="18" s="1"/>
  <c r="PI34" i="18"/>
  <c r="PA9" i="18"/>
  <c r="OX8" i="18"/>
  <c r="OY30" i="18"/>
  <c r="PB31" i="18"/>
  <c r="PP39" i="18"/>
  <c r="PO17" i="18"/>
  <c r="PM38" i="18"/>
  <c r="PL16" i="18"/>
  <c r="PU42" i="18"/>
  <c r="OT23" i="18"/>
  <c r="OV6" i="18"/>
  <c r="PV20" i="18"/>
  <c r="PW42" i="18"/>
  <c r="PS19" i="18"/>
  <c r="PU19" i="18" s="1"/>
  <c r="PT41" i="18"/>
  <c r="OT7" i="18"/>
  <c r="OV7" i="18" s="1"/>
  <c r="OQ6" i="18"/>
  <c r="OS6" i="18" s="1"/>
  <c r="OU29" i="18"/>
  <c r="OV29" i="18" s="1"/>
  <c r="OR28" i="18"/>
  <c r="OS28" i="18" s="1"/>
  <c r="PH15" i="18"/>
  <c r="PE14" i="18"/>
  <c r="PG14" i="18" s="1"/>
  <c r="PI37" i="18"/>
  <c r="PF36" i="18"/>
  <c r="PL35" i="18"/>
  <c r="PP14" i="18"/>
  <c r="PO36" i="18"/>
  <c r="PM13" i="18"/>
  <c r="PX43" i="18"/>
  <c r="OO23" i="18"/>
  <c r="OU45" i="18"/>
  <c r="PC31" i="18" l="1"/>
  <c r="PQ17" i="18"/>
  <c r="PW40" i="18" s="1"/>
  <c r="OZ8" i="18"/>
  <c r="PJ12" i="18"/>
  <c r="PM34" i="18" s="1"/>
  <c r="PJ15" i="18"/>
  <c r="PG36" i="18"/>
  <c r="CU2" i="21" a="1"/>
  <c r="PO15" i="18"/>
  <c r="PP37" i="18"/>
  <c r="PL14" i="18"/>
  <c r="PM36" i="18"/>
  <c r="PW19" i="18"/>
  <c r="PS40" i="18"/>
  <c r="PT18" i="18"/>
  <c r="PV41" i="18"/>
  <c r="PA30" i="18"/>
  <c r="OY7" i="18"/>
  <c r="PB8" i="18"/>
  <c r="OX29" i="18"/>
  <c r="OT45" i="18"/>
  <c r="OV28" i="18"/>
  <c r="OY29" i="18"/>
  <c r="OX7" i="18"/>
  <c r="PB30" i="18"/>
  <c r="PA8" i="18"/>
  <c r="PQ14" i="18"/>
  <c r="OS45" i="18"/>
  <c r="OV27" i="18" s="1"/>
  <c r="PI10" i="18"/>
  <c r="PF9" i="18"/>
  <c r="PE31" i="18"/>
  <c r="PH32" i="18"/>
  <c r="PX20" i="18"/>
  <c r="PQ39" i="18"/>
  <c r="PC9" i="18"/>
  <c r="PJ34" i="18"/>
  <c r="PX42" i="18"/>
  <c r="PN38" i="18"/>
  <c r="PN13" i="18"/>
  <c r="PJ37" i="18"/>
  <c r="PP15" i="18"/>
  <c r="PL36" i="18"/>
  <c r="PM14" i="18"/>
  <c r="PO37" i="18"/>
  <c r="PQ37" i="18" s="1"/>
  <c r="OS23" i="18"/>
  <c r="OV5" i="18" s="1"/>
  <c r="PI11" i="18"/>
  <c r="PH33" i="18"/>
  <c r="PE32" i="18"/>
  <c r="PG32" i="18" s="1"/>
  <c r="PF10" i="18"/>
  <c r="QD22" i="18"/>
  <c r="QE22" i="18" s="1"/>
  <c r="QA21" i="18"/>
  <c r="QB21" i="18" s="1"/>
  <c r="QC44" i="18"/>
  <c r="QE44" i="18" s="1"/>
  <c r="PZ43" i="18"/>
  <c r="QB43" i="18" s="1"/>
  <c r="PL15" i="18"/>
  <c r="PM37" i="18"/>
  <c r="PP38" i="18"/>
  <c r="PO16" i="18"/>
  <c r="PT39" i="18"/>
  <c r="PS17" i="18"/>
  <c r="PV18" i="18"/>
  <c r="PO13" i="18"/>
  <c r="PE10" i="18"/>
  <c r="PF32" i="18"/>
  <c r="PH11" i="18"/>
  <c r="PI33" i="18"/>
  <c r="PQ36" i="18"/>
  <c r="OX6" i="18"/>
  <c r="PA7" i="18"/>
  <c r="OY28" i="18"/>
  <c r="PB29" i="18"/>
  <c r="PN16" i="18"/>
  <c r="PU41" i="18"/>
  <c r="PN35" i="18"/>
  <c r="PW41" i="18"/>
  <c r="PV19" i="18"/>
  <c r="PS18" i="18"/>
  <c r="PT40" i="18"/>
  <c r="OZ30" i="18"/>
  <c r="CU37" i="21" l="1"/>
  <c r="CU15" i="21"/>
  <c r="CU9" i="21"/>
  <c r="CU23" i="21"/>
  <c r="CU10" i="21"/>
  <c r="CU21" i="21"/>
  <c r="CU36" i="21"/>
  <c r="CU6" i="21"/>
  <c r="CU20" i="21"/>
  <c r="CU12" i="21"/>
  <c r="CU14" i="21"/>
  <c r="CU35" i="21"/>
  <c r="CU19" i="21"/>
  <c r="CU26" i="21"/>
  <c r="CU28" i="21"/>
  <c r="CU17" i="21"/>
  <c r="CU4" i="21"/>
  <c r="CU16" i="21"/>
  <c r="CU2" i="21"/>
  <c r="CU31" i="21"/>
  <c r="CU25" i="21"/>
  <c r="CU8" i="21"/>
  <c r="CU7" i="21"/>
  <c r="CU22" i="21"/>
  <c r="CU29" i="21"/>
  <c r="CU27" i="21"/>
  <c r="CU33" i="21"/>
  <c r="CU18" i="21"/>
  <c r="CU32" i="21"/>
  <c r="CU11" i="21"/>
  <c r="CU13" i="21"/>
  <c r="CU34" i="21"/>
  <c r="CU3" i="21"/>
  <c r="CU24" i="21"/>
  <c r="CU5" i="21"/>
  <c r="CU30" i="21"/>
  <c r="PL12" i="18"/>
  <c r="PX19" i="18"/>
  <c r="QA41" i="18" s="1"/>
  <c r="PP35" i="18"/>
  <c r="OZ29" i="18"/>
  <c r="PG10" i="18"/>
  <c r="PN36" i="18"/>
  <c r="PC8" i="18"/>
  <c r="PI31" i="18" s="1"/>
  <c r="QH44" i="18"/>
  <c r="QG22" i="18"/>
  <c r="PG31" i="18"/>
  <c r="PT36" i="18"/>
  <c r="PS14" i="18"/>
  <c r="PV15" i="18"/>
  <c r="PW37" i="18"/>
  <c r="PX41" i="18"/>
  <c r="PV40" i="18"/>
  <c r="PX40" i="18" s="1"/>
  <c r="PW18" i="18"/>
  <c r="PS39" i="18"/>
  <c r="PU39" i="18" s="1"/>
  <c r="PT17" i="18"/>
  <c r="PU17" i="18" s="1"/>
  <c r="PH9" i="18"/>
  <c r="PF30" i="18"/>
  <c r="PJ11" i="18"/>
  <c r="QH22" i="18"/>
  <c r="QG44" i="18"/>
  <c r="QI44" i="18" s="1"/>
  <c r="PV38" i="18"/>
  <c r="PS37" i="18"/>
  <c r="PT15" i="18"/>
  <c r="PW16" i="18"/>
  <c r="PL37" i="18"/>
  <c r="PN37" i="18" s="1"/>
  <c r="PO38" i="18"/>
  <c r="PQ38" i="18" s="1"/>
  <c r="PP16" i="18"/>
  <c r="PQ16" i="18" s="1"/>
  <c r="PM15" i="18"/>
  <c r="PN15" i="18" s="1"/>
  <c r="QA20" i="18"/>
  <c r="PZ42" i="18"/>
  <c r="QC43" i="18"/>
  <c r="QD21" i="18"/>
  <c r="QC21" i="18"/>
  <c r="PZ20" i="18"/>
  <c r="QA42" i="18"/>
  <c r="QD43" i="18"/>
  <c r="PU40" i="18"/>
  <c r="PV37" i="18"/>
  <c r="PW15" i="18"/>
  <c r="PS36" i="18"/>
  <c r="PU36" i="18" s="1"/>
  <c r="PT14" i="18"/>
  <c r="PE9" i="18"/>
  <c r="PG9" i="18" s="1"/>
  <c r="PH10" i="18"/>
  <c r="PJ10" i="18" s="1"/>
  <c r="PI32" i="18"/>
  <c r="PJ32" i="18" s="1"/>
  <c r="PF31" i="18"/>
  <c r="PX18" i="18"/>
  <c r="PB28" i="18"/>
  <c r="PB45" i="18" s="1"/>
  <c r="OY27" i="18"/>
  <c r="PA6" i="18"/>
  <c r="OX5" i="18"/>
  <c r="OV23" i="18"/>
  <c r="OX28" i="18"/>
  <c r="OZ28" i="18" s="1"/>
  <c r="PB7" i="18"/>
  <c r="OY6" i="18"/>
  <c r="PA29" i="18"/>
  <c r="PC29" i="18" s="1"/>
  <c r="PU18" i="18"/>
  <c r="PC7" i="18"/>
  <c r="PZ19" i="18"/>
  <c r="QC20" i="18"/>
  <c r="QD42" i="18"/>
  <c r="OZ6" i="18"/>
  <c r="PJ33" i="18"/>
  <c r="PN14" i="18"/>
  <c r="PM12" i="18"/>
  <c r="PN12" i="18" s="1"/>
  <c r="PO35" i="18"/>
  <c r="PP13" i="18"/>
  <c r="PQ13" i="18" s="1"/>
  <c r="PL34" i="18"/>
  <c r="PN34" i="18" s="1"/>
  <c r="PA28" i="18"/>
  <c r="OX27" i="18"/>
  <c r="OY5" i="18"/>
  <c r="OV45" i="18"/>
  <c r="PB6" i="18"/>
  <c r="OZ7" i="18"/>
  <c r="PC30" i="18"/>
  <c r="PQ15" i="18"/>
  <c r="CV2" i="21" l="1" a="1"/>
  <c r="OZ27" i="18"/>
  <c r="QE43" i="18"/>
  <c r="QK22" i="18" s="1"/>
  <c r="PQ35" i="18"/>
  <c r="PW14" i="18" s="1"/>
  <c r="OZ5" i="18"/>
  <c r="OZ23" i="18" s="1"/>
  <c r="PC5" i="18" s="1"/>
  <c r="PH6" i="18" s="1"/>
  <c r="PX37" i="18"/>
  <c r="QB42" i="18"/>
  <c r="PE8" i="18"/>
  <c r="PX15" i="18"/>
  <c r="QD38" i="18" s="1"/>
  <c r="PT38" i="18"/>
  <c r="PS16" i="18"/>
  <c r="PW39" i="18"/>
  <c r="PV17" i="18"/>
  <c r="PX17" i="18" s="1"/>
  <c r="PE7" i="18"/>
  <c r="PI30" i="18"/>
  <c r="PF29" i="18"/>
  <c r="PH8" i="18"/>
  <c r="QD41" i="18"/>
  <c r="QC19" i="18"/>
  <c r="QA40" i="18"/>
  <c r="PZ18" i="18"/>
  <c r="PO12" i="18"/>
  <c r="PM33" i="18"/>
  <c r="PL11" i="18"/>
  <c r="PP34" i="18"/>
  <c r="QD19" i="18"/>
  <c r="QC41" i="18"/>
  <c r="QE41" i="18" s="1"/>
  <c r="PZ40" i="18"/>
  <c r="QA18" i="18"/>
  <c r="QC16" i="18"/>
  <c r="OZ45" i="18"/>
  <c r="PC27" i="18" s="1"/>
  <c r="PT35" i="18"/>
  <c r="PS13" i="18"/>
  <c r="PW36" i="18"/>
  <c r="PV14" i="18"/>
  <c r="PO34" i="18"/>
  <c r="PM11" i="18"/>
  <c r="PP12" i="18"/>
  <c r="PL33" i="18"/>
  <c r="PH30" i="18"/>
  <c r="PJ30" i="18" s="1"/>
  <c r="PF7" i="18"/>
  <c r="PI8" i="18"/>
  <c r="PE29" i="18"/>
  <c r="QE21" i="18"/>
  <c r="PU14" i="18"/>
  <c r="QI22" i="18"/>
  <c r="PW38" i="18"/>
  <c r="PX38" i="18" s="1"/>
  <c r="PS15" i="18"/>
  <c r="PU15" i="18" s="1"/>
  <c r="PT37" i="18"/>
  <c r="PU37" i="18" s="1"/>
  <c r="PV16" i="18"/>
  <c r="PX16" i="18" s="1"/>
  <c r="PM10" i="18"/>
  <c r="PO33" i="18"/>
  <c r="PP11" i="18"/>
  <c r="PL32" i="18"/>
  <c r="PN32" i="18" s="1"/>
  <c r="PI28" i="18"/>
  <c r="QD16" i="18"/>
  <c r="PZ37" i="18"/>
  <c r="QA15" i="18"/>
  <c r="QC38" i="18"/>
  <c r="PV39" i="18"/>
  <c r="PT16" i="18"/>
  <c r="PW17" i="18"/>
  <c r="PS38" i="18"/>
  <c r="PU38" i="18" s="1"/>
  <c r="PE30" i="18"/>
  <c r="PG30" i="18" s="1"/>
  <c r="PH31" i="18"/>
  <c r="PJ31" i="18" s="1"/>
  <c r="PI9" i="18"/>
  <c r="PJ9" i="18" s="1"/>
  <c r="PF8" i="18"/>
  <c r="PG8" i="18" s="1"/>
  <c r="PC6" i="18"/>
  <c r="PA23" i="18"/>
  <c r="QB20" i="18"/>
  <c r="PB23" i="18"/>
  <c r="PA45" i="18"/>
  <c r="PC28" i="18"/>
  <c r="PT13" i="18"/>
  <c r="PS35" i="18"/>
  <c r="PO11" i="18"/>
  <c r="PQ11" i="18" s="1"/>
  <c r="PM32" i="18"/>
  <c r="PL10" i="18"/>
  <c r="PP33" i="18"/>
  <c r="QJ44" i="18"/>
  <c r="QH21" i="18"/>
  <c r="QG43" i="18"/>
  <c r="PZ41" i="18"/>
  <c r="QB41" i="18" s="1"/>
  <c r="QC42" i="18"/>
  <c r="QE42" i="18" s="1"/>
  <c r="QD20" i="18"/>
  <c r="QE20" i="18" s="1"/>
  <c r="QA19" i="18"/>
  <c r="QB19" i="18" s="1"/>
  <c r="QE38" i="18" l="1"/>
  <c r="QB18" i="18"/>
  <c r="PJ8" i="18"/>
  <c r="PL8" i="18" s="1"/>
  <c r="PF27" i="18"/>
  <c r="QA37" i="18"/>
  <c r="PV36" i="18"/>
  <c r="PX36" i="18" s="1"/>
  <c r="QB37" i="18"/>
  <c r="PE5" i="18"/>
  <c r="PQ34" i="18"/>
  <c r="PZ15" i="18"/>
  <c r="QB15" i="18" s="1"/>
  <c r="PG29" i="18"/>
  <c r="PX14" i="18"/>
  <c r="PZ14" i="18" s="1"/>
  <c r="PQ12" i="18"/>
  <c r="CV37" i="21"/>
  <c r="CV27" i="21"/>
  <c r="CV21" i="21"/>
  <c r="CV35" i="21"/>
  <c r="CV10" i="21"/>
  <c r="CV17" i="21"/>
  <c r="CV32" i="21"/>
  <c r="CV33" i="21"/>
  <c r="CV2" i="21"/>
  <c r="CV24" i="21"/>
  <c r="CV9" i="21"/>
  <c r="CV7" i="21"/>
  <c r="CV16" i="21"/>
  <c r="CV11" i="21"/>
  <c r="CV15" i="21"/>
  <c r="CV29" i="21"/>
  <c r="CV4" i="21"/>
  <c r="CV36" i="21"/>
  <c r="CV14" i="21"/>
  <c r="CV8" i="21"/>
  <c r="CV6" i="21"/>
  <c r="CV20" i="21"/>
  <c r="CV3" i="21"/>
  <c r="CV18" i="21"/>
  <c r="CV25" i="21"/>
  <c r="CV34" i="21"/>
  <c r="CV13" i="21"/>
  <c r="CV30" i="21"/>
  <c r="CV26" i="21"/>
  <c r="CV31" i="21"/>
  <c r="CV22" i="21"/>
  <c r="CV19" i="21"/>
  <c r="CV5" i="21"/>
  <c r="CV28" i="21"/>
  <c r="CV12" i="21"/>
  <c r="CV23" i="21"/>
  <c r="PM31" i="18"/>
  <c r="PO10" i="18"/>
  <c r="PP32" i="18"/>
  <c r="PL9" i="18"/>
  <c r="QJ21" i="18"/>
  <c r="QG20" i="18"/>
  <c r="QH42" i="18"/>
  <c r="QK43" i="18"/>
  <c r="QA16" i="18"/>
  <c r="PZ38" i="18"/>
  <c r="QC39" i="18"/>
  <c r="QD17" i="18"/>
  <c r="QH16" i="18"/>
  <c r="QG38" i="18"/>
  <c r="QJ39" i="18"/>
  <c r="QK17" i="18"/>
  <c r="PV35" i="18"/>
  <c r="PX35" i="18" s="1"/>
  <c r="PT12" i="18"/>
  <c r="PS34" i="18"/>
  <c r="PW13" i="18"/>
  <c r="QD40" i="18"/>
  <c r="QC18" i="18"/>
  <c r="QA39" i="18"/>
  <c r="PZ17" i="18"/>
  <c r="QA14" i="18"/>
  <c r="PZ36" i="18"/>
  <c r="QC37" i="18"/>
  <c r="QD15" i="18"/>
  <c r="PH29" i="18"/>
  <c r="PF6" i="18"/>
  <c r="PE28" i="18"/>
  <c r="PI7" i="18"/>
  <c r="PP10" i="18"/>
  <c r="PO32" i="18"/>
  <c r="PM9" i="18"/>
  <c r="PL31" i="18"/>
  <c r="QD39" i="18"/>
  <c r="QC17" i="18"/>
  <c r="QE17" i="18" s="1"/>
  <c r="QA38" i="18"/>
  <c r="PZ16" i="18"/>
  <c r="PN33" i="18"/>
  <c r="QD37" i="18"/>
  <c r="PH28" i="18"/>
  <c r="PE27" i="18"/>
  <c r="PG27" i="18" s="1"/>
  <c r="PC45" i="18"/>
  <c r="PF5" i="18"/>
  <c r="PI6" i="18"/>
  <c r="PI23" i="18" s="1"/>
  <c r="PV13" i="18"/>
  <c r="PX13" i="18" s="1"/>
  <c r="PW35" i="18"/>
  <c r="PT34" i="18"/>
  <c r="PS12" i="18"/>
  <c r="PU12" i="18" s="1"/>
  <c r="PI29" i="18"/>
  <c r="PI45" i="18" s="1"/>
  <c r="PF28" i="18"/>
  <c r="PE6" i="18"/>
  <c r="PH7" i="18"/>
  <c r="PJ7" i="18" s="1"/>
  <c r="PC23" i="18"/>
  <c r="QE16" i="18"/>
  <c r="QE19" i="18"/>
  <c r="PU16" i="18"/>
  <c r="QH19" i="18"/>
  <c r="QJ42" i="18"/>
  <c r="QK20" i="18"/>
  <c r="QG41" i="18"/>
  <c r="PP31" i="18"/>
  <c r="PO9" i="18"/>
  <c r="QK21" i="18"/>
  <c r="QJ43" i="18"/>
  <c r="QL43" i="18" s="1"/>
  <c r="QG42" i="18"/>
  <c r="QH20" i="18"/>
  <c r="PN10" i="18"/>
  <c r="PW34" i="18"/>
  <c r="PT33" i="18"/>
  <c r="PS11" i="18"/>
  <c r="PV12" i="18"/>
  <c r="PU35" i="18"/>
  <c r="PX39" i="18"/>
  <c r="PG5" i="18"/>
  <c r="PQ33" i="18"/>
  <c r="QH43" i="18"/>
  <c r="QI43" i="18" s="1"/>
  <c r="QK44" i="18"/>
  <c r="QL44" i="18" s="1"/>
  <c r="QJ22" i="18"/>
  <c r="QL22" i="18" s="1"/>
  <c r="QG21" i="18"/>
  <c r="QI21" i="18" s="1"/>
  <c r="PL30" i="18"/>
  <c r="PO31" i="18"/>
  <c r="PP9" i="18"/>
  <c r="PM8" i="18"/>
  <c r="PU13" i="18"/>
  <c r="QB40" i="18"/>
  <c r="PN11" i="18"/>
  <c r="PG7" i="18"/>
  <c r="CW2" i="21" l="1" a="1"/>
  <c r="QC15" i="18"/>
  <c r="QE15" i="18" s="1"/>
  <c r="PQ32" i="18"/>
  <c r="PS32" i="18" s="1"/>
  <c r="PM30" i="18"/>
  <c r="PN30" i="18" s="1"/>
  <c r="QA36" i="18"/>
  <c r="PJ29" i="18"/>
  <c r="PP8" i="18" s="1"/>
  <c r="PN31" i="18"/>
  <c r="PN9" i="18"/>
  <c r="PS33" i="18"/>
  <c r="PU33" i="18" s="1"/>
  <c r="PT11" i="18"/>
  <c r="PU11" i="18" s="1"/>
  <c r="PW12" i="18"/>
  <c r="PX12" i="18" s="1"/>
  <c r="PV34" i="18"/>
  <c r="PX34" i="18" s="1"/>
  <c r="QQ44" i="18"/>
  <c r="QR22" i="18"/>
  <c r="QO21" i="18"/>
  <c r="QN43" i="18"/>
  <c r="PJ28" i="18"/>
  <c r="PH45" i="18"/>
  <c r="QG17" i="18"/>
  <c r="QH39" i="18"/>
  <c r="QK40" i="18"/>
  <c r="QJ18" i="18"/>
  <c r="PG6" i="18"/>
  <c r="PG23" i="18" s="1"/>
  <c r="PJ5" i="18" s="1"/>
  <c r="PO30" i="18"/>
  <c r="PQ30" i="18" s="1"/>
  <c r="PL29" i="18"/>
  <c r="PM7" i="18"/>
  <c r="QC36" i="18"/>
  <c r="QD14" i="18"/>
  <c r="PZ35" i="18"/>
  <c r="QA13" i="18"/>
  <c r="QE39" i="18"/>
  <c r="PQ31" i="18"/>
  <c r="QC40" i="18"/>
  <c r="QE40" i="18" s="1"/>
  <c r="PZ39" i="18"/>
  <c r="QB39" i="18" s="1"/>
  <c r="QA17" i="18"/>
  <c r="QB17" i="18" s="1"/>
  <c r="QD18" i="18"/>
  <c r="QE18" i="18" s="1"/>
  <c r="PQ9" i="18"/>
  <c r="QH38" i="18"/>
  <c r="QI38" i="18" s="1"/>
  <c r="QG16" i="18"/>
  <c r="QI16" i="18" s="1"/>
  <c r="QK39" i="18"/>
  <c r="QL39" i="18" s="1"/>
  <c r="QJ17" i="18"/>
  <c r="QL17" i="18" s="1"/>
  <c r="QB14" i="18"/>
  <c r="PH23" i="18"/>
  <c r="QB38" i="18"/>
  <c r="QI20" i="18"/>
  <c r="PQ10" i="18"/>
  <c r="QO22" i="18"/>
  <c r="QN44" i="18"/>
  <c r="PN8" i="18"/>
  <c r="PM29" i="18"/>
  <c r="PP30" i="18"/>
  <c r="PL7" i="18"/>
  <c r="PO8" i="18"/>
  <c r="QH37" i="18"/>
  <c r="QG15" i="18"/>
  <c r="QK38" i="18"/>
  <c r="QJ16" i="18"/>
  <c r="PT10" i="18"/>
  <c r="PV33" i="18"/>
  <c r="PW11" i="18"/>
  <c r="QO44" i="18"/>
  <c r="QN22" i="18"/>
  <c r="QP22" i="18" s="1"/>
  <c r="QK42" i="18"/>
  <c r="QL42" i="18" s="1"/>
  <c r="QH41" i="18"/>
  <c r="QI41" i="18" s="1"/>
  <c r="QG19" i="18"/>
  <c r="QI19" i="18" s="1"/>
  <c r="QJ20" i="18"/>
  <c r="QL20" i="18" s="1"/>
  <c r="QB36" i="18"/>
  <c r="QI42" i="18"/>
  <c r="QA35" i="18"/>
  <c r="PZ13" i="18"/>
  <c r="QD36" i="18"/>
  <c r="QE36" i="18" s="1"/>
  <c r="QC14" i="18"/>
  <c r="PG28" i="18"/>
  <c r="PG45" i="18" s="1"/>
  <c r="PJ27" i="18" s="1"/>
  <c r="QE37" i="18"/>
  <c r="PU34" i="18"/>
  <c r="PJ6" i="18"/>
  <c r="QB16" i="18"/>
  <c r="QL21" i="18"/>
  <c r="PQ8" i="18" l="1"/>
  <c r="QB35" i="18"/>
  <c r="PN29" i="18"/>
  <c r="QB13" i="18"/>
  <c r="CW37" i="21"/>
  <c r="CW23" i="21"/>
  <c r="CW17" i="21"/>
  <c r="CW27" i="21"/>
  <c r="CW6" i="21"/>
  <c r="CW13" i="21"/>
  <c r="CW28" i="21"/>
  <c r="CW2" i="21"/>
  <c r="CX2" i="21" s="1" a="1"/>
  <c r="CW29" i="21"/>
  <c r="CW20" i="21"/>
  <c r="CW31" i="21"/>
  <c r="CW9" i="21"/>
  <c r="CW36" i="21"/>
  <c r="CW21" i="21"/>
  <c r="CW35" i="21"/>
  <c r="CW22" i="21"/>
  <c r="CW10" i="21"/>
  <c r="CW4" i="21"/>
  <c r="CW33" i="21"/>
  <c r="CW12" i="21"/>
  <c r="CW34" i="21"/>
  <c r="CW14" i="21"/>
  <c r="CW25" i="21"/>
  <c r="CW19" i="21"/>
  <c r="CW30" i="21"/>
  <c r="CW26" i="21"/>
  <c r="CW18" i="21"/>
  <c r="CW32" i="21"/>
  <c r="CW11" i="21"/>
  <c r="CW15" i="21"/>
  <c r="CW16" i="21"/>
  <c r="CW7" i="21"/>
  <c r="CW3" i="21"/>
  <c r="CW24" i="21"/>
  <c r="CW5" i="21"/>
  <c r="CW8" i="21"/>
  <c r="PP6" i="18"/>
  <c r="PJ45" i="18"/>
  <c r="PM5" i="18"/>
  <c r="PO28" i="18"/>
  <c r="PL27" i="18"/>
  <c r="PZ12" i="18"/>
  <c r="QA34" i="18"/>
  <c r="QD35" i="18"/>
  <c r="QC13" i="18"/>
  <c r="QO20" i="18"/>
  <c r="QN42" i="18"/>
  <c r="QQ43" i="18"/>
  <c r="QR21" i="18"/>
  <c r="QR18" i="18"/>
  <c r="QO17" i="18"/>
  <c r="QQ40" i="18"/>
  <c r="QN39" i="18"/>
  <c r="QJ19" i="18"/>
  <c r="QH40" i="18"/>
  <c r="QG18" i="18"/>
  <c r="QI18" i="18" s="1"/>
  <c r="QK41" i="18"/>
  <c r="QG36" i="18"/>
  <c r="QH14" i="18"/>
  <c r="QJ37" i="18"/>
  <c r="QK15" i="18"/>
  <c r="PT30" i="18"/>
  <c r="PV9" i="18"/>
  <c r="PX9" i="18" s="1"/>
  <c r="PW31" i="18"/>
  <c r="PS8" i="18"/>
  <c r="PW33" i="18"/>
  <c r="PS10" i="18"/>
  <c r="PU10" i="18" s="1"/>
  <c r="PV11" i="18"/>
  <c r="PX11" i="18" s="1"/>
  <c r="PT32" i="18"/>
  <c r="PW10" i="18"/>
  <c r="PV32" i="18"/>
  <c r="PX32" i="18" s="1"/>
  <c r="PS31" i="18"/>
  <c r="PT9" i="18"/>
  <c r="PJ23" i="18"/>
  <c r="PM27" i="18"/>
  <c r="PO6" i="18"/>
  <c r="PL5" i="18"/>
  <c r="PP28" i="18"/>
  <c r="QP43" i="18"/>
  <c r="QQ21" i="18"/>
  <c r="QS21" i="18" s="1"/>
  <c r="QO42" i="18"/>
  <c r="QN20" i="18"/>
  <c r="QP20" i="18" s="1"/>
  <c r="QR43" i="18"/>
  <c r="PX33" i="18"/>
  <c r="QH17" i="18"/>
  <c r="QK18" i="18"/>
  <c r="QG39" i="18"/>
  <c r="QI39" i="18" s="1"/>
  <c r="QJ40" i="18"/>
  <c r="QL40" i="18" s="1"/>
  <c r="PT8" i="18"/>
  <c r="PW9" i="18"/>
  <c r="PS30" i="18"/>
  <c r="PU30" i="18" s="1"/>
  <c r="PV31" i="18"/>
  <c r="PX31" i="18" s="1"/>
  <c r="PO7" i="18"/>
  <c r="PP29" i="18"/>
  <c r="PL6" i="18"/>
  <c r="PM28" i="18"/>
  <c r="QP44" i="18"/>
  <c r="PU32" i="18"/>
  <c r="QI15" i="18"/>
  <c r="QR40" i="18"/>
  <c r="QN17" i="18"/>
  <c r="QO39" i="18"/>
  <c r="QP39" i="18" s="1"/>
  <c r="QQ18" i="18"/>
  <c r="QS18" i="18" s="1"/>
  <c r="PL28" i="18"/>
  <c r="PN28" i="18" s="1"/>
  <c r="PO29" i="18"/>
  <c r="PQ29" i="18" s="1"/>
  <c r="PP7" i="18"/>
  <c r="PM6" i="18"/>
  <c r="QN21" i="18"/>
  <c r="QP21" i="18" s="1"/>
  <c r="QO43" i="18"/>
  <c r="QR44" i="18"/>
  <c r="QS44" i="18" s="1"/>
  <c r="QQ22" i="18"/>
  <c r="QS22" i="18" s="1"/>
  <c r="QJ38" i="18"/>
  <c r="QL38" i="18" s="1"/>
  <c r="QG37" i="18"/>
  <c r="QI37" i="18" s="1"/>
  <c r="QH15" i="18"/>
  <c r="QK16" i="18"/>
  <c r="QL16" i="18"/>
  <c r="QI17" i="18"/>
  <c r="QA12" i="18"/>
  <c r="PZ34" i="18"/>
  <c r="QB34" i="18" s="1"/>
  <c r="QC35" i="18"/>
  <c r="QE35" i="18" s="1"/>
  <c r="QD13" i="18"/>
  <c r="QL18" i="18"/>
  <c r="QE14" i="18"/>
  <c r="PT31" i="18"/>
  <c r="PV10" i="18"/>
  <c r="PX10" i="18" s="1"/>
  <c r="PW32" i="18"/>
  <c r="PS9" i="18"/>
  <c r="QK19" i="18"/>
  <c r="QH18" i="18"/>
  <c r="QG40" i="18"/>
  <c r="QJ41" i="18"/>
  <c r="QL41" i="18" s="1"/>
  <c r="PN7" i="18"/>
  <c r="CX37" i="21" l="1"/>
  <c r="CX19" i="21"/>
  <c r="CX13" i="21"/>
  <c r="CX15" i="21"/>
  <c r="CX33" i="21"/>
  <c r="CX20" i="21"/>
  <c r="CX31" i="21"/>
  <c r="CX8" i="21"/>
  <c r="CX11" i="21"/>
  <c r="CX16" i="21"/>
  <c r="CX14" i="21"/>
  <c r="CX26" i="21"/>
  <c r="CX32" i="21"/>
  <c r="CX30" i="21"/>
  <c r="CX27" i="21"/>
  <c r="CX18" i="21"/>
  <c r="CX5" i="21"/>
  <c r="CX6" i="21"/>
  <c r="CX35" i="21"/>
  <c r="CX29" i="21"/>
  <c r="CX4" i="21"/>
  <c r="CX2" i="21"/>
  <c r="CX17" i="21"/>
  <c r="CX28" i="21"/>
  <c r="CX25" i="21"/>
  <c r="CX23" i="21"/>
  <c r="CX22" i="21"/>
  <c r="CX10" i="21"/>
  <c r="CX24" i="21"/>
  <c r="CX34" i="21"/>
  <c r="CX21" i="21"/>
  <c r="CX36" i="21"/>
  <c r="CX3" i="21"/>
  <c r="CX9" i="21"/>
  <c r="CX7" i="21"/>
  <c r="CX12" i="21"/>
  <c r="PQ7" i="18"/>
  <c r="QK14" i="18"/>
  <c r="QJ36" i="18"/>
  <c r="QG35" i="18"/>
  <c r="QH13" i="18"/>
  <c r="QR39" i="18"/>
  <c r="QQ17" i="18"/>
  <c r="QN16" i="18"/>
  <c r="QP16" i="18" s="1"/>
  <c r="QO38" i="18"/>
  <c r="QO18" i="18"/>
  <c r="QR19" i="18"/>
  <c r="QQ41" i="18"/>
  <c r="QN40" i="18"/>
  <c r="QV43" i="18"/>
  <c r="QX22" i="18"/>
  <c r="QU21" i="18"/>
  <c r="QY44" i="18"/>
  <c r="QA33" i="18"/>
  <c r="QD34" i="18"/>
  <c r="QC12" i="18"/>
  <c r="PZ11" i="18"/>
  <c r="QS40" i="18"/>
  <c r="QN41" i="18"/>
  <c r="QR20" i="18"/>
  <c r="QQ42" i="18"/>
  <c r="QO19" i="18"/>
  <c r="QH36" i="18"/>
  <c r="QK37" i="18"/>
  <c r="QL37" i="18" s="1"/>
  <c r="QG14" i="18"/>
  <c r="QI14" i="18" s="1"/>
  <c r="QJ15" i="18"/>
  <c r="QL15" i="18" s="1"/>
  <c r="QX19" i="18"/>
  <c r="QU18" i="18"/>
  <c r="QY41" i="18"/>
  <c r="QV40" i="18"/>
  <c r="PN6" i="18"/>
  <c r="QD11" i="18"/>
  <c r="QC33" i="18"/>
  <c r="QA10" i="18"/>
  <c r="PZ32" i="18"/>
  <c r="QD32" i="18"/>
  <c r="PZ9" i="18"/>
  <c r="QA31" i="18"/>
  <c r="QC10" i="18"/>
  <c r="QI40" i="18"/>
  <c r="QO40" i="18"/>
  <c r="QR41" i="18"/>
  <c r="QQ19" i="18"/>
  <c r="QS19" i="18" s="1"/>
  <c r="QN18" i="18"/>
  <c r="QP18" i="18" s="1"/>
  <c r="QU44" i="18"/>
  <c r="QV22" i="18"/>
  <c r="PP45" i="18"/>
  <c r="QI36" i="18"/>
  <c r="QL19" i="18"/>
  <c r="QB12" i="18"/>
  <c r="QQ39" i="18"/>
  <c r="QS39" i="18" s="1"/>
  <c r="QN38" i="18"/>
  <c r="QR17" i="18"/>
  <c r="QO16" i="18"/>
  <c r="QD10" i="18"/>
  <c r="QA9" i="18"/>
  <c r="PZ31" i="18"/>
  <c r="QB31" i="18" s="1"/>
  <c r="QC32" i="18"/>
  <c r="QD12" i="18"/>
  <c r="QC34" i="18"/>
  <c r="QE34" i="18" s="1"/>
  <c r="QA11" i="18"/>
  <c r="PZ33" i="18"/>
  <c r="QB33" i="18" s="1"/>
  <c r="PQ6" i="18"/>
  <c r="PO23" i="18"/>
  <c r="PU31" i="18"/>
  <c r="PQ28" i="18"/>
  <c r="PO45" i="18"/>
  <c r="QV44" i="18"/>
  <c r="QU22" i="18"/>
  <c r="QW22" i="18" s="1"/>
  <c r="QS43" i="18"/>
  <c r="QA32" i="18"/>
  <c r="QC11" i="18"/>
  <c r="QE11" i="18" s="1"/>
  <c r="QD33" i="18"/>
  <c r="PZ10" i="18"/>
  <c r="QB10" i="18" s="1"/>
  <c r="PS29" i="18"/>
  <c r="PT7" i="18"/>
  <c r="PW8" i="18"/>
  <c r="PV30" i="18"/>
  <c r="QP17" i="18"/>
  <c r="PW30" i="18"/>
  <c r="PV8" i="18"/>
  <c r="PX8" i="18" s="1"/>
  <c r="PS7" i="18"/>
  <c r="PT29" i="18"/>
  <c r="QP42" i="18"/>
  <c r="PN5" i="18"/>
  <c r="PU9" i="18"/>
  <c r="PU8" i="18"/>
  <c r="QE13" i="18"/>
  <c r="PN27" i="18"/>
  <c r="PN45" i="18" s="1"/>
  <c r="PQ27" i="18" s="1"/>
  <c r="PP23" i="18"/>
  <c r="QN37" i="18" l="1"/>
  <c r="QO15" i="18"/>
  <c r="QQ38" i="18"/>
  <c r="QR16" i="18"/>
  <c r="QS16" i="18" s="1"/>
  <c r="QK36" i="18"/>
  <c r="QH35" i="18"/>
  <c r="QJ14" i="18"/>
  <c r="QL14" i="18" s="1"/>
  <c r="QG13" i="18"/>
  <c r="QI13" i="18" s="1"/>
  <c r="QP38" i="18"/>
  <c r="QE10" i="18"/>
  <c r="QB32" i="18"/>
  <c r="QE12" i="18"/>
  <c r="QI35" i="18"/>
  <c r="PU7" i="18"/>
  <c r="PX30" i="18"/>
  <c r="QV21" i="18"/>
  <c r="QW21" i="18" s="1"/>
  <c r="QY22" i="18"/>
  <c r="QX44" i="18"/>
  <c r="QZ44" i="18" s="1"/>
  <c r="QU43" i="18"/>
  <c r="QW43" i="18" s="1"/>
  <c r="PV29" i="18"/>
  <c r="PW7" i="18"/>
  <c r="PS28" i="18"/>
  <c r="PT6" i="18"/>
  <c r="QE32" i="18"/>
  <c r="QS41" i="18"/>
  <c r="QQ16" i="18"/>
  <c r="QN15" i="18"/>
  <c r="QR38" i="18"/>
  <c r="QO37" i="18"/>
  <c r="QU40" i="18"/>
  <c r="QW40" i="18" s="1"/>
  <c r="QY19" i="18"/>
  <c r="QZ19" i="18" s="1"/>
  <c r="QV18" i="18"/>
  <c r="QW18" i="18" s="1"/>
  <c r="QX41" i="18"/>
  <c r="QZ41" i="18" s="1"/>
  <c r="QZ22" i="18"/>
  <c r="QS17" i="18"/>
  <c r="QL36" i="18"/>
  <c r="QJ12" i="18"/>
  <c r="QG11" i="18"/>
  <c r="QH33" i="18"/>
  <c r="QK34" i="18"/>
  <c r="QH12" i="18"/>
  <c r="QG34" i="18"/>
  <c r="QJ35" i="18"/>
  <c r="QK13" i="18"/>
  <c r="PU29" i="18"/>
  <c r="PV7" i="18"/>
  <c r="PX7" i="18" s="1"/>
  <c r="PS6" i="18"/>
  <c r="PW29" i="18"/>
  <c r="PT28" i="18"/>
  <c r="QV17" i="18"/>
  <c r="QX40" i="18"/>
  <c r="QU39" i="18"/>
  <c r="QY18" i="18"/>
  <c r="QY42" i="18"/>
  <c r="QV41" i="18"/>
  <c r="QU19" i="18"/>
  <c r="QX20" i="18"/>
  <c r="PQ45" i="18"/>
  <c r="PT5" i="18"/>
  <c r="PV28" i="18"/>
  <c r="PW6" i="18"/>
  <c r="PW23" i="18" s="1"/>
  <c r="PS27" i="18"/>
  <c r="PN23" i="18"/>
  <c r="PQ5" i="18" s="1"/>
  <c r="PZ8" i="18"/>
  <c r="QD31" i="18"/>
  <c r="QC9" i="18"/>
  <c r="QA30" i="18"/>
  <c r="QB11" i="18"/>
  <c r="QR42" i="18"/>
  <c r="QQ20" i="18"/>
  <c r="QS20" i="18" s="1"/>
  <c r="QN19" i="18"/>
  <c r="QP19" i="18" s="1"/>
  <c r="QO41" i="18"/>
  <c r="QP41" i="18" s="1"/>
  <c r="QW44" i="18"/>
  <c r="QP40" i="18"/>
  <c r="QB9" i="18"/>
  <c r="QE33" i="18"/>
  <c r="QS42" i="18"/>
  <c r="PX29" i="18" l="1"/>
  <c r="RE20" i="18"/>
  <c r="RF42" i="18"/>
  <c r="RB19" i="18"/>
  <c r="RC41" i="18"/>
  <c r="QV42" i="18"/>
  <c r="QY43" i="18"/>
  <c r="QU20" i="18"/>
  <c r="QW20" i="18" s="1"/>
  <c r="QX21" i="18"/>
  <c r="QY40" i="18"/>
  <c r="QZ40" i="18" s="1"/>
  <c r="QX18" i="18"/>
  <c r="QZ18" i="18" s="1"/>
  <c r="QU17" i="18"/>
  <c r="QW17" i="18" s="1"/>
  <c r="QV39" i="18"/>
  <c r="QW39" i="18" s="1"/>
  <c r="QJ33" i="18"/>
  <c r="QG32" i="18"/>
  <c r="QH10" i="18"/>
  <c r="QK11" i="18"/>
  <c r="QY21" i="18"/>
  <c r="QX43" i="18"/>
  <c r="QZ43" i="18" s="1"/>
  <c r="QV20" i="18"/>
  <c r="QU42" i="18"/>
  <c r="QW42" i="18" s="1"/>
  <c r="QD9" i="18"/>
  <c r="QE9" i="18" s="1"/>
  <c r="QA8" i="18"/>
  <c r="PZ30" i="18"/>
  <c r="QB30" i="18" s="1"/>
  <c r="QC31" i="18"/>
  <c r="QE31" i="18" s="1"/>
  <c r="QK35" i="18"/>
  <c r="QL35" i="18" s="1"/>
  <c r="QJ13" i="18"/>
  <c r="QL13" i="18" s="1"/>
  <c r="QG12" i="18"/>
  <c r="QI12" i="18" s="1"/>
  <c r="QH34" i="18"/>
  <c r="QI34" i="18" s="1"/>
  <c r="QH32" i="18"/>
  <c r="QG10" i="18"/>
  <c r="QI10" i="18" s="1"/>
  <c r="QJ11" i="18"/>
  <c r="QL11" i="18" s="1"/>
  <c r="QK33" i="18"/>
  <c r="QQ15" i="18"/>
  <c r="QO36" i="18"/>
  <c r="QR37" i="18"/>
  <c r="QN14" i="18"/>
  <c r="QS38" i="18"/>
  <c r="QG33" i="18"/>
  <c r="QI33" i="18" s="1"/>
  <c r="QK12" i="18"/>
  <c r="QL12" i="18" s="1"/>
  <c r="QJ34" i="18"/>
  <c r="QL34" i="18" s="1"/>
  <c r="QH11" i="18"/>
  <c r="QB8" i="18"/>
  <c r="PV45" i="18"/>
  <c r="RC19" i="18"/>
  <c r="RF20" i="18"/>
  <c r="RE42" i="18"/>
  <c r="RB41" i="18"/>
  <c r="PU28" i="18"/>
  <c r="RC22" i="18"/>
  <c r="RB44" i="18"/>
  <c r="QP15" i="18"/>
  <c r="QC8" i="18"/>
  <c r="QA29" i="18"/>
  <c r="PZ7" i="18"/>
  <c r="QD30" i="18"/>
  <c r="QD8" i="18"/>
  <c r="QA7" i="18"/>
  <c r="PZ29" i="18"/>
  <c r="QC30" i="18"/>
  <c r="QE30" i="18" s="1"/>
  <c r="QV38" i="18"/>
  <c r="QX17" i="18"/>
  <c r="QU16" i="18"/>
  <c r="QY39" i="18"/>
  <c r="QI11" i="18"/>
  <c r="RB22" i="18"/>
  <c r="RD22" i="18" s="1"/>
  <c r="RC44" i="18"/>
  <c r="PW28" i="18"/>
  <c r="PW45" i="18" s="1"/>
  <c r="PV6" i="18"/>
  <c r="PS5" i="18"/>
  <c r="PU5" i="18" s="1"/>
  <c r="PQ23" i="18"/>
  <c r="PT27" i="18"/>
  <c r="PU27" i="18" s="1"/>
  <c r="PU6" i="18"/>
  <c r="QO14" i="18"/>
  <c r="QR15" i="18"/>
  <c r="QN36" i="18"/>
  <c r="QQ37" i="18"/>
  <c r="QX42" i="18"/>
  <c r="QZ42" i="18" s="1"/>
  <c r="QY20" i="18"/>
  <c r="QZ20" i="18" s="1"/>
  <c r="QU41" i="18"/>
  <c r="QW41" i="18" s="1"/>
  <c r="QV19" i="18"/>
  <c r="QW19" i="18" s="1"/>
  <c r="QP37" i="18"/>
  <c r="QP36" i="18" l="1"/>
  <c r="PU45" i="18"/>
  <c r="PX27" i="18" s="1"/>
  <c r="PZ27" i="18" s="1"/>
  <c r="QI32" i="18"/>
  <c r="QB29" i="18"/>
  <c r="QB7" i="18"/>
  <c r="RG42" i="18"/>
  <c r="RL43" i="18" s="1"/>
  <c r="QG9" i="18"/>
  <c r="QJ10" i="18"/>
  <c r="QK32" i="18"/>
  <c r="QH31" i="18"/>
  <c r="RE41" i="18"/>
  <c r="RC18" i="18"/>
  <c r="RB40" i="18"/>
  <c r="RF19" i="18"/>
  <c r="RF43" i="18"/>
  <c r="RE21" i="18"/>
  <c r="RB20" i="18"/>
  <c r="RC42" i="18"/>
  <c r="QC28" i="18"/>
  <c r="QN34" i="18"/>
  <c r="QQ35" i="18"/>
  <c r="QR13" i="18"/>
  <c r="QO12" i="18"/>
  <c r="QQ36" i="18"/>
  <c r="QN35" i="18"/>
  <c r="QP35" i="18" s="1"/>
  <c r="QO13" i="18"/>
  <c r="QR14" i="18"/>
  <c r="RD44" i="18"/>
  <c r="RM21" i="18"/>
  <c r="QN13" i="18"/>
  <c r="QR36" i="18"/>
  <c r="QQ14" i="18"/>
  <c r="QS14" i="18" s="1"/>
  <c r="QO35" i="18"/>
  <c r="QE8" i="18"/>
  <c r="PX28" i="18"/>
  <c r="QJ32" i="18"/>
  <c r="QG31" i="18"/>
  <c r="QK10" i="18"/>
  <c r="QH9" i="18"/>
  <c r="QL33" i="18"/>
  <c r="QZ21" i="18"/>
  <c r="RB42" i="18"/>
  <c r="RF21" i="18"/>
  <c r="RC20" i="18"/>
  <c r="RE43" i="18"/>
  <c r="RG43" i="18" s="1"/>
  <c r="QP14" i="18"/>
  <c r="QG30" i="18"/>
  <c r="QJ31" i="18"/>
  <c r="QK9" i="18"/>
  <c r="QH8" i="18"/>
  <c r="RD41" i="18"/>
  <c r="QN12" i="18"/>
  <c r="QO34" i="18"/>
  <c r="QR35" i="18"/>
  <c r="QQ13" i="18"/>
  <c r="QS13" i="18" s="1"/>
  <c r="QN11" i="18"/>
  <c r="QR34" i="18"/>
  <c r="QO33" i="18"/>
  <c r="QQ12" i="18"/>
  <c r="RD19" i="18"/>
  <c r="QS37" i="18"/>
  <c r="PU23" i="18"/>
  <c r="PX5" i="18" s="1"/>
  <c r="PV23" i="18"/>
  <c r="PX6" i="18"/>
  <c r="QV16" i="18"/>
  <c r="QW16" i="18" s="1"/>
  <c r="QX39" i="18"/>
  <c r="QZ39" i="18" s="1"/>
  <c r="QY17" i="18"/>
  <c r="QZ17" i="18" s="1"/>
  <c r="QU38" i="18"/>
  <c r="QW38" i="18" s="1"/>
  <c r="QS15" i="18"/>
  <c r="RC21" i="18"/>
  <c r="RF22" i="18"/>
  <c r="RB43" i="18"/>
  <c r="RE44" i="18"/>
  <c r="RB18" i="18"/>
  <c r="RF41" i="18"/>
  <c r="RC40" i="18"/>
  <c r="RE19" i="18"/>
  <c r="RG19" i="18" s="1"/>
  <c r="RG20" i="18"/>
  <c r="RJ20" i="18" l="1"/>
  <c r="QA5" i="18"/>
  <c r="RI42" i="18"/>
  <c r="QD6" i="18"/>
  <c r="RD20" i="18"/>
  <c r="QC29" i="18"/>
  <c r="QD7" i="18"/>
  <c r="QA6" i="18"/>
  <c r="PZ28" i="18"/>
  <c r="QD28" i="18"/>
  <c r="QC6" i="18"/>
  <c r="PZ5" i="18"/>
  <c r="QB5" i="18" s="1"/>
  <c r="PX23" i="18"/>
  <c r="QA27" i="18"/>
  <c r="QB27" i="18" s="1"/>
  <c r="QP13" i="18"/>
  <c r="QS35" i="18"/>
  <c r="PX45" i="18"/>
  <c r="RD40" i="18"/>
  <c r="QA28" i="18"/>
  <c r="PZ6" i="18"/>
  <c r="QD29" i="18"/>
  <c r="QC7" i="18"/>
  <c r="QU37" i="18"/>
  <c r="QW37" i="18" s="1"/>
  <c r="QX38" i="18"/>
  <c r="QY16" i="18"/>
  <c r="QV15" i="18"/>
  <c r="RL44" i="18"/>
  <c r="RJ21" i="18"/>
  <c r="RI43" i="18"/>
  <c r="RM22" i="18"/>
  <c r="RB21" i="18"/>
  <c r="RD21" i="18" s="1"/>
  <c r="RF44" i="18"/>
  <c r="RG44" i="18" s="1"/>
  <c r="RC43" i="18"/>
  <c r="RD43" i="18" s="1"/>
  <c r="RE22" i="18"/>
  <c r="RG22" i="18" s="1"/>
  <c r="QI31" i="18"/>
  <c r="QS36" i="18"/>
  <c r="QP34" i="18"/>
  <c r="RG21" i="18"/>
  <c r="RD18" i="18"/>
  <c r="QL10" i="18"/>
  <c r="RI19" i="18"/>
  <c r="RL20" i="18"/>
  <c r="RM42" i="18"/>
  <c r="RJ41" i="18"/>
  <c r="QV37" i="18"/>
  <c r="QU15" i="18"/>
  <c r="QW15" i="18" s="1"/>
  <c r="QY38" i="18"/>
  <c r="QX16" i="18"/>
  <c r="QZ16" i="18" s="1"/>
  <c r="QU13" i="18"/>
  <c r="QY36" i="18"/>
  <c r="QV35" i="18"/>
  <c r="QX14" i="18"/>
  <c r="RF40" i="18"/>
  <c r="RB17" i="18"/>
  <c r="RD17" i="18" s="1"/>
  <c r="RC39" i="18"/>
  <c r="RE18" i="18"/>
  <c r="RD42" i="18"/>
  <c r="QK31" i="18"/>
  <c r="QL31" i="18" s="1"/>
  <c r="QH30" i="18"/>
  <c r="QI30" i="18" s="1"/>
  <c r="QG8" i="18"/>
  <c r="QI8" i="18" s="1"/>
  <c r="QJ9" i="18"/>
  <c r="QL9" i="18" s="1"/>
  <c r="RM43" i="18"/>
  <c r="RN43" i="18" s="1"/>
  <c r="RI20" i="18"/>
  <c r="RK20" i="18" s="1"/>
  <c r="RJ42" i="18"/>
  <c r="RL21" i="18"/>
  <c r="RN21" i="18" s="1"/>
  <c r="RF18" i="18"/>
  <c r="RE40" i="18"/>
  <c r="RC17" i="18"/>
  <c r="RB39" i="18"/>
  <c r="QR12" i="18"/>
  <c r="QS12" i="18" s="1"/>
  <c r="QQ34" i="18"/>
  <c r="QS34" i="18" s="1"/>
  <c r="QO11" i="18"/>
  <c r="QP11" i="18" s="1"/>
  <c r="QN33" i="18"/>
  <c r="QP33" i="18" s="1"/>
  <c r="QL32" i="18"/>
  <c r="QX15" i="18"/>
  <c r="QV36" i="18"/>
  <c r="QU14" i="18"/>
  <c r="QY37" i="18"/>
  <c r="QP12" i="18"/>
  <c r="QE28" i="18"/>
  <c r="QC45" i="18"/>
  <c r="RG41" i="18"/>
  <c r="QI9" i="18"/>
  <c r="RG40" i="18" l="1"/>
  <c r="QD45" i="18"/>
  <c r="QB6" i="18"/>
  <c r="RK42" i="18"/>
  <c r="QU12" i="18"/>
  <c r="QV34" i="18"/>
  <c r="QX13" i="18"/>
  <c r="QY35" i="18"/>
  <c r="QO9" i="18"/>
  <c r="QQ32" i="18"/>
  <c r="QR10" i="18"/>
  <c r="QN31" i="18"/>
  <c r="QG28" i="18"/>
  <c r="QH6" i="18"/>
  <c r="QJ29" i="18"/>
  <c r="QK7" i="18"/>
  <c r="RS44" i="18"/>
  <c r="RQ21" i="18"/>
  <c r="RT22" i="18"/>
  <c r="RP43" i="18"/>
  <c r="RR43" i="18" s="1"/>
  <c r="QX35" i="18"/>
  <c r="QY13" i="18"/>
  <c r="QU34" i="18"/>
  <c r="QW34" i="18" s="1"/>
  <c r="QV12" i="18"/>
  <c r="RQ43" i="18"/>
  <c r="RP21" i="18"/>
  <c r="RR21" i="18" s="1"/>
  <c r="RT44" i="18"/>
  <c r="RS22" i="18"/>
  <c r="RM19" i="18"/>
  <c r="RL41" i="18"/>
  <c r="RJ18" i="18"/>
  <c r="RI40" i="18"/>
  <c r="RL22" i="18"/>
  <c r="RN22" i="18" s="1"/>
  <c r="RJ43" i="18"/>
  <c r="RI21" i="18"/>
  <c r="RK21" i="18" s="1"/>
  <c r="RM44" i="18"/>
  <c r="RN44" i="18" s="1"/>
  <c r="RI22" i="18"/>
  <c r="RJ44" i="18"/>
  <c r="QE7" i="18"/>
  <c r="QR11" i="18"/>
  <c r="QO10" i="18"/>
  <c r="QQ33" i="18"/>
  <c r="QN32" i="18"/>
  <c r="RG18" i="18"/>
  <c r="RK43" i="18"/>
  <c r="QE29" i="18"/>
  <c r="QC23" i="18"/>
  <c r="QE6" i="18"/>
  <c r="RM20" i="18"/>
  <c r="RL42" i="18"/>
  <c r="RN42" i="18" s="1"/>
  <c r="RJ19" i="18"/>
  <c r="RK19" i="18" s="1"/>
  <c r="RI41" i="18"/>
  <c r="RK41" i="18" s="1"/>
  <c r="QQ10" i="18"/>
  <c r="QO31" i="18"/>
  <c r="QR32" i="18"/>
  <c r="QN9" i="18"/>
  <c r="QP9" i="18" s="1"/>
  <c r="RN20" i="18"/>
  <c r="QD23" i="18"/>
  <c r="RD39" i="18"/>
  <c r="RE17" i="18"/>
  <c r="RB16" i="18"/>
  <c r="RF39" i="18"/>
  <c r="RC38" i="18"/>
  <c r="QO32" i="18"/>
  <c r="QQ11" i="18"/>
  <c r="QN10" i="18"/>
  <c r="QP10" i="18" s="1"/>
  <c r="QR33" i="18"/>
  <c r="QU36" i="18"/>
  <c r="QW36" i="18" s="1"/>
  <c r="QX37" i="18"/>
  <c r="QZ37" i="18" s="1"/>
  <c r="QV14" i="18"/>
  <c r="QW14" i="18" s="1"/>
  <c r="QY15" i="18"/>
  <c r="QZ15" i="18" s="1"/>
  <c r="RI44" i="18"/>
  <c r="RK44" i="18" s="1"/>
  <c r="RJ22" i="18"/>
  <c r="QZ38" i="18"/>
  <c r="QY14" i="18"/>
  <c r="QZ14" i="18" s="1"/>
  <c r="QX36" i="18"/>
  <c r="QZ36" i="18" s="1"/>
  <c r="QV13" i="18"/>
  <c r="QW13" i="18" s="1"/>
  <c r="QU35" i="18"/>
  <c r="QW35" i="18" s="1"/>
  <c r="QB23" i="18"/>
  <c r="QE5" i="18" s="1"/>
  <c r="QB28" i="18"/>
  <c r="QB45" i="18" s="1"/>
  <c r="QE27" i="18" s="1"/>
  <c r="QS11" i="18" l="1"/>
  <c r="QS10" i="18"/>
  <c r="QU10" i="18" s="1"/>
  <c r="QP32" i="18"/>
  <c r="RE15" i="18"/>
  <c r="RB14" i="18"/>
  <c r="RF37" i="18"/>
  <c r="RC36" i="18"/>
  <c r="RF38" i="18"/>
  <c r="RC37" i="18"/>
  <c r="RE16" i="18"/>
  <c r="RB15" i="18"/>
  <c r="QK6" i="18"/>
  <c r="QJ28" i="18"/>
  <c r="QH5" i="18"/>
  <c r="QE45" i="18"/>
  <c r="QG27" i="18"/>
  <c r="QJ6" i="18"/>
  <c r="QG5" i="18"/>
  <c r="QI5" i="18" s="1"/>
  <c r="QE23" i="18"/>
  <c r="QH27" i="18"/>
  <c r="QK28" i="18"/>
  <c r="RP20" i="18"/>
  <c r="RR20" i="18" s="1"/>
  <c r="RT43" i="18"/>
  <c r="RS21" i="18"/>
  <c r="RQ42" i="18"/>
  <c r="RT21" i="18"/>
  <c r="RS43" i="18"/>
  <c r="RU43" i="18" s="1"/>
  <c r="RQ20" i="18"/>
  <c r="RP42" i="18"/>
  <c r="RR42" i="18" s="1"/>
  <c r="QZ13" i="18"/>
  <c r="RC16" i="18"/>
  <c r="RF17" i="18"/>
  <c r="RG17" i="18" s="1"/>
  <c r="RE39" i="18"/>
  <c r="RG39" i="18" s="1"/>
  <c r="RB38" i="18"/>
  <c r="RD38" i="18" s="1"/>
  <c r="RK22" i="18"/>
  <c r="RP22" i="18"/>
  <c r="RQ44" i="18"/>
  <c r="QZ35" i="18"/>
  <c r="RU44" i="18"/>
  <c r="QS32" i="18"/>
  <c r="RF15" i="18"/>
  <c r="RC14" i="18"/>
  <c r="RB36" i="18"/>
  <c r="RE37" i="18"/>
  <c r="QH29" i="18"/>
  <c r="QG7" i="18"/>
  <c r="QK30" i="18"/>
  <c r="QJ8" i="18"/>
  <c r="QP31" i="18"/>
  <c r="QX11" i="18"/>
  <c r="QY33" i="18"/>
  <c r="RQ22" i="18"/>
  <c r="RP44" i="18"/>
  <c r="RR44" i="18" s="1"/>
  <c r="QS33" i="18"/>
  <c r="RB37" i="18"/>
  <c r="RD37" i="18" s="1"/>
  <c r="RF16" i="18"/>
  <c r="RE38" i="18"/>
  <c r="RG38" i="18" s="1"/>
  <c r="RC15" i="18"/>
  <c r="QV33" i="18"/>
  <c r="QY34" i="18"/>
  <c r="QX12" i="18"/>
  <c r="QU11" i="18"/>
  <c r="RD16" i="18"/>
  <c r="QG6" i="18"/>
  <c r="QI6" i="18" s="1"/>
  <c r="QJ7" i="18"/>
  <c r="QL7" i="18" s="1"/>
  <c r="QK29" i="18"/>
  <c r="QL29" i="18" s="1"/>
  <c r="QH28" i="18"/>
  <c r="QI28" i="18" s="1"/>
  <c r="QJ30" i="18"/>
  <c r="QH7" i="18"/>
  <c r="QG29" i="18"/>
  <c r="QK8" i="18"/>
  <c r="RM41" i="18"/>
  <c r="RN41" i="18" s="1"/>
  <c r="RJ40" i="18"/>
  <c r="RK40" i="18" s="1"/>
  <c r="RL19" i="18"/>
  <c r="RN19" i="18" s="1"/>
  <c r="RI18" i="18"/>
  <c r="RK18" i="18" s="1"/>
  <c r="RU22" i="18"/>
  <c r="QW12" i="18"/>
  <c r="QL30" i="18" l="1"/>
  <c r="QV32" i="18"/>
  <c r="QI7" i="18"/>
  <c r="RD15" i="18"/>
  <c r="QK45" i="18"/>
  <c r="RT20" i="18"/>
  <c r="RS42" i="18"/>
  <c r="RQ19" i="18"/>
  <c r="RP41" i="18"/>
  <c r="QO7" i="18"/>
  <c r="QN29" i="18"/>
  <c r="QQ30" i="18"/>
  <c r="QR8" i="18"/>
  <c r="RJ17" i="18"/>
  <c r="RM18" i="18"/>
  <c r="RI39" i="18"/>
  <c r="RK39" i="18" s="1"/>
  <c r="RL40" i="18"/>
  <c r="RJ39" i="18"/>
  <c r="RL18" i="18"/>
  <c r="RN18" i="18" s="1"/>
  <c r="RI17" i="18"/>
  <c r="RK17" i="18" s="1"/>
  <c r="RM40" i="18"/>
  <c r="RR22" i="18"/>
  <c r="RD36" i="18"/>
  <c r="QL6" i="18"/>
  <c r="QJ23" i="18"/>
  <c r="RG16" i="18"/>
  <c r="QI29" i="18"/>
  <c r="QX34" i="18"/>
  <c r="QZ34" i="18" s="1"/>
  <c r="QY12" i="18"/>
  <c r="QU33" i="18"/>
  <c r="QW33" i="18" s="1"/>
  <c r="QV11" i="18"/>
  <c r="QW11" i="18" s="1"/>
  <c r="QL8" i="18"/>
  <c r="RE36" i="18"/>
  <c r="RB35" i="18"/>
  <c r="RC13" i="18"/>
  <c r="RF14" i="18"/>
  <c r="RU21" i="18"/>
  <c r="QJ45" i="18"/>
  <c r="QL28" i="18"/>
  <c r="RD14" i="18"/>
  <c r="QO8" i="18"/>
  <c r="QN30" i="18"/>
  <c r="QQ31" i="18"/>
  <c r="QR9" i="18"/>
  <c r="QI23" i="18"/>
  <c r="QL5" i="18" s="1"/>
  <c r="RX22" i="18"/>
  <c r="RW44" i="18"/>
  <c r="RY44" i="18" s="1"/>
  <c r="RT42" i="18"/>
  <c r="RS20" i="18"/>
  <c r="RU20" i="18" s="1"/>
  <c r="RP19" i="18"/>
  <c r="RQ41" i="18"/>
  <c r="RX44" i="18"/>
  <c r="RW22" i="18"/>
  <c r="QO29" i="18"/>
  <c r="QR30" i="18"/>
  <c r="QS30" i="18" s="1"/>
  <c r="QN7" i="18"/>
  <c r="QQ8" i="18"/>
  <c r="QZ12" i="18"/>
  <c r="RJ16" i="18"/>
  <c r="RM17" i="18"/>
  <c r="RI38" i="18"/>
  <c r="RL39" i="18"/>
  <c r="QZ11" i="18"/>
  <c r="RG37" i="18"/>
  <c r="QV10" i="18"/>
  <c r="QW10" i="18" s="1"/>
  <c r="QY11" i="18"/>
  <c r="QU32" i="18"/>
  <c r="QW32" i="18" s="1"/>
  <c r="QX33" i="18"/>
  <c r="QZ33" i="18" s="1"/>
  <c r="RC35" i="18"/>
  <c r="RE14" i="18"/>
  <c r="RG14" i="18" s="1"/>
  <c r="RB13" i="18"/>
  <c r="RD13" i="18" s="1"/>
  <c r="RF36" i="18"/>
  <c r="RX21" i="18"/>
  <c r="SA22" i="18"/>
  <c r="RZ44" i="18"/>
  <c r="RW43" i="18"/>
  <c r="QI27" i="18"/>
  <c r="QI45" i="18" s="1"/>
  <c r="QL27" i="18" s="1"/>
  <c r="QK23" i="18"/>
  <c r="RG15" i="18"/>
  <c r="RD35" i="18" l="1"/>
  <c r="QP7" i="18"/>
  <c r="QU30" i="18"/>
  <c r="QX31" i="18"/>
  <c r="QV8" i="18"/>
  <c r="QY9" i="18"/>
  <c r="RB34" i="18"/>
  <c r="RE35" i="18"/>
  <c r="RF13" i="18"/>
  <c r="RC12" i="18"/>
  <c r="RC34" i="18"/>
  <c r="RD34" i="18" s="1"/>
  <c r="RF35" i="18"/>
  <c r="RE13" i="18"/>
  <c r="RG13" i="18" s="1"/>
  <c r="RB12" i="18"/>
  <c r="RD12" i="18" s="1"/>
  <c r="QQ7" i="18"/>
  <c r="QO28" i="18"/>
  <c r="QN6" i="18"/>
  <c r="QR29" i="18"/>
  <c r="RR19" i="18"/>
  <c r="QR6" i="18"/>
  <c r="QO5" i="18"/>
  <c r="QL45" i="18"/>
  <c r="QN27" i="18"/>
  <c r="QQ28" i="18"/>
  <c r="QS8" i="18"/>
  <c r="RY22" i="18"/>
  <c r="RW20" i="18"/>
  <c r="RZ21" i="18"/>
  <c r="RX42" i="18"/>
  <c r="SA43" i="18"/>
  <c r="QR28" i="18"/>
  <c r="QQ6" i="18"/>
  <c r="QN5" i="18"/>
  <c r="QL23" i="18"/>
  <c r="QO27" i="18"/>
  <c r="RZ22" i="18"/>
  <c r="SB22" i="18" s="1"/>
  <c r="SA44" i="18"/>
  <c r="SB44" i="18" s="1"/>
  <c r="RW21" i="18"/>
  <c r="RY21" i="18" s="1"/>
  <c r="RX43" i="18"/>
  <c r="RG36" i="18"/>
  <c r="RT41" i="18"/>
  <c r="RQ40" i="18"/>
  <c r="RS19" i="18"/>
  <c r="RP18" i="18"/>
  <c r="QP29" i="18"/>
  <c r="RU42" i="18"/>
  <c r="RM38" i="18"/>
  <c r="RJ37" i="18"/>
  <c r="RI15" i="18"/>
  <c r="RL16" i="18"/>
  <c r="RB11" i="18"/>
  <c r="RF34" i="18"/>
  <c r="RE12" i="18"/>
  <c r="RC33" i="18"/>
  <c r="QO6" i="18"/>
  <c r="QR7" i="18"/>
  <c r="QQ29" i="18"/>
  <c r="QN28" i="18"/>
  <c r="RN40" i="18"/>
  <c r="RR41" i="18"/>
  <c r="RL15" i="18"/>
  <c r="RI14" i="18"/>
  <c r="RJ36" i="18"/>
  <c r="RM37" i="18"/>
  <c r="RY43" i="18"/>
  <c r="RC11" i="18"/>
  <c r="RB33" i="18"/>
  <c r="RF12" i="18"/>
  <c r="RE34" i="18"/>
  <c r="RG34" i="18" s="1"/>
  <c r="RJ15" i="18"/>
  <c r="RL38" i="18"/>
  <c r="RI37" i="18"/>
  <c r="RM16" i="18"/>
  <c r="QQ9" i="18"/>
  <c r="QS9" i="18" s="1"/>
  <c r="QO30" i="18"/>
  <c r="QP30" i="18" s="1"/>
  <c r="QR31" i="18"/>
  <c r="QS31" i="18" s="1"/>
  <c r="QN8" i="18"/>
  <c r="QP8" i="18" s="1"/>
  <c r="RI16" i="18"/>
  <c r="RK16" i="18" s="1"/>
  <c r="RJ38" i="18"/>
  <c r="RK38" i="18" s="1"/>
  <c r="RM39" i="18"/>
  <c r="RN39" i="18" s="1"/>
  <c r="RL17" i="18"/>
  <c r="RN17" i="18" s="1"/>
  <c r="QR23" i="18" l="1"/>
  <c r="QP28" i="18"/>
  <c r="RD11" i="18"/>
  <c r="QR45" i="18"/>
  <c r="QS7" i="18"/>
  <c r="RK37" i="18"/>
  <c r="QU31" i="18"/>
  <c r="QY10" i="18"/>
  <c r="QV9" i="18"/>
  <c r="QX32" i="18"/>
  <c r="SD44" i="18"/>
  <c r="SE22" i="18"/>
  <c r="RP39" i="18"/>
  <c r="RS40" i="18"/>
  <c r="RT18" i="18"/>
  <c r="RQ17" i="18"/>
  <c r="RT40" i="18"/>
  <c r="RP17" i="18"/>
  <c r="RS18" i="18"/>
  <c r="RU18" i="18" s="1"/>
  <c r="RQ39" i="18"/>
  <c r="RI34" i="18"/>
  <c r="RL35" i="18"/>
  <c r="RM13" i="18"/>
  <c r="RJ12" i="18"/>
  <c r="QS28" i="18"/>
  <c r="QQ45" i="18"/>
  <c r="RG35" i="18"/>
  <c r="RN16" i="18"/>
  <c r="QX8" i="18"/>
  <c r="QV29" i="18"/>
  <c r="QU7" i="18"/>
  <c r="QY30" i="18"/>
  <c r="RN38" i="18"/>
  <c r="RD33" i="18"/>
  <c r="RG12" i="18"/>
  <c r="RK15" i="18"/>
  <c r="QP5" i="18"/>
  <c r="QX9" i="18"/>
  <c r="QZ9" i="18" s="1"/>
  <c r="QU8" i="18"/>
  <c r="QW8" i="18" s="1"/>
  <c r="QY31" i="18"/>
  <c r="QZ31" i="18" s="1"/>
  <c r="QV30" i="18"/>
  <c r="QW30" i="18" s="1"/>
  <c r="QS29" i="18"/>
  <c r="RT19" i="18"/>
  <c r="RU19" i="18" s="1"/>
  <c r="RP40" i="18"/>
  <c r="RR40" i="18" s="1"/>
  <c r="RQ18" i="18"/>
  <c r="RR18" i="18" s="1"/>
  <c r="RS41" i="18"/>
  <c r="RU41" i="18" s="1"/>
  <c r="RX20" i="18"/>
  <c r="RY20" i="18" s="1"/>
  <c r="SA21" i="18"/>
  <c r="SB21" i="18" s="1"/>
  <c r="RW42" i="18"/>
  <c r="RY42" i="18" s="1"/>
  <c r="RZ43" i="18"/>
  <c r="SB43" i="18" s="1"/>
  <c r="QP27" i="18"/>
  <c r="QP45" i="18" s="1"/>
  <c r="QS27" i="18" s="1"/>
  <c r="QU9" i="18"/>
  <c r="QW9" i="18" s="1"/>
  <c r="QV31" i="18"/>
  <c r="QX10" i="18"/>
  <c r="QZ10" i="18" s="1"/>
  <c r="QY32" i="18"/>
  <c r="RJ14" i="18"/>
  <c r="RK14" i="18" s="1"/>
  <c r="RI36" i="18"/>
  <c r="RK36" i="18" s="1"/>
  <c r="RL37" i="18"/>
  <c r="RN37" i="18" s="1"/>
  <c r="RM15" i="18"/>
  <c r="RN15" i="18" s="1"/>
  <c r="SE44" i="18"/>
  <c r="SD22" i="18"/>
  <c r="SF22" i="18" s="1"/>
  <c r="QS6" i="18"/>
  <c r="QQ23" i="18"/>
  <c r="QP6" i="18"/>
  <c r="RJ35" i="18"/>
  <c r="RM36" i="18"/>
  <c r="RL14" i="18"/>
  <c r="RI13" i="18"/>
  <c r="QP23" i="18" l="1"/>
  <c r="QS5" i="18" s="1"/>
  <c r="RR17" i="18"/>
  <c r="RU40" i="18"/>
  <c r="RZ41" i="18" s="1"/>
  <c r="QZ32" i="18"/>
  <c r="RC10" i="18" s="1"/>
  <c r="RR39" i="18"/>
  <c r="RS16" i="18"/>
  <c r="RP15" i="18"/>
  <c r="RQ37" i="18"/>
  <c r="RT38" i="18"/>
  <c r="SG22" i="18"/>
  <c r="SD21" i="18"/>
  <c r="SE43" i="18"/>
  <c r="SH44" i="18"/>
  <c r="RF10" i="18"/>
  <c r="RE32" i="18"/>
  <c r="RB31" i="18"/>
  <c r="RD31" i="18" s="1"/>
  <c r="RC9" i="18"/>
  <c r="SA42" i="18"/>
  <c r="RZ20" i="18"/>
  <c r="RX41" i="18"/>
  <c r="RW19" i="18"/>
  <c r="RE33" i="18"/>
  <c r="QU6" i="18"/>
  <c r="QY29" i="18"/>
  <c r="QX7" i="18"/>
  <c r="QZ7" i="18" s="1"/>
  <c r="QV28" i="18"/>
  <c r="RQ15" i="18"/>
  <c r="RT16" i="18"/>
  <c r="RS38" i="18"/>
  <c r="RP37" i="18"/>
  <c r="RT17" i="18"/>
  <c r="RQ16" i="18"/>
  <c r="RP38" i="18"/>
  <c r="RS39" i="18"/>
  <c r="RJ13" i="18"/>
  <c r="RK13" i="18" s="1"/>
  <c r="RI35" i="18"/>
  <c r="RK35" i="18" s="1"/>
  <c r="RM14" i="18"/>
  <c r="RN14" i="18" s="1"/>
  <c r="RL36" i="18"/>
  <c r="RN36" i="18" s="1"/>
  <c r="RB10" i="18"/>
  <c r="RF33" i="18"/>
  <c r="RC32" i="18"/>
  <c r="RE11" i="18"/>
  <c r="SG44" i="18"/>
  <c r="SE21" i="18"/>
  <c r="SH22" i="18"/>
  <c r="SD43" i="18"/>
  <c r="RX19" i="18"/>
  <c r="RZ42" i="18"/>
  <c r="SB42" i="18" s="1"/>
  <c r="SA20" i="18"/>
  <c r="RW41" i="18"/>
  <c r="RJ34" i="18"/>
  <c r="RK34" i="18" s="1"/>
  <c r="RL13" i="18"/>
  <c r="RN13" i="18" s="1"/>
  <c r="RI12" i="18"/>
  <c r="RK12" i="18" s="1"/>
  <c r="RM35" i="18"/>
  <c r="QY28" i="18"/>
  <c r="QS23" i="18"/>
  <c r="QX6" i="18"/>
  <c r="QU5" i="18"/>
  <c r="QV27" i="18"/>
  <c r="RN35" i="18"/>
  <c r="RX18" i="18"/>
  <c r="SA19" i="18"/>
  <c r="QY6" i="18"/>
  <c r="QU27" i="18"/>
  <c r="QX28" i="18"/>
  <c r="QV5" i="18"/>
  <c r="QS45" i="18"/>
  <c r="QU29" i="18"/>
  <c r="QW29" i="18" s="1"/>
  <c r="QX30" i="18"/>
  <c r="QZ30" i="18" s="1"/>
  <c r="QV7" i="18"/>
  <c r="QW7" i="18" s="1"/>
  <c r="QY8" i="18"/>
  <c r="QZ8" i="18" s="1"/>
  <c r="RB9" i="18"/>
  <c r="RC31" i="18"/>
  <c r="RE10" i="18"/>
  <c r="RG10" i="18" s="1"/>
  <c r="RF32" i="18"/>
  <c r="RS17" i="18"/>
  <c r="RU17" i="18" s="1"/>
  <c r="RT39" i="18"/>
  <c r="RP16" i="18"/>
  <c r="RR16" i="18" s="1"/>
  <c r="RQ38" i="18"/>
  <c r="QU28" i="18"/>
  <c r="QY7" i="18"/>
  <c r="QV6" i="18"/>
  <c r="QX29" i="18"/>
  <c r="RW18" i="18"/>
  <c r="RZ19" i="18"/>
  <c r="SB19" i="18" s="1"/>
  <c r="RX40" i="18"/>
  <c r="SA41" i="18"/>
  <c r="SF44" i="18"/>
  <c r="QW31" i="18"/>
  <c r="RW40" i="18" l="1"/>
  <c r="QY45" i="18"/>
  <c r="RR15" i="18"/>
  <c r="RB32" i="18"/>
  <c r="RD32" i="18" s="1"/>
  <c r="RF11" i="18"/>
  <c r="QZ29" i="18"/>
  <c r="QW5" i="18"/>
  <c r="RG11" i="18"/>
  <c r="RI11" i="18" s="1"/>
  <c r="RU39" i="18"/>
  <c r="RR37" i="18"/>
  <c r="RY19" i="18"/>
  <c r="RF31" i="18"/>
  <c r="RB8" i="18"/>
  <c r="RE9" i="18"/>
  <c r="RC30" i="18"/>
  <c r="SD42" i="18"/>
  <c r="SH21" i="18"/>
  <c r="SE20" i="18"/>
  <c r="SG43" i="18"/>
  <c r="RP36" i="18"/>
  <c r="RS37" i="18"/>
  <c r="RT15" i="18"/>
  <c r="RQ14" i="18"/>
  <c r="RZ40" i="18"/>
  <c r="RW39" i="18"/>
  <c r="RX17" i="18"/>
  <c r="SA18" i="18"/>
  <c r="SB18" i="18" s="1"/>
  <c r="RD10" i="18"/>
  <c r="RR38" i="18"/>
  <c r="RU38" i="18"/>
  <c r="RB7" i="18"/>
  <c r="RE8" i="18"/>
  <c r="RC29" i="18"/>
  <c r="RF30" i="18"/>
  <c r="RG33" i="18"/>
  <c r="SD19" i="18"/>
  <c r="SE41" i="18"/>
  <c r="SG20" i="18"/>
  <c r="SH42" i="18"/>
  <c r="RE31" i="18"/>
  <c r="RG31" i="18" s="1"/>
  <c r="RC8" i="18"/>
  <c r="RF9" i="18"/>
  <c r="RG9" i="18" s="1"/>
  <c r="RB30" i="18"/>
  <c r="RQ13" i="18"/>
  <c r="RP35" i="18"/>
  <c r="RS36" i="18"/>
  <c r="RT14" i="18"/>
  <c r="QZ6" i="18"/>
  <c r="QX23" i="18"/>
  <c r="RY41" i="18"/>
  <c r="SF43" i="18"/>
  <c r="RL12" i="18"/>
  <c r="SB20" i="18"/>
  <c r="RG32" i="18"/>
  <c r="SF21" i="18"/>
  <c r="RC7" i="18"/>
  <c r="RB29" i="18"/>
  <c r="RF8" i="18"/>
  <c r="RE30" i="18"/>
  <c r="RG30" i="18" s="1"/>
  <c r="RP14" i="18"/>
  <c r="RQ36" i="18"/>
  <c r="RS15" i="18"/>
  <c r="RU15" i="18" s="1"/>
  <c r="RT37" i="18"/>
  <c r="SB41" i="18"/>
  <c r="QW27" i="18"/>
  <c r="RP13" i="18"/>
  <c r="RT36" i="18"/>
  <c r="RU36" i="18" s="1"/>
  <c r="RS14" i="18"/>
  <c r="RU14" i="18" s="1"/>
  <c r="RQ35" i="18"/>
  <c r="RL11" i="18"/>
  <c r="RJ32" i="18"/>
  <c r="RM33" i="18"/>
  <c r="RI10" i="18"/>
  <c r="QY23" i="18"/>
  <c r="SI44" i="18"/>
  <c r="RY18" i="18"/>
  <c r="QW28" i="18"/>
  <c r="RZ18" i="18"/>
  <c r="SA40" i="18"/>
  <c r="RW17" i="18"/>
  <c r="RX39" i="18"/>
  <c r="RD9" i="18"/>
  <c r="QX45" i="18"/>
  <c r="QZ28" i="18"/>
  <c r="RY40" i="18"/>
  <c r="QW6" i="18"/>
  <c r="SI22" i="18"/>
  <c r="RU16" i="18"/>
  <c r="RJ33" i="18" l="1"/>
  <c r="RM34" i="18"/>
  <c r="RY17" i="18"/>
  <c r="QW23" i="18"/>
  <c r="QZ5" i="18" s="1"/>
  <c r="RE6" i="18" s="1"/>
  <c r="RR13" i="18"/>
  <c r="RR35" i="18"/>
  <c r="SL22" i="18"/>
  <c r="SK44" i="18"/>
  <c r="SA17" i="18"/>
  <c r="RW38" i="18"/>
  <c r="RX16" i="18"/>
  <c r="RZ39" i="18"/>
  <c r="SA38" i="18"/>
  <c r="RW15" i="18"/>
  <c r="RX37" i="18"/>
  <c r="RZ16" i="18"/>
  <c r="RW16" i="18"/>
  <c r="RY16" i="18" s="1"/>
  <c r="RZ17" i="18"/>
  <c r="SB17" i="18" s="1"/>
  <c r="RX38" i="18"/>
  <c r="SA39" i="18"/>
  <c r="QW45" i="18"/>
  <c r="QZ27" i="18" s="1"/>
  <c r="RD29" i="18"/>
  <c r="SH43" i="18"/>
  <c r="SI43" i="18" s="1"/>
  <c r="SG21" i="18"/>
  <c r="SI21" i="18" s="1"/>
  <c r="SE42" i="18"/>
  <c r="SF42" i="18" s="1"/>
  <c r="SD20" i="18"/>
  <c r="SF20" i="18" s="1"/>
  <c r="RF29" i="18"/>
  <c r="RE7" i="18"/>
  <c r="RC28" i="18"/>
  <c r="RB6" i="18"/>
  <c r="RM10" i="18"/>
  <c r="RI31" i="18"/>
  <c r="RL32" i="18"/>
  <c r="RJ9" i="18"/>
  <c r="RG8" i="18"/>
  <c r="RY39" i="18"/>
  <c r="RU37" i="18"/>
  <c r="RD8" i="18"/>
  <c r="SA15" i="18"/>
  <c r="RW36" i="18"/>
  <c r="RX14" i="18"/>
  <c r="RZ37" i="18"/>
  <c r="RI30" i="18"/>
  <c r="RL31" i="18"/>
  <c r="RM9" i="18"/>
  <c r="RJ8" i="18"/>
  <c r="RL10" i="18"/>
  <c r="RN10" i="18" s="1"/>
  <c r="RM32" i="18"/>
  <c r="RJ31" i="18"/>
  <c r="RI9" i="18"/>
  <c r="RK9" i="18" s="1"/>
  <c r="SD18" i="18"/>
  <c r="SH41" i="18"/>
  <c r="SE40" i="18"/>
  <c r="SG19" i="18"/>
  <c r="RM11" i="18"/>
  <c r="RN11" i="18" s="1"/>
  <c r="RI32" i="18"/>
  <c r="RK32" i="18" s="1"/>
  <c r="RL33" i="18"/>
  <c r="RN33" i="18" s="1"/>
  <c r="RJ10" i="18"/>
  <c r="RK10" i="18" s="1"/>
  <c r="SL44" i="18"/>
  <c r="SK22" i="18"/>
  <c r="RB28" i="18"/>
  <c r="RF7" i="18"/>
  <c r="RE29" i="18"/>
  <c r="RC6" i="18"/>
  <c r="RW14" i="18"/>
  <c r="RY14" i="18" s="1"/>
  <c r="RZ15" i="18"/>
  <c r="SA37" i="18"/>
  <c r="RX36" i="18"/>
  <c r="SG42" i="18"/>
  <c r="SI42" i="18" s="1"/>
  <c r="SH20" i="18"/>
  <c r="SI20" i="18" s="1"/>
  <c r="SE19" i="18"/>
  <c r="SF19" i="18" s="1"/>
  <c r="SD41" i="18"/>
  <c r="SF41" i="18" s="1"/>
  <c r="RR14" i="18"/>
  <c r="RD30" i="18"/>
  <c r="RM12" i="18"/>
  <c r="RN12" i="18" s="1"/>
  <c r="RI33" i="18"/>
  <c r="RK33" i="18" s="1"/>
  <c r="RL34" i="18"/>
  <c r="RN34" i="18" s="1"/>
  <c r="RJ11" i="18"/>
  <c r="RK11" i="18" s="1"/>
  <c r="RD7" i="18"/>
  <c r="SB40" i="18"/>
  <c r="RR36" i="18"/>
  <c r="SM22" i="18" l="1"/>
  <c r="RK31" i="18"/>
  <c r="RG7" i="18"/>
  <c r="RJ29" i="18" s="1"/>
  <c r="SB39" i="18"/>
  <c r="SH18" i="18" s="1"/>
  <c r="RF28" i="18"/>
  <c r="RF45" i="18" s="1"/>
  <c r="RB5" i="18"/>
  <c r="RC27" i="18"/>
  <c r="QZ23" i="18"/>
  <c r="RP12" i="18"/>
  <c r="RS13" i="18"/>
  <c r="RQ34" i="18"/>
  <c r="RT35" i="18"/>
  <c r="RQ33" i="18"/>
  <c r="RS12" i="18"/>
  <c r="RT34" i="18"/>
  <c r="RP11" i="18"/>
  <c r="RR11" i="18" s="1"/>
  <c r="RS11" i="18"/>
  <c r="RQ32" i="18"/>
  <c r="RP10" i="18"/>
  <c r="RT33" i="18"/>
  <c r="RF6" i="18"/>
  <c r="RF23" i="18" s="1"/>
  <c r="RC5" i="18"/>
  <c r="RB27" i="18"/>
  <c r="RD27" i="18" s="1"/>
  <c r="RE28" i="18"/>
  <c r="QZ45" i="18"/>
  <c r="SB37" i="18"/>
  <c r="RG29" i="18"/>
  <c r="SL43" i="18"/>
  <c r="SO44" i="18"/>
  <c r="SK21" i="18"/>
  <c r="SN22" i="18"/>
  <c r="SM44" i="18"/>
  <c r="RE23" i="18"/>
  <c r="RP34" i="18"/>
  <c r="RT13" i="18"/>
  <c r="RU13" i="18" s="1"/>
  <c r="RQ12" i="18"/>
  <c r="RR12" i="18" s="1"/>
  <c r="RS35" i="18"/>
  <c r="SN43" i="18"/>
  <c r="SK42" i="18"/>
  <c r="SM42" i="18" s="1"/>
  <c r="SL20" i="18"/>
  <c r="SO21" i="18"/>
  <c r="RQ11" i="18"/>
  <c r="RS34" i="18"/>
  <c r="RU34" i="18" s="1"/>
  <c r="RP33" i="18"/>
  <c r="RR33" i="18" s="1"/>
  <c r="RT12" i="18"/>
  <c r="RW37" i="18"/>
  <c r="RY37" i="18" s="1"/>
  <c r="RX15" i="18"/>
  <c r="RY15" i="18" s="1"/>
  <c r="RZ38" i="18"/>
  <c r="SB38" i="18" s="1"/>
  <c r="SA16" i="18"/>
  <c r="RD6" i="18"/>
  <c r="SK43" i="18"/>
  <c r="SL21" i="18"/>
  <c r="SO22" i="18"/>
  <c r="SN44" i="18"/>
  <c r="SP44" i="18" s="1"/>
  <c r="RY38" i="18"/>
  <c r="RD5" i="18"/>
  <c r="RJ30" i="18"/>
  <c r="RK30" i="18" s="1"/>
  <c r="RL9" i="18"/>
  <c r="RN9" i="18" s="1"/>
  <c r="RI8" i="18"/>
  <c r="RK8" i="18" s="1"/>
  <c r="RM31" i="18"/>
  <c r="RN31" i="18" s="1"/>
  <c r="RL8" i="18"/>
  <c r="RI7" i="18"/>
  <c r="SH40" i="18"/>
  <c r="SD17" i="18"/>
  <c r="SE39" i="18"/>
  <c r="SG18" i="18"/>
  <c r="SD39" i="18"/>
  <c r="SK20" i="18"/>
  <c r="SM20" i="18" s="1"/>
  <c r="SL42" i="18"/>
  <c r="SO43" i="18"/>
  <c r="SN21" i="18"/>
  <c r="SP21" i="18" s="1"/>
  <c r="SB15" i="18"/>
  <c r="SD40" i="18"/>
  <c r="SF40" i="18" s="1"/>
  <c r="SG41" i="18"/>
  <c r="SI41" i="18" s="1"/>
  <c r="SE18" i="18"/>
  <c r="SF18" i="18" s="1"/>
  <c r="SH19" i="18"/>
  <c r="SI19" i="18" s="1"/>
  <c r="RY36" i="18"/>
  <c r="RN32" i="18"/>
  <c r="RD28" i="18"/>
  <c r="SB16" i="18"/>
  <c r="SI18" i="18" l="1"/>
  <c r="RD45" i="18"/>
  <c r="RG27" i="18" s="1"/>
  <c r="SE17" i="18"/>
  <c r="SF17" i="18" s="1"/>
  <c r="RM30" i="18"/>
  <c r="RR34" i="18"/>
  <c r="SG40" i="18"/>
  <c r="SI40" i="18" s="1"/>
  <c r="SO42" i="18"/>
  <c r="SK19" i="18"/>
  <c r="SL41" i="18"/>
  <c r="SN20" i="18"/>
  <c r="RT10" i="18"/>
  <c r="RS32" i="18"/>
  <c r="RP31" i="18"/>
  <c r="RQ9" i="18"/>
  <c r="SL19" i="18"/>
  <c r="SK41" i="18"/>
  <c r="SN42" i="18"/>
  <c r="SO20" i="18"/>
  <c r="SK40" i="18"/>
  <c r="SN41" i="18"/>
  <c r="SO19" i="18"/>
  <c r="SL18" i="18"/>
  <c r="SR44" i="18"/>
  <c r="SS22" i="18"/>
  <c r="SA13" i="18"/>
  <c r="RX12" i="18"/>
  <c r="RW34" i="18"/>
  <c r="RZ35" i="18"/>
  <c r="RZ14" i="18"/>
  <c r="RX35" i="18"/>
  <c r="RW13" i="18"/>
  <c r="SA36" i="18"/>
  <c r="RE45" i="18"/>
  <c r="RG28" i="18"/>
  <c r="SH39" i="18"/>
  <c r="SE38" i="18"/>
  <c r="SG17" i="18"/>
  <c r="SD16" i="18"/>
  <c r="RT32" i="18"/>
  <c r="RS10" i="18"/>
  <c r="RU10" i="18" s="1"/>
  <c r="RQ31" i="18"/>
  <c r="RP9" i="18"/>
  <c r="SP43" i="18"/>
  <c r="SP22" i="18"/>
  <c r="RM8" i="18"/>
  <c r="RN8" i="18" s="1"/>
  <c r="RJ7" i="18"/>
  <c r="RK7" i="18" s="1"/>
  <c r="RI29" i="18"/>
  <c r="RK29" i="18" s="1"/>
  <c r="RL30" i="18"/>
  <c r="RN30" i="18" s="1"/>
  <c r="RG45" i="18"/>
  <c r="RJ5" i="18"/>
  <c r="RI27" i="18"/>
  <c r="RM6" i="18"/>
  <c r="RL28" i="18"/>
  <c r="RD23" i="18"/>
  <c r="RG5" i="18" s="1"/>
  <c r="SH17" i="18"/>
  <c r="SG39" i="18"/>
  <c r="SI39" i="18" s="1"/>
  <c r="SD38" i="18"/>
  <c r="SE16" i="18"/>
  <c r="RU35" i="18"/>
  <c r="RG6" i="18"/>
  <c r="SM21" i="18"/>
  <c r="SE15" i="18"/>
  <c r="SG38" i="18"/>
  <c r="SI38" i="18" s="1"/>
  <c r="SD37" i="18"/>
  <c r="SH16" i="18"/>
  <c r="RU12" i="18"/>
  <c r="SR21" i="18"/>
  <c r="SU22" i="18"/>
  <c r="SV44" i="18"/>
  <c r="SS43" i="18"/>
  <c r="SK18" i="18"/>
  <c r="SN19" i="18"/>
  <c r="SP19" i="18" s="1"/>
  <c r="SL40" i="18"/>
  <c r="SO41" i="18"/>
  <c r="RT11" i="18"/>
  <c r="RU11" i="18" s="1"/>
  <c r="RP32" i="18"/>
  <c r="RR32" i="18" s="1"/>
  <c r="RQ10" i="18"/>
  <c r="RR10" i="18" s="1"/>
  <c r="RS33" i="18"/>
  <c r="RU33" i="18" s="1"/>
  <c r="SE37" i="18"/>
  <c r="SD15" i="18"/>
  <c r="SF15" i="18" s="1"/>
  <c r="SH38" i="18"/>
  <c r="SG16" i="18"/>
  <c r="SI16" i="18" s="1"/>
  <c r="SF39" i="18"/>
  <c r="SM43" i="18"/>
  <c r="SI17" i="18" l="1"/>
  <c r="SM41" i="18"/>
  <c r="RZ34" i="18"/>
  <c r="RW33" i="18"/>
  <c r="SA12" i="18"/>
  <c r="RX11" i="18"/>
  <c r="RQ30" i="18"/>
  <c r="RS9" i="18"/>
  <c r="RT31" i="18"/>
  <c r="RP8" i="18"/>
  <c r="SA34" i="18"/>
  <c r="RW11" i="18"/>
  <c r="RX33" i="18"/>
  <c r="RZ12" i="18"/>
  <c r="SB12" i="18" s="1"/>
  <c r="SS41" i="18"/>
  <c r="SU20" i="18"/>
  <c r="SV42" i="18"/>
  <c r="SR19" i="18"/>
  <c r="SF37" i="18"/>
  <c r="SL17" i="18"/>
  <c r="SO18" i="18"/>
  <c r="SN40" i="18"/>
  <c r="SK39" i="18"/>
  <c r="SO40" i="18"/>
  <c r="SK17" i="18"/>
  <c r="SN18" i="18"/>
  <c r="SL39" i="18"/>
  <c r="SB14" i="18"/>
  <c r="SP20" i="18"/>
  <c r="SM18" i="18"/>
  <c r="SN39" i="18"/>
  <c r="SK38" i="18"/>
  <c r="SL16" i="18"/>
  <c r="SO17" i="18"/>
  <c r="RP30" i="18"/>
  <c r="RR30" i="18" s="1"/>
  <c r="RQ8" i="18"/>
  <c r="RS31" i="18"/>
  <c r="RT9" i="18"/>
  <c r="SS44" i="18"/>
  <c r="ST44" i="18" s="1"/>
  <c r="SR22" i="18"/>
  <c r="ST22" i="18" s="1"/>
  <c r="RR31" i="18"/>
  <c r="RZ13" i="18"/>
  <c r="SB13" i="18" s="1"/>
  <c r="SA35" i="18"/>
  <c r="SB35" i="18" s="1"/>
  <c r="RW12" i="18"/>
  <c r="RY12" i="18" s="1"/>
  <c r="RX34" i="18"/>
  <c r="RJ27" i="18"/>
  <c r="RM28" i="18"/>
  <c r="RN28" i="18" s="1"/>
  <c r="RL6" i="18"/>
  <c r="RG23" i="18"/>
  <c r="RI5" i="18"/>
  <c r="RK5" i="18" s="1"/>
  <c r="RK27" i="18"/>
  <c r="SV22" i="18"/>
  <c r="SW22" i="18" s="1"/>
  <c r="SS21" i="18"/>
  <c r="SU44" i="18"/>
  <c r="SW44" i="18" s="1"/>
  <c r="SR43" i="18"/>
  <c r="ST43" i="18" s="1"/>
  <c r="RY34" i="18"/>
  <c r="SP41" i="18"/>
  <c r="RU32" i="18"/>
  <c r="SM19" i="18"/>
  <c r="RM29" i="18"/>
  <c r="RI6" i="18"/>
  <c r="RJ28" i="18"/>
  <c r="RL7" i="18"/>
  <c r="SK16" i="18"/>
  <c r="SM16" i="18" s="1"/>
  <c r="SN17" i="18"/>
  <c r="SP17" i="18" s="1"/>
  <c r="SL38" i="18"/>
  <c r="SO39" i="18"/>
  <c r="ST21" i="18"/>
  <c r="SA14" i="18"/>
  <c r="RZ36" i="18"/>
  <c r="SB36" i="18" s="1"/>
  <c r="RW35" i="18"/>
  <c r="RY35" i="18" s="1"/>
  <c r="RX13" i="18"/>
  <c r="RY13" i="18" s="1"/>
  <c r="SA33" i="18"/>
  <c r="RX32" i="18"/>
  <c r="RW10" i="18"/>
  <c r="RZ11" i="18"/>
  <c r="SF38" i="18"/>
  <c r="RR9" i="18"/>
  <c r="SF16" i="18"/>
  <c r="RM7" i="18"/>
  <c r="RM23" i="18" s="1"/>
  <c r="RL29" i="18"/>
  <c r="RJ6" i="18"/>
  <c r="RI28" i="18"/>
  <c r="SM40" i="18"/>
  <c r="SP42" i="18"/>
  <c r="SM38" i="18" l="1"/>
  <c r="RK28" i="18"/>
  <c r="RK45" i="18" s="1"/>
  <c r="RN27" i="18" s="1"/>
  <c r="RN7" i="18"/>
  <c r="SM17" i="18"/>
  <c r="RS29" i="18"/>
  <c r="RQ6" i="18"/>
  <c r="RT7" i="18"/>
  <c r="RP28" i="18"/>
  <c r="SD35" i="18"/>
  <c r="SE13" i="18"/>
  <c r="SH14" i="18"/>
  <c r="SG36" i="18"/>
  <c r="SR41" i="18"/>
  <c r="ST41" i="18" s="1"/>
  <c r="SS19" i="18"/>
  <c r="SU42" i="18"/>
  <c r="SW42" i="18" s="1"/>
  <c r="SV20" i="18"/>
  <c r="SW20" i="18" s="1"/>
  <c r="ST19" i="18"/>
  <c r="RR8" i="18"/>
  <c r="RY32" i="18"/>
  <c r="RQ29" i="18"/>
  <c r="RS8" i="18"/>
  <c r="RT30" i="18"/>
  <c r="RP7" i="18"/>
  <c r="SY22" i="18"/>
  <c r="SZ44" i="18"/>
  <c r="SZ22" i="18"/>
  <c r="SY44" i="18"/>
  <c r="TA44" i="18" s="1"/>
  <c r="SD13" i="18"/>
  <c r="SE35" i="18"/>
  <c r="SG14" i="18"/>
  <c r="SH36" i="18"/>
  <c r="SP39" i="18"/>
  <c r="SV21" i="18"/>
  <c r="SS20" i="18"/>
  <c r="SU43" i="18"/>
  <c r="SR42" i="18"/>
  <c r="RN29" i="18"/>
  <c r="SD36" i="18"/>
  <c r="SH15" i="18"/>
  <c r="SE14" i="18"/>
  <c r="SG37" i="18"/>
  <c r="SP18" i="18"/>
  <c r="RL45" i="18"/>
  <c r="RY11" i="18"/>
  <c r="RU9" i="18"/>
  <c r="RY33" i="18"/>
  <c r="RM45" i="18"/>
  <c r="SH37" i="18"/>
  <c r="SE36" i="18"/>
  <c r="SF36" i="18" s="1"/>
  <c r="SD14" i="18"/>
  <c r="SG15" i="18"/>
  <c r="SP40" i="18"/>
  <c r="SG13" i="18"/>
  <c r="SE34" i="18"/>
  <c r="SH35" i="18"/>
  <c r="SD12" i="18"/>
  <c r="SU18" i="18"/>
  <c r="SR17" i="18"/>
  <c r="SS39" i="18"/>
  <c r="SV40" i="18"/>
  <c r="RK6" i="18"/>
  <c r="RK23" i="18" s="1"/>
  <c r="RN5" i="18" s="1"/>
  <c r="RW32" i="18"/>
  <c r="RZ33" i="18"/>
  <c r="SB33" i="18" s="1"/>
  <c r="RX10" i="18"/>
  <c r="RY10" i="18" s="1"/>
  <c r="SA11" i="18"/>
  <c r="SB11" i="18" s="1"/>
  <c r="RN6" i="18"/>
  <c r="RL23" i="18"/>
  <c r="RU31" i="18"/>
  <c r="SS42" i="18"/>
  <c r="SU21" i="18"/>
  <c r="SV43" i="18"/>
  <c r="SR20" i="18"/>
  <c r="ST20" i="18" s="1"/>
  <c r="SM39" i="18"/>
  <c r="SB34" i="18"/>
  <c r="SF14" i="18" l="1"/>
  <c r="SW21" i="18"/>
  <c r="ST42" i="18"/>
  <c r="SD33" i="18"/>
  <c r="SG34" i="18"/>
  <c r="SH12" i="18"/>
  <c r="SE11" i="18"/>
  <c r="SR18" i="18"/>
  <c r="SV41" i="18"/>
  <c r="SU19" i="18"/>
  <c r="SS40" i="18"/>
  <c r="SW43" i="18"/>
  <c r="SZ42" i="18"/>
  <c r="SY20" i="18"/>
  <c r="TC43" i="18"/>
  <c r="TB21" i="18"/>
  <c r="TC44" i="18"/>
  <c r="SY21" i="18"/>
  <c r="SZ43" i="18"/>
  <c r="TB22" i="18"/>
  <c r="SR40" i="18"/>
  <c r="SV19" i="18"/>
  <c r="SS18" i="18"/>
  <c r="SU41" i="18"/>
  <c r="SW41" i="18" s="1"/>
  <c r="RZ10" i="18"/>
  <c r="SA32" i="18"/>
  <c r="RX31" i="18"/>
  <c r="RW9" i="18"/>
  <c r="SI37" i="18"/>
  <c r="SZ20" i="18"/>
  <c r="SY42" i="18"/>
  <c r="TB43" i="18"/>
  <c r="TC21" i="18"/>
  <c r="SI14" i="18"/>
  <c r="SI15" i="18"/>
  <c r="RS30" i="18"/>
  <c r="RU30" i="18" s="1"/>
  <c r="RT8" i="18"/>
  <c r="RU8" i="18" s="1"/>
  <c r="RQ7" i="18"/>
  <c r="RR7" i="18" s="1"/>
  <c r="RP29" i="18"/>
  <c r="RR29" i="18" s="1"/>
  <c r="SF13" i="18"/>
  <c r="RT28" i="18"/>
  <c r="RN23" i="18"/>
  <c r="RS6" i="18"/>
  <c r="RP5" i="18"/>
  <c r="RQ27" i="18"/>
  <c r="SI36" i="18"/>
  <c r="SG35" i="18"/>
  <c r="SI35" i="18" s="1"/>
  <c r="SD34" i="18"/>
  <c r="SF34" i="18" s="1"/>
  <c r="SE12" i="18"/>
  <c r="SH13" i="18"/>
  <c r="SI13" i="18" s="1"/>
  <c r="RP6" i="18"/>
  <c r="RR6" i="18" s="1"/>
  <c r="RT29" i="18"/>
  <c r="RU29" i="18" s="1"/>
  <c r="RS7" i="18"/>
  <c r="RU7" i="18" s="1"/>
  <c r="RQ28" i="18"/>
  <c r="RR28" i="18" s="1"/>
  <c r="SF12" i="18"/>
  <c r="SA10" i="18"/>
  <c r="RX9" i="18"/>
  <c r="RZ32" i="18"/>
  <c r="SB32" i="18" s="1"/>
  <c r="RW31" i="18"/>
  <c r="RY31" i="18" s="1"/>
  <c r="SG12" i="18"/>
  <c r="SI12" i="18" s="1"/>
  <c r="SH34" i="18"/>
  <c r="SE33" i="18"/>
  <c r="SD11" i="18"/>
  <c r="SU40" i="18"/>
  <c r="SW40" i="18" s="1"/>
  <c r="SS17" i="18"/>
  <c r="ST17" i="18" s="1"/>
  <c r="SR39" i="18"/>
  <c r="ST39" i="18" s="1"/>
  <c r="SV18" i="18"/>
  <c r="SW18" i="18" s="1"/>
  <c r="TA22" i="18"/>
  <c r="RN45" i="18"/>
  <c r="RP27" i="18"/>
  <c r="RR27" i="18" s="1"/>
  <c r="RS28" i="18"/>
  <c r="RQ5" i="18"/>
  <c r="RT6" i="18"/>
  <c r="SF35" i="18"/>
  <c r="ST18" i="18" l="1"/>
  <c r="ST40" i="18"/>
  <c r="TA20" i="18"/>
  <c r="SW19" i="18"/>
  <c r="TB20" i="18" s="1"/>
  <c r="TD20" i="18" s="1"/>
  <c r="TD43" i="18"/>
  <c r="RY9" i="18"/>
  <c r="SA31" i="18"/>
  <c r="RX30" i="18"/>
  <c r="RZ9" i="18"/>
  <c r="RW8" i="18"/>
  <c r="RZ30" i="18"/>
  <c r="RW29" i="18"/>
  <c r="RX7" i="18"/>
  <c r="SA8" i="18"/>
  <c r="SK12" i="18"/>
  <c r="SO35" i="18"/>
  <c r="SN13" i="18"/>
  <c r="SL34" i="18"/>
  <c r="SB10" i="18"/>
  <c r="RU28" i="18"/>
  <c r="RS45" i="18"/>
  <c r="SF11" i="18"/>
  <c r="SK35" i="18"/>
  <c r="SL13" i="18"/>
  <c r="SN36" i="18"/>
  <c r="SO14" i="18"/>
  <c r="RW30" i="18"/>
  <c r="RX8" i="18"/>
  <c r="RZ31" i="18"/>
  <c r="SA9" i="18"/>
  <c r="TF43" i="18"/>
  <c r="TJ22" i="18"/>
  <c r="TG21" i="18"/>
  <c r="TI44" i="18"/>
  <c r="SY41" i="18"/>
  <c r="TC20" i="18"/>
  <c r="SZ19" i="18"/>
  <c r="TB42" i="18"/>
  <c r="TC42" i="18"/>
  <c r="RR45" i="18"/>
  <c r="RU27" i="18" s="1"/>
  <c r="SD32" i="18"/>
  <c r="SH11" i="18"/>
  <c r="SG33" i="18"/>
  <c r="SE10" i="18"/>
  <c r="SL35" i="18"/>
  <c r="SN14" i="18"/>
  <c r="SP14" i="18" s="1"/>
  <c r="SO36" i="18"/>
  <c r="SK13" i="18"/>
  <c r="SN37" i="18"/>
  <c r="SP37" i="18" s="1"/>
  <c r="SO15" i="18"/>
  <c r="SK36" i="18"/>
  <c r="SL14" i="18"/>
  <c r="SK15" i="18"/>
  <c r="SM15" i="18" s="1"/>
  <c r="SO38" i="18"/>
  <c r="SL37" i="18"/>
  <c r="SN16" i="18"/>
  <c r="TA42" i="18"/>
  <c r="TD21" i="18"/>
  <c r="SI34" i="18"/>
  <c r="TB41" i="18"/>
  <c r="TC19" i="18"/>
  <c r="SZ18" i="18"/>
  <c r="SY40" i="18"/>
  <c r="RR5" i="18"/>
  <c r="RR23" i="18" s="1"/>
  <c r="RU5" i="18" s="1"/>
  <c r="SN38" i="18"/>
  <c r="SO16" i="18"/>
  <c r="SL15" i="18"/>
  <c r="SK37" i="18"/>
  <c r="SZ40" i="18"/>
  <c r="TC41" i="18"/>
  <c r="TB19" i="18"/>
  <c r="SY18" i="18"/>
  <c r="RU6" i="18"/>
  <c r="RS23" i="18"/>
  <c r="RT23" i="18"/>
  <c r="SA30" i="18"/>
  <c r="RX29" i="18"/>
  <c r="RY29" i="18" s="1"/>
  <c r="RW7" i="18"/>
  <c r="RY7" i="18" s="1"/>
  <c r="RZ8" i="18"/>
  <c r="RT45" i="18"/>
  <c r="SK14" i="18"/>
  <c r="SM14" i="18" s="1"/>
  <c r="SL36" i="18"/>
  <c r="SN15" i="18"/>
  <c r="SO37" i="18"/>
  <c r="TA21" i="18"/>
  <c r="TC22" i="18"/>
  <c r="TD22" i="18" s="1"/>
  <c r="SZ21" i="18"/>
  <c r="TB44" i="18"/>
  <c r="TD44" i="18" s="1"/>
  <c r="SY43" i="18"/>
  <c r="TA43" i="18" s="1"/>
  <c r="SF33" i="18"/>
  <c r="RY30" i="18" l="1"/>
  <c r="SY19" i="18"/>
  <c r="TD42" i="18"/>
  <c r="TF42" i="18" s="1"/>
  <c r="TH42" i="18" s="1"/>
  <c r="RY8" i="18"/>
  <c r="SM13" i="18"/>
  <c r="SZ41" i="18"/>
  <c r="TA41" i="18" s="1"/>
  <c r="SB31" i="18"/>
  <c r="SG32" i="18" s="1"/>
  <c r="SP36" i="18"/>
  <c r="TF22" i="18"/>
  <c r="TG44" i="18"/>
  <c r="TF21" i="18"/>
  <c r="TH21" i="18" s="1"/>
  <c r="TI22" i="18"/>
  <c r="TK22" i="18" s="1"/>
  <c r="TJ44" i="18"/>
  <c r="TK44" i="18" s="1"/>
  <c r="TG43" i="18"/>
  <c r="TH43" i="18" s="1"/>
  <c r="SS36" i="18"/>
  <c r="SR14" i="18"/>
  <c r="SU15" i="18"/>
  <c r="SV37" i="18"/>
  <c r="TI21" i="18"/>
  <c r="TF20" i="18"/>
  <c r="TJ43" i="18"/>
  <c r="TG42" i="18"/>
  <c r="RZ7" i="18"/>
  <c r="SB7" i="18" s="1"/>
  <c r="RX28" i="18"/>
  <c r="RW6" i="18"/>
  <c r="SA29" i="18"/>
  <c r="SS15" i="18"/>
  <c r="SV16" i="18"/>
  <c r="SR37" i="18"/>
  <c r="SU38" i="18"/>
  <c r="SD31" i="18"/>
  <c r="SE9" i="18"/>
  <c r="SU37" i="18"/>
  <c r="SS14" i="18"/>
  <c r="SV15" i="18"/>
  <c r="SR36" i="18"/>
  <c r="SB9" i="18"/>
  <c r="TF44" i="18"/>
  <c r="TH44" i="18" s="1"/>
  <c r="TG22" i="18"/>
  <c r="TA18" i="18"/>
  <c r="SM37" i="18"/>
  <c r="RU23" i="18"/>
  <c r="RW5" i="18"/>
  <c r="RX27" i="18"/>
  <c r="SA28" i="18"/>
  <c r="SA45" i="18" s="1"/>
  <c r="RZ6" i="18"/>
  <c r="TD41" i="18"/>
  <c r="SP16" i="18"/>
  <c r="RZ28" i="18"/>
  <c r="RU45" i="18"/>
  <c r="RW27" i="18"/>
  <c r="RX5" i="18"/>
  <c r="RY5" i="18" s="1"/>
  <c r="SA6" i="18"/>
  <c r="RZ29" i="18"/>
  <c r="SB29" i="18" s="1"/>
  <c r="RW28" i="18"/>
  <c r="RX6" i="18"/>
  <c r="SA7" i="18"/>
  <c r="TI43" i="18"/>
  <c r="TK43" i="18" s="1"/>
  <c r="TJ21" i="18"/>
  <c r="TK21" i="18" s="1"/>
  <c r="SP38" i="18"/>
  <c r="SP15" i="18"/>
  <c r="SB8" i="18"/>
  <c r="TD19" i="18"/>
  <c r="TA40" i="18"/>
  <c r="SL12" i="18"/>
  <c r="SK34" i="18"/>
  <c r="SM34" i="18" s="1"/>
  <c r="SN35" i="18"/>
  <c r="SP35" i="18" s="1"/>
  <c r="SO13" i="18"/>
  <c r="SP13" i="18" s="1"/>
  <c r="SM36" i="18"/>
  <c r="TA19" i="18"/>
  <c r="SM35" i="18"/>
  <c r="SE32" i="18"/>
  <c r="SF32" i="18" s="1"/>
  <c r="SG11" i="18"/>
  <c r="SI11" i="18" s="1"/>
  <c r="SD10" i="18"/>
  <c r="SF10" i="18" s="1"/>
  <c r="SH33" i="18"/>
  <c r="SI33" i="18" s="1"/>
  <c r="SM12" i="18"/>
  <c r="SB30" i="18"/>
  <c r="TG20" i="18" l="1"/>
  <c r="ST36" i="18"/>
  <c r="SH10" i="18"/>
  <c r="SW15" i="18"/>
  <c r="SZ37" i="18" s="1"/>
  <c r="ST14" i="18"/>
  <c r="SO34" i="18"/>
  <c r="SL33" i="18"/>
  <c r="SK11" i="18"/>
  <c r="SN12" i="18"/>
  <c r="SP12" i="18" s="1"/>
  <c r="SN34" i="18"/>
  <c r="SP34" i="18" s="1"/>
  <c r="SO12" i="18"/>
  <c r="SK33" i="18"/>
  <c r="SM33" i="18" s="1"/>
  <c r="SL11" i="18"/>
  <c r="SH31" i="18"/>
  <c r="SE30" i="18"/>
  <c r="SG9" i="18"/>
  <c r="SD8" i="18"/>
  <c r="SS35" i="18"/>
  <c r="SR13" i="18"/>
  <c r="SV36" i="18"/>
  <c r="SU14" i="18"/>
  <c r="TH20" i="18"/>
  <c r="RY27" i="18"/>
  <c r="TJ20" i="18"/>
  <c r="TF41" i="18"/>
  <c r="TG19" i="18"/>
  <c r="TI42" i="18"/>
  <c r="SE29" i="18"/>
  <c r="SG8" i="18"/>
  <c r="SD7" i="18"/>
  <c r="SH30" i="18"/>
  <c r="SS16" i="18"/>
  <c r="SV17" i="18"/>
  <c r="SR38" i="18"/>
  <c r="SU39" i="18"/>
  <c r="TQ22" i="18"/>
  <c r="TP44" i="18"/>
  <c r="TM43" i="18"/>
  <c r="TN21" i="18"/>
  <c r="SD29" i="18"/>
  <c r="SF29" i="18" s="1"/>
  <c r="SG30" i="18"/>
  <c r="SE7" i="18"/>
  <c r="SH8" i="18"/>
  <c r="SB6" i="18"/>
  <c r="RZ23" i="18"/>
  <c r="SW37" i="18"/>
  <c r="SH9" i="18"/>
  <c r="SD30" i="18"/>
  <c r="SF30" i="18" s="1"/>
  <c r="SG31" i="18"/>
  <c r="SE8" i="18"/>
  <c r="TN43" i="18"/>
  <c r="TQ44" i="18"/>
  <c r="TP22" i="18"/>
  <c r="TM21" i="18"/>
  <c r="SV39" i="18"/>
  <c r="SR16" i="18"/>
  <c r="ST16" i="18" s="1"/>
  <c r="SU17" i="18"/>
  <c r="SW17" i="18" s="1"/>
  <c r="SS38" i="18"/>
  <c r="TM22" i="18"/>
  <c r="TN44" i="18"/>
  <c r="SU16" i="18"/>
  <c r="SW16" i="18" s="1"/>
  <c r="SV38" i="18"/>
  <c r="SW38" i="18" s="1"/>
  <c r="SS37" i="18"/>
  <c r="ST37" i="18" s="1"/>
  <c r="SR15" i="18"/>
  <c r="ST15" i="18" s="1"/>
  <c r="RY28" i="18"/>
  <c r="SV14" i="18"/>
  <c r="SW14" i="18" s="1"/>
  <c r="SS13" i="18"/>
  <c r="SU36" i="18"/>
  <c r="SR35" i="18"/>
  <c r="TJ42" i="18"/>
  <c r="TG41" i="18"/>
  <c r="TH41" i="18" s="1"/>
  <c r="TF19" i="18"/>
  <c r="TI20" i="18"/>
  <c r="SA23" i="18"/>
  <c r="SB28" i="18"/>
  <c r="RZ45" i="18"/>
  <c r="SE31" i="18"/>
  <c r="SF31" i="18" s="1"/>
  <c r="SG10" i="18"/>
  <c r="SI10" i="18" s="1"/>
  <c r="SD9" i="18"/>
  <c r="SF9" i="18" s="1"/>
  <c r="SH32" i="18"/>
  <c r="SI32" i="18" s="1"/>
  <c r="RY6" i="18"/>
  <c r="RY23" i="18" s="1"/>
  <c r="SB5" i="18" s="1"/>
  <c r="SY15" i="18"/>
  <c r="TB16" i="18"/>
  <c r="TN22" i="18"/>
  <c r="TM44" i="18"/>
  <c r="TH22" i="18"/>
  <c r="TO44" i="18" l="1"/>
  <c r="TC38" i="18"/>
  <c r="TK42" i="18"/>
  <c r="TN20" i="18" s="1"/>
  <c r="RY45" i="18"/>
  <c r="SB27" i="18" s="1"/>
  <c r="SG28" i="18" s="1"/>
  <c r="TK20" i="18"/>
  <c r="ST35" i="18"/>
  <c r="SI31" i="18"/>
  <c r="SN32" i="18" s="1"/>
  <c r="SF8" i="18"/>
  <c r="SL10" i="18"/>
  <c r="SO11" i="18"/>
  <c r="SN33" i="18"/>
  <c r="SK32" i="18"/>
  <c r="SM32" i="18" s="1"/>
  <c r="SB23" i="18"/>
  <c r="SE27" i="18"/>
  <c r="SH28" i="18"/>
  <c r="SH45" i="18" s="1"/>
  <c r="SG6" i="18"/>
  <c r="SD5" i="18"/>
  <c r="SD28" i="18"/>
  <c r="SG29" i="18"/>
  <c r="SI29" i="18" s="1"/>
  <c r="SE6" i="18"/>
  <c r="SF6" i="18" s="1"/>
  <c r="SH7" i="18"/>
  <c r="TO22" i="18"/>
  <c r="SD27" i="18"/>
  <c r="SF27" i="18" s="1"/>
  <c r="SU13" i="18"/>
  <c r="SS34" i="18"/>
  <c r="SV35" i="18"/>
  <c r="SR12" i="18"/>
  <c r="ST12" i="18" s="1"/>
  <c r="SO33" i="18"/>
  <c r="SN11" i="18"/>
  <c r="SP11" i="18" s="1"/>
  <c r="SL32" i="18"/>
  <c r="SK10" i="18"/>
  <c r="SM10" i="18" s="1"/>
  <c r="SY38" i="18"/>
  <c r="TB39" i="18"/>
  <c r="SZ16" i="18"/>
  <c r="TC17" i="18"/>
  <c r="ST38" i="18"/>
  <c r="SF7" i="18"/>
  <c r="ST13" i="18"/>
  <c r="SI9" i="18"/>
  <c r="SM11" i="18"/>
  <c r="TQ43" i="18"/>
  <c r="TP21" i="18"/>
  <c r="TN42" i="18"/>
  <c r="TM20" i="18"/>
  <c r="TC39" i="18"/>
  <c r="TB17" i="18"/>
  <c r="SY16" i="18"/>
  <c r="TA16" i="18" s="1"/>
  <c r="SZ38" i="18"/>
  <c r="SY17" i="18"/>
  <c r="SZ39" i="18"/>
  <c r="TC40" i="18"/>
  <c r="TB18" i="18"/>
  <c r="TR22" i="18"/>
  <c r="SK31" i="18"/>
  <c r="SL9" i="18"/>
  <c r="SI30" i="18"/>
  <c r="TR44" i="18"/>
  <c r="SI8" i="18"/>
  <c r="SW39" i="18"/>
  <c r="TM42" i="18"/>
  <c r="TO42" i="18" s="1"/>
  <c r="TP43" i="18"/>
  <c r="TR43" i="18" s="1"/>
  <c r="SZ36" i="18"/>
  <c r="TC37" i="18"/>
  <c r="SY14" i="18"/>
  <c r="TB15" i="18"/>
  <c r="TO21" i="18"/>
  <c r="SZ15" i="18"/>
  <c r="TA15" i="18" s="1"/>
  <c r="TB38" i="18"/>
  <c r="TD38" i="18" s="1"/>
  <c r="SY37" i="18"/>
  <c r="TA37" i="18" s="1"/>
  <c r="TC16" i="18"/>
  <c r="TD16" i="18" s="1"/>
  <c r="TO43" i="18"/>
  <c r="TH19" i="18"/>
  <c r="SW36" i="18"/>
  <c r="SG7" i="18"/>
  <c r="SI7" i="18" s="1"/>
  <c r="SE28" i="18"/>
  <c r="SH29" i="18"/>
  <c r="SD6" i="18"/>
  <c r="SV13" i="18"/>
  <c r="SR34" i="18"/>
  <c r="ST34" i="18" s="1"/>
  <c r="SS12" i="18"/>
  <c r="SU35" i="18"/>
  <c r="SW35" i="18" s="1"/>
  <c r="SE5" i="18" l="1"/>
  <c r="TQ21" i="18"/>
  <c r="SO10" i="18"/>
  <c r="TD17" i="18"/>
  <c r="TG39" i="18" s="1"/>
  <c r="SH6" i="18"/>
  <c r="SH23" i="18" s="1"/>
  <c r="TA38" i="18"/>
  <c r="SB45" i="18"/>
  <c r="TG38" i="18"/>
  <c r="TI17" i="18"/>
  <c r="TF16" i="18"/>
  <c r="TJ39" i="18"/>
  <c r="TT44" i="18"/>
  <c r="TU22" i="18"/>
  <c r="SG23" i="18"/>
  <c r="SI6" i="18"/>
  <c r="TB36" i="18"/>
  <c r="TC14" i="18"/>
  <c r="SY35" i="18"/>
  <c r="SZ13" i="18"/>
  <c r="TB37" i="18"/>
  <c r="TD37" i="18" s="1"/>
  <c r="SY36" i="18"/>
  <c r="TA36" i="18" s="1"/>
  <c r="TC15" i="18"/>
  <c r="TD15" i="18" s="1"/>
  <c r="SZ14" i="18"/>
  <c r="SY39" i="18"/>
  <c r="TA39" i="18" s="1"/>
  <c r="SZ17" i="18"/>
  <c r="TA17" i="18" s="1"/>
  <c r="TC18" i="18"/>
  <c r="TB40" i="18"/>
  <c r="TD40" i="18" s="1"/>
  <c r="TF17" i="18"/>
  <c r="SL31" i="18"/>
  <c r="SM31" i="18" s="1"/>
  <c r="SK9" i="18"/>
  <c r="SM9" i="18" s="1"/>
  <c r="SN10" i="18"/>
  <c r="SO32" i="18"/>
  <c r="SP32" i="18" s="1"/>
  <c r="TA14" i="18"/>
  <c r="TU44" i="18"/>
  <c r="TT22" i="18"/>
  <c r="TV22" i="18" s="1"/>
  <c r="SF28" i="18"/>
  <c r="SF45" i="18" s="1"/>
  <c r="SI27" i="18" s="1"/>
  <c r="SL29" i="18"/>
  <c r="SN8" i="18"/>
  <c r="SO30" i="18"/>
  <c r="SK7" i="18"/>
  <c r="SM7" i="18" s="1"/>
  <c r="SW13" i="18"/>
  <c r="SO9" i="18"/>
  <c r="SK30" i="18"/>
  <c r="SN31" i="18"/>
  <c r="SL8" i="18"/>
  <c r="TR21" i="18"/>
  <c r="SN30" i="18"/>
  <c r="SP30" i="18" s="1"/>
  <c r="SK29" i="18"/>
  <c r="SM29" i="18" s="1"/>
  <c r="SO8" i="18"/>
  <c r="SL7" i="18"/>
  <c r="SP33" i="18"/>
  <c r="TI39" i="18"/>
  <c r="TG16" i="18"/>
  <c r="TF38" i="18"/>
  <c r="TJ17" i="18"/>
  <c r="TK17" i="18" s="1"/>
  <c r="TX22" i="18"/>
  <c r="TU21" i="18"/>
  <c r="TT43" i="18"/>
  <c r="TW44" i="18"/>
  <c r="SK8" i="18"/>
  <c r="SM8" i="18" s="1"/>
  <c r="SN9" i="18"/>
  <c r="SL30" i="18"/>
  <c r="SO31" i="18"/>
  <c r="TD18" i="18"/>
  <c r="TO20" i="18"/>
  <c r="TD39" i="18"/>
  <c r="SR11" i="18"/>
  <c r="SV34" i="18"/>
  <c r="SU12" i="18"/>
  <c r="SS33" i="18"/>
  <c r="SG45" i="18"/>
  <c r="SI28" i="18"/>
  <c r="SF5" i="18"/>
  <c r="SF23" i="18" s="1"/>
  <c r="SI5" i="18" s="1"/>
  <c r="TH38" i="18" l="1"/>
  <c r="SP10" i="18"/>
  <c r="TJ40" i="18"/>
  <c r="TI18" i="18"/>
  <c r="TI16" i="18"/>
  <c r="TG37" i="18"/>
  <c r="TF15" i="18"/>
  <c r="TJ38" i="18"/>
  <c r="TK38" i="18" s="1"/>
  <c r="SN28" i="18"/>
  <c r="SI45" i="18"/>
  <c r="SO6" i="18"/>
  <c r="SL5" i="18"/>
  <c r="SK27" i="18"/>
  <c r="TQ40" i="18"/>
  <c r="TM17" i="18"/>
  <c r="TP18" i="18"/>
  <c r="TN39" i="18"/>
  <c r="SS11" i="18"/>
  <c r="SR33" i="18"/>
  <c r="SV12" i="18"/>
  <c r="SW12" i="18" s="1"/>
  <c r="SU34" i="18"/>
  <c r="SW34" i="18" s="1"/>
  <c r="SM30" i="18"/>
  <c r="TW22" i="18"/>
  <c r="TY22" i="18" s="1"/>
  <c r="TT21" i="18"/>
  <c r="TV21" i="18" s="1"/>
  <c r="TX44" i="18"/>
  <c r="TU43" i="18"/>
  <c r="SK5" i="18"/>
  <c r="SM5" i="18" s="1"/>
  <c r="SI23" i="18"/>
  <c r="SL27" i="18"/>
  <c r="SO28" i="18"/>
  <c r="SN6" i="18"/>
  <c r="SP9" i="18"/>
  <c r="TH16" i="18"/>
  <c r="TC36" i="18"/>
  <c r="TB14" i="18"/>
  <c r="TD14" i="18" s="1"/>
  <c r="SZ35" i="18"/>
  <c r="TA35" i="18" s="1"/>
  <c r="SY13" i="18"/>
  <c r="TA13" i="18" s="1"/>
  <c r="SP8" i="18"/>
  <c r="TJ19" i="18"/>
  <c r="TG18" i="18"/>
  <c r="TF40" i="18"/>
  <c r="TI41" i="18"/>
  <c r="TG15" i="18"/>
  <c r="TJ16" i="18"/>
  <c r="TF37" i="18"/>
  <c r="TI38" i="18"/>
  <c r="TD36" i="18"/>
  <c r="ST11" i="18"/>
  <c r="TY44" i="18"/>
  <c r="SU31" i="18"/>
  <c r="SR30" i="18"/>
  <c r="SS8" i="18"/>
  <c r="SV9" i="18"/>
  <c r="SV11" i="18"/>
  <c r="SR32" i="18"/>
  <c r="SU33" i="18"/>
  <c r="SS10" i="18"/>
  <c r="ST33" i="18"/>
  <c r="TJ18" i="18"/>
  <c r="TK18" i="18" s="1"/>
  <c r="TF39" i="18"/>
  <c r="TH39" i="18" s="1"/>
  <c r="TI40" i="18"/>
  <c r="TG17" i="18"/>
  <c r="TH17" i="18" s="1"/>
  <c r="TV43" i="18"/>
  <c r="SN29" i="18"/>
  <c r="SK28" i="18"/>
  <c r="SO7" i="18"/>
  <c r="SL6" i="18"/>
  <c r="TG40" i="18"/>
  <c r="TJ41" i="18"/>
  <c r="TF18" i="18"/>
  <c r="TH18" i="18" s="1"/>
  <c r="TI19" i="18"/>
  <c r="TK39" i="18"/>
  <c r="SP31" i="18"/>
  <c r="SV33" i="18"/>
  <c r="SW33" i="18" s="1"/>
  <c r="SR10" i="18"/>
  <c r="ST10" i="18" s="1"/>
  <c r="SS32" i="18"/>
  <c r="SU11" i="18"/>
  <c r="SL28" i="18"/>
  <c r="SN7" i="18"/>
  <c r="SP7" i="18" s="1"/>
  <c r="SO29" i="18"/>
  <c r="SK6" i="18"/>
  <c r="TV44" i="18"/>
  <c r="SO23" i="18" l="1"/>
  <c r="SM6" i="18"/>
  <c r="SW11" i="18"/>
  <c r="SM28" i="18"/>
  <c r="TK40" i="18"/>
  <c r="SZ34" i="18"/>
  <c r="SY12" i="18"/>
  <c r="TC35" i="18"/>
  <c r="TB13" i="18"/>
  <c r="SV10" i="18"/>
  <c r="SR31" i="18"/>
  <c r="SU32" i="18"/>
  <c r="SS9" i="18"/>
  <c r="TP19" i="18"/>
  <c r="TM18" i="18"/>
  <c r="TQ41" i="18"/>
  <c r="TN40" i="18"/>
  <c r="TF36" i="18"/>
  <c r="TG14" i="18"/>
  <c r="TI37" i="18"/>
  <c r="TJ15" i="18"/>
  <c r="SM23" i="18"/>
  <c r="SP5" i="18" s="1"/>
  <c r="ST32" i="18"/>
  <c r="SW31" i="18"/>
  <c r="TK41" i="18"/>
  <c r="SO45" i="18"/>
  <c r="TK19" i="18"/>
  <c r="TM40" i="18"/>
  <c r="TO40" i="18" s="1"/>
  <c r="TN18" i="18"/>
  <c r="TP41" i="18"/>
  <c r="TQ19" i="18"/>
  <c r="UA44" i="18"/>
  <c r="UB22" i="18"/>
  <c r="TH40" i="18"/>
  <c r="TH37" i="18"/>
  <c r="TC34" i="18"/>
  <c r="SY11" i="18"/>
  <c r="SZ33" i="18"/>
  <c r="TB12" i="18"/>
  <c r="ST30" i="18"/>
  <c r="TF14" i="18"/>
  <c r="TH14" i="18" s="1"/>
  <c r="TI15" i="18"/>
  <c r="TJ37" i="18"/>
  <c r="TG36" i="18"/>
  <c r="SN23" i="18"/>
  <c r="SP6" i="18"/>
  <c r="UA22" i="18"/>
  <c r="UC22" i="18" s="1"/>
  <c r="UB44" i="18"/>
  <c r="TP39" i="18"/>
  <c r="TN16" i="18"/>
  <c r="TQ17" i="18"/>
  <c r="TM38" i="18"/>
  <c r="TM39" i="18"/>
  <c r="TO39" i="18" s="1"/>
  <c r="TQ18" i="18"/>
  <c r="TR18" i="18" s="1"/>
  <c r="TN17" i="18"/>
  <c r="TO17" i="18" s="1"/>
  <c r="TP40" i="18"/>
  <c r="TR40" i="18" s="1"/>
  <c r="SP29" i="18"/>
  <c r="SR8" i="18"/>
  <c r="ST8" i="18" s="1"/>
  <c r="SS30" i="18"/>
  <c r="SU9" i="18"/>
  <c r="SW9" i="18" s="1"/>
  <c r="SV31" i="18"/>
  <c r="TH15" i="18"/>
  <c r="SV30" i="18"/>
  <c r="SR7" i="18"/>
  <c r="SS29" i="18"/>
  <c r="SU8" i="18"/>
  <c r="SY33" i="18"/>
  <c r="TC12" i="18"/>
  <c r="SZ11" i="18"/>
  <c r="TB34" i="18"/>
  <c r="SV32" i="18"/>
  <c r="SS31" i="18"/>
  <c r="SU10" i="18"/>
  <c r="SR9" i="18"/>
  <c r="SZ12" i="18"/>
  <c r="TB35" i="18"/>
  <c r="TC13" i="18"/>
  <c r="SY34" i="18"/>
  <c r="TA34" i="18" s="1"/>
  <c r="SM27" i="18"/>
  <c r="SN45" i="18"/>
  <c r="SP28" i="18"/>
  <c r="TK16" i="18"/>
  <c r="SM45" i="18" l="1"/>
  <c r="SP27" i="18" s="1"/>
  <c r="SS5" i="18" s="1"/>
  <c r="TA33" i="18"/>
  <c r="TK37" i="18"/>
  <c r="TD12" i="18"/>
  <c r="TF12" i="18" s="1"/>
  <c r="SW10" i="18"/>
  <c r="TD13" i="18"/>
  <c r="TF13" i="18" s="1"/>
  <c r="TW19" i="18"/>
  <c r="TU40" i="18"/>
  <c r="TX41" i="18"/>
  <c r="TT18" i="18"/>
  <c r="TV18" i="18" s="1"/>
  <c r="SU28" i="18"/>
  <c r="SP45" i="18"/>
  <c r="SR27" i="18"/>
  <c r="ST27" i="18" s="1"/>
  <c r="SV6" i="18"/>
  <c r="TB10" i="18"/>
  <c r="SZ31" i="18"/>
  <c r="TC32" i="18"/>
  <c r="SY9" i="18"/>
  <c r="UC44" i="18"/>
  <c r="SZ9" i="18"/>
  <c r="TB32" i="18"/>
  <c r="TC10" i="18"/>
  <c r="SY31" i="18"/>
  <c r="TQ39" i="18"/>
  <c r="TR39" i="18" s="1"/>
  <c r="TN38" i="18"/>
  <c r="TO38" i="18" s="1"/>
  <c r="TP17" i="18"/>
  <c r="TR17" i="18" s="1"/>
  <c r="TM16" i="18"/>
  <c r="TO16" i="18" s="1"/>
  <c r="ST9" i="18"/>
  <c r="TG34" i="18"/>
  <c r="TI13" i="18"/>
  <c r="SW32" i="18"/>
  <c r="SV7" i="18"/>
  <c r="SR28" i="18"/>
  <c r="ST28" i="18" s="1"/>
  <c r="SU29" i="18"/>
  <c r="SS6" i="18"/>
  <c r="SY10" i="18"/>
  <c r="TC33" i="18"/>
  <c r="TB11" i="18"/>
  <c r="SZ32" i="18"/>
  <c r="SS28" i="18"/>
  <c r="SR6" i="18"/>
  <c r="SU7" i="18"/>
  <c r="SV29" i="18"/>
  <c r="TK15" i="18"/>
  <c r="TR41" i="18"/>
  <c r="TO18" i="18"/>
  <c r="ST31" i="18"/>
  <c r="TA12" i="18"/>
  <c r="TW41" i="18"/>
  <c r="TY41" i="18" s="1"/>
  <c r="TU18" i="18"/>
  <c r="TT40" i="18"/>
  <c r="TV40" i="18" s="1"/>
  <c r="TX19" i="18"/>
  <c r="TI14" i="18"/>
  <c r="TJ36" i="18"/>
  <c r="TD34" i="18"/>
  <c r="TN15" i="18"/>
  <c r="TP38" i="18"/>
  <c r="TQ16" i="18"/>
  <c r="TM37" i="18"/>
  <c r="TM19" i="18"/>
  <c r="TN41" i="18"/>
  <c r="TP20" i="18"/>
  <c r="TQ42" i="18"/>
  <c r="TD35" i="18"/>
  <c r="SV8" i="18"/>
  <c r="SW8" i="18" s="1"/>
  <c r="SR29" i="18"/>
  <c r="ST29" i="18" s="1"/>
  <c r="SS7" i="18"/>
  <c r="ST7" i="18" s="1"/>
  <c r="SU30" i="18"/>
  <c r="SW30" i="18" s="1"/>
  <c r="TA11" i="18"/>
  <c r="TM41" i="18"/>
  <c r="TP42" i="18"/>
  <c r="TN19" i="18"/>
  <c r="TQ20" i="18"/>
  <c r="TR20" i="18" s="1"/>
  <c r="SS27" i="18"/>
  <c r="SP23" i="18"/>
  <c r="SR5" i="18"/>
  <c r="SV28" i="18"/>
  <c r="SV45" i="18" s="1"/>
  <c r="SU6" i="18"/>
  <c r="TH36" i="18"/>
  <c r="TR19" i="18"/>
  <c r="ST6" i="18" l="1"/>
  <c r="TO41" i="18"/>
  <c r="TG35" i="18"/>
  <c r="TJ35" i="18"/>
  <c r="TD32" i="18"/>
  <c r="SW29" i="18"/>
  <c r="TX18" i="18"/>
  <c r="TU17" i="18"/>
  <c r="TT39" i="18"/>
  <c r="TW40" i="18"/>
  <c r="TC31" i="18"/>
  <c r="TB9" i="18"/>
  <c r="SZ30" i="18"/>
  <c r="SY8" i="18"/>
  <c r="TT20" i="18"/>
  <c r="TW21" i="18"/>
  <c r="TU42" i="18"/>
  <c r="TX43" i="18"/>
  <c r="TJ13" i="18"/>
  <c r="TI35" i="18"/>
  <c r="TK35" i="18" s="1"/>
  <c r="TG12" i="18"/>
  <c r="TH12" i="18" s="1"/>
  <c r="TF34" i="18"/>
  <c r="TH34" i="18" s="1"/>
  <c r="UA41" i="18"/>
  <c r="UD42" i="18"/>
  <c r="UB19" i="18"/>
  <c r="UE20" i="18"/>
  <c r="ST45" i="18"/>
  <c r="SW27" i="18" s="1"/>
  <c r="TT19" i="18"/>
  <c r="TW20" i="18"/>
  <c r="TX42" i="18"/>
  <c r="TU41" i="18"/>
  <c r="TN37" i="18"/>
  <c r="TO37" i="18" s="1"/>
  <c r="TM15" i="18"/>
  <c r="TO15" i="18" s="1"/>
  <c r="TQ38" i="18"/>
  <c r="TR38" i="18" s="1"/>
  <c r="TP16" i="18"/>
  <c r="TR16" i="18" s="1"/>
  <c r="TA10" i="18"/>
  <c r="TA31" i="18"/>
  <c r="TR42" i="18"/>
  <c r="SY30" i="18"/>
  <c r="TC9" i="18"/>
  <c r="TB31" i="18"/>
  <c r="SZ8" i="18"/>
  <c r="TC11" i="18"/>
  <c r="TD11" i="18" s="1"/>
  <c r="TB33" i="18"/>
  <c r="TD33" i="18" s="1"/>
  <c r="SY32" i="18"/>
  <c r="TA32" i="18" s="1"/>
  <c r="SZ10" i="18"/>
  <c r="TU39" i="18"/>
  <c r="TW18" i="18"/>
  <c r="TY18" i="18" s="1"/>
  <c r="TT17" i="18"/>
  <c r="TX40" i="18"/>
  <c r="TD10" i="18"/>
  <c r="SU45" i="18"/>
  <c r="SW28" i="18"/>
  <c r="TW42" i="18"/>
  <c r="TX20" i="18"/>
  <c r="TU19" i="18"/>
  <c r="TT41" i="18"/>
  <c r="TK13" i="18"/>
  <c r="TJ11" i="18"/>
  <c r="TF32" i="18"/>
  <c r="TI33" i="18"/>
  <c r="TG10" i="18"/>
  <c r="SW6" i="18"/>
  <c r="SU23" i="18"/>
  <c r="TG13" i="18"/>
  <c r="TI36" i="18"/>
  <c r="TK36" i="18" s="1"/>
  <c r="TF35" i="18"/>
  <c r="TH35" i="18" s="1"/>
  <c r="TJ14" i="18"/>
  <c r="TK14" i="18" s="1"/>
  <c r="TO19" i="18"/>
  <c r="TH13" i="18"/>
  <c r="SW7" i="18"/>
  <c r="TB30" i="18"/>
  <c r="SY29" i="18"/>
  <c r="SZ7" i="18"/>
  <c r="TC8" i="18"/>
  <c r="TA9" i="18"/>
  <c r="SV23" i="18"/>
  <c r="ST5" i="18"/>
  <c r="ST23" i="18" s="1"/>
  <c r="SW5" i="18" s="1"/>
  <c r="TY19" i="18"/>
  <c r="TV41" i="18" l="1"/>
  <c r="TY40" i="18"/>
  <c r="UD41" i="18" s="1"/>
  <c r="UF41" i="18" s="1"/>
  <c r="TV17" i="18"/>
  <c r="TD31" i="18"/>
  <c r="TG9" i="18" s="1"/>
  <c r="TV39" i="18"/>
  <c r="TQ37" i="18"/>
  <c r="TP15" i="18"/>
  <c r="TM14" i="18"/>
  <c r="TN36" i="18"/>
  <c r="TW39" i="18"/>
  <c r="TX17" i="18"/>
  <c r="TU16" i="18"/>
  <c r="TT38" i="18"/>
  <c r="TB6" i="18"/>
  <c r="SY5" i="18"/>
  <c r="TC28" i="18"/>
  <c r="SZ27" i="18"/>
  <c r="SW23" i="18"/>
  <c r="SZ6" i="18"/>
  <c r="TB29" i="18"/>
  <c r="TD29" i="18" s="1"/>
  <c r="TC7" i="18"/>
  <c r="SY28" i="18"/>
  <c r="TA8" i="18"/>
  <c r="TQ15" i="18"/>
  <c r="TP37" i="18"/>
  <c r="TM36" i="18"/>
  <c r="TN14" i="18"/>
  <c r="TM13" i="18"/>
  <c r="TQ36" i="18"/>
  <c r="TP14" i="18"/>
  <c r="TR14" i="18" s="1"/>
  <c r="TN35" i="18"/>
  <c r="TI34" i="18"/>
  <c r="TK34" i="18" s="1"/>
  <c r="TG11" i="18"/>
  <c r="TF33" i="18"/>
  <c r="TJ12" i="18"/>
  <c r="TY20" i="18"/>
  <c r="TG32" i="18"/>
  <c r="TJ33" i="18"/>
  <c r="TK33" i="18" s="1"/>
  <c r="TF10" i="18"/>
  <c r="TH10" i="18" s="1"/>
  <c r="TI11" i="18"/>
  <c r="TK11" i="18" s="1"/>
  <c r="TV19" i="18"/>
  <c r="TP36" i="18"/>
  <c r="TR36" i="18" s="1"/>
  <c r="TQ14" i="18"/>
  <c r="TN13" i="18"/>
  <c r="TM35" i="18"/>
  <c r="TO35" i="18" s="1"/>
  <c r="TD9" i="18"/>
  <c r="TC30" i="18"/>
  <c r="TD30" i="18" s="1"/>
  <c r="TB8" i="18"/>
  <c r="SZ29" i="18"/>
  <c r="TA29" i="18" s="1"/>
  <c r="SY7" i="18"/>
  <c r="TA7" i="18" s="1"/>
  <c r="SZ28" i="18"/>
  <c r="TB7" i="18"/>
  <c r="SY6" i="18"/>
  <c r="TA6" i="18" s="1"/>
  <c r="TC29" i="18"/>
  <c r="TX21" i="18"/>
  <c r="TY21" i="18" s="1"/>
  <c r="TT42" i="18"/>
  <c r="TV42" i="18" s="1"/>
  <c r="TU20" i="18"/>
  <c r="TV20" i="18" s="1"/>
  <c r="TW43" i="18"/>
  <c r="TY43" i="18" s="1"/>
  <c r="UA40" i="18"/>
  <c r="UE19" i="18"/>
  <c r="TY42" i="18"/>
  <c r="UB40" i="18"/>
  <c r="UA18" i="18"/>
  <c r="UD19" i="18"/>
  <c r="UE41" i="18"/>
  <c r="TJ10" i="18"/>
  <c r="TI32" i="18"/>
  <c r="UA19" i="18"/>
  <c r="UC19" i="18" s="1"/>
  <c r="UD20" i="18"/>
  <c r="UF20" i="18" s="1"/>
  <c r="UB41" i="18"/>
  <c r="UE42" i="18"/>
  <c r="UF42" i="18" s="1"/>
  <c r="TD8" i="18"/>
  <c r="TJ34" i="18"/>
  <c r="TF11" i="18"/>
  <c r="TH11" i="18" s="1"/>
  <c r="TG33" i="18"/>
  <c r="TI12" i="18"/>
  <c r="TK12" i="18" s="1"/>
  <c r="TH32" i="18"/>
  <c r="TA30" i="18"/>
  <c r="TU38" i="18"/>
  <c r="TT16" i="18"/>
  <c r="TX39" i="18"/>
  <c r="TW17" i="18"/>
  <c r="SW45" i="18"/>
  <c r="SY27" i="18"/>
  <c r="TA27" i="18" s="1"/>
  <c r="TC6" i="18"/>
  <c r="TB28" i="18"/>
  <c r="SZ5" i="18"/>
  <c r="UC41" i="18"/>
  <c r="TO13" i="18" l="1"/>
  <c r="TC45" i="18"/>
  <c r="TF31" i="18"/>
  <c r="UB18" i="18"/>
  <c r="UC18" i="18" s="1"/>
  <c r="TR37" i="18"/>
  <c r="TV38" i="18"/>
  <c r="UK43" i="18"/>
  <c r="UI20" i="18"/>
  <c r="UH42" i="18"/>
  <c r="UL21" i="18"/>
  <c r="TQ12" i="18"/>
  <c r="TP34" i="18"/>
  <c r="TM33" i="18"/>
  <c r="TN11" i="18"/>
  <c r="TP13" i="18"/>
  <c r="TN34" i="18"/>
  <c r="TM12" i="18"/>
  <c r="TQ35" i="18"/>
  <c r="TI9" i="18"/>
  <c r="TG30" i="18"/>
  <c r="TJ31" i="18"/>
  <c r="TF8" i="18"/>
  <c r="TX15" i="18"/>
  <c r="TW37" i="18"/>
  <c r="TU14" i="18"/>
  <c r="TT36" i="18"/>
  <c r="TV36" i="18" s="1"/>
  <c r="TQ13" i="18"/>
  <c r="TN12" i="18"/>
  <c r="TP35" i="18"/>
  <c r="TM34" i="18"/>
  <c r="TO34" i="18" s="1"/>
  <c r="TI31" i="18"/>
  <c r="TF30" i="18"/>
  <c r="TH30" i="18" s="1"/>
  <c r="TJ9" i="18"/>
  <c r="TG8" i="18"/>
  <c r="UI19" i="18"/>
  <c r="UK42" i="18"/>
  <c r="UL20" i="18"/>
  <c r="UH41" i="18"/>
  <c r="TD7" i="18"/>
  <c r="TV16" i="18"/>
  <c r="TD28" i="18"/>
  <c r="TB45" i="18"/>
  <c r="UB20" i="18"/>
  <c r="UD43" i="18"/>
  <c r="UE21" i="18"/>
  <c r="UA42" i="18"/>
  <c r="UC40" i="18"/>
  <c r="TH33" i="18"/>
  <c r="TT14" i="18"/>
  <c r="TV14" i="18" s="1"/>
  <c r="TX37" i="18"/>
  <c r="TW15" i="18"/>
  <c r="TY15" i="18" s="1"/>
  <c r="TU36" i="18"/>
  <c r="TO36" i="18"/>
  <c r="TA5" i="18"/>
  <c r="TA23" i="18" s="1"/>
  <c r="TD5" i="18" s="1"/>
  <c r="TY17" i="18"/>
  <c r="TR15" i="18"/>
  <c r="UE44" i="18"/>
  <c r="UD22" i="18"/>
  <c r="UA21" i="18"/>
  <c r="UB43" i="18"/>
  <c r="UE43" i="18"/>
  <c r="UB42" i="18"/>
  <c r="UD21" i="18"/>
  <c r="UA20" i="18"/>
  <c r="TI30" i="18"/>
  <c r="TG7" i="18"/>
  <c r="TF29" i="18"/>
  <c r="TJ8" i="18"/>
  <c r="TO14" i="18"/>
  <c r="TC23" i="18"/>
  <c r="UI42" i="18"/>
  <c r="UK21" i="18"/>
  <c r="UH20" i="18"/>
  <c r="UJ20" i="18" s="1"/>
  <c r="UL43" i="18"/>
  <c r="UM43" i="18" s="1"/>
  <c r="UF19" i="18"/>
  <c r="UD44" i="18"/>
  <c r="UA43" i="18"/>
  <c r="UE22" i="18"/>
  <c r="UB21" i="18"/>
  <c r="TI10" i="18"/>
  <c r="TK10" i="18" s="1"/>
  <c r="TF9" i="18"/>
  <c r="TH9" i="18" s="1"/>
  <c r="TJ32" i="18"/>
  <c r="TK32" i="18" s="1"/>
  <c r="TG31" i="18"/>
  <c r="TN33" i="18"/>
  <c r="TQ34" i="18"/>
  <c r="TM11" i="18"/>
  <c r="TP12" i="18"/>
  <c r="TX16" i="18"/>
  <c r="TT37" i="18"/>
  <c r="TW38" i="18"/>
  <c r="TU15" i="18"/>
  <c r="TA28" i="18"/>
  <c r="TA45" i="18" s="1"/>
  <c r="TD27" i="18" s="1"/>
  <c r="TD6" i="18"/>
  <c r="TB23" i="18"/>
  <c r="TY39" i="18"/>
  <c r="UF44" i="18" l="1"/>
  <c r="UM21" i="18"/>
  <c r="UC20" i="18"/>
  <c r="UC43" i="18"/>
  <c r="TO12" i="18"/>
  <c r="TO33" i="18"/>
  <c r="TR12" i="18"/>
  <c r="TT12" i="18" s="1"/>
  <c r="TH31" i="18"/>
  <c r="TQ11" i="18"/>
  <c r="TM32" i="18"/>
  <c r="TP33" i="18"/>
  <c r="TN10" i="18"/>
  <c r="TU34" i="18"/>
  <c r="TW13" i="18"/>
  <c r="UK20" i="18"/>
  <c r="UM20" i="18" s="1"/>
  <c r="UH19" i="18"/>
  <c r="UJ19" i="18" s="1"/>
  <c r="UL42" i="18"/>
  <c r="UI41" i="18"/>
  <c r="UJ41" i="18" s="1"/>
  <c r="TJ6" i="18"/>
  <c r="TG5" i="18"/>
  <c r="TF27" i="18"/>
  <c r="TH27" i="18" s="1"/>
  <c r="TD45" i="18"/>
  <c r="TI28" i="18"/>
  <c r="TO11" i="18"/>
  <c r="UF21" i="18"/>
  <c r="TT15" i="18"/>
  <c r="TV15" i="18" s="1"/>
  <c r="TW16" i="18"/>
  <c r="TY16" i="18" s="1"/>
  <c r="TU37" i="18"/>
  <c r="TX38" i="18"/>
  <c r="UJ42" i="18"/>
  <c r="TJ29" i="18"/>
  <c r="TF6" i="18"/>
  <c r="TI7" i="18"/>
  <c r="TG28" i="18"/>
  <c r="TV37" i="18"/>
  <c r="UR44" i="18"/>
  <c r="UO43" i="18"/>
  <c r="US22" i="18"/>
  <c r="UP21" i="18"/>
  <c r="UF22" i="18"/>
  <c r="UE40" i="18"/>
  <c r="UD18" i="18"/>
  <c r="UF18" i="18" s="1"/>
  <c r="UB39" i="18"/>
  <c r="UA17" i="18"/>
  <c r="UA15" i="18"/>
  <c r="UB37" i="18"/>
  <c r="UE38" i="18"/>
  <c r="UD16" i="18"/>
  <c r="UM42" i="18"/>
  <c r="TY37" i="18"/>
  <c r="TR34" i="18"/>
  <c r="UA39" i="18"/>
  <c r="UE18" i="18"/>
  <c r="UD40" i="18"/>
  <c r="UF40" i="18" s="1"/>
  <c r="UB17" i="18"/>
  <c r="UR22" i="18"/>
  <c r="UP43" i="18"/>
  <c r="UO21" i="18"/>
  <c r="UQ21" i="18" s="1"/>
  <c r="US44" i="18"/>
  <c r="TH8" i="18"/>
  <c r="TY38" i="18"/>
  <c r="UC21" i="18"/>
  <c r="TJ7" i="18"/>
  <c r="TG6" i="18"/>
  <c r="TI29" i="18"/>
  <c r="TK29" i="18" s="1"/>
  <c r="TF28" i="18"/>
  <c r="TR35" i="18"/>
  <c r="TQ33" i="18"/>
  <c r="TM10" i="18"/>
  <c r="TP11" i="18"/>
  <c r="TR11" i="18" s="1"/>
  <c r="TN32" i="18"/>
  <c r="UI22" i="18"/>
  <c r="UH44" i="18"/>
  <c r="UF43" i="18"/>
  <c r="TJ28" i="18"/>
  <c r="TJ45" i="18" s="1"/>
  <c r="TG27" i="18"/>
  <c r="TI6" i="18"/>
  <c r="TF5" i="18"/>
  <c r="TH5" i="18" s="1"/>
  <c r="TD23" i="18"/>
  <c r="UC42" i="18"/>
  <c r="TI8" i="18"/>
  <c r="TK8" i="18" s="1"/>
  <c r="TF7" i="18"/>
  <c r="TH7" i="18" s="1"/>
  <c r="TG29" i="18"/>
  <c r="TH29" i="18" s="1"/>
  <c r="TJ30" i="18"/>
  <c r="TK30" i="18" s="1"/>
  <c r="TK31" i="18"/>
  <c r="TK9" i="18"/>
  <c r="TR13" i="18"/>
  <c r="TX35" i="18" l="1"/>
  <c r="TP31" i="18"/>
  <c r="TN8" i="18"/>
  <c r="TM30" i="18"/>
  <c r="TQ9" i="18"/>
  <c r="UA38" i="18"/>
  <c r="UB16" i="18"/>
  <c r="UD39" i="18"/>
  <c r="UE17" i="18"/>
  <c r="UK41" i="18"/>
  <c r="UL19" i="18"/>
  <c r="UH40" i="18"/>
  <c r="UI18" i="18"/>
  <c r="UL41" i="18"/>
  <c r="UM41" i="18" s="1"/>
  <c r="UH18" i="18"/>
  <c r="UK19" i="18"/>
  <c r="UM19" i="18" s="1"/>
  <c r="UI40" i="18"/>
  <c r="TQ32" i="18"/>
  <c r="TN31" i="18"/>
  <c r="TM9" i="18"/>
  <c r="TP10" i="18"/>
  <c r="UQ43" i="18"/>
  <c r="TR33" i="18"/>
  <c r="TQ10" i="18"/>
  <c r="TN9" i="18"/>
  <c r="TP32" i="18"/>
  <c r="TR32" i="18" s="1"/>
  <c r="TM31" i="18"/>
  <c r="TP9" i="18"/>
  <c r="TN30" i="18"/>
  <c r="TQ31" i="18"/>
  <c r="TM8" i="18"/>
  <c r="TO8" i="18" s="1"/>
  <c r="TI23" i="18"/>
  <c r="TK6" i="18"/>
  <c r="TX34" i="18"/>
  <c r="TU33" i="18"/>
  <c r="TW12" i="18"/>
  <c r="TT11" i="18"/>
  <c r="TH28" i="18"/>
  <c r="TH45" i="18" s="1"/>
  <c r="TK27" i="18" s="1"/>
  <c r="UT22" i="18"/>
  <c r="UC39" i="18"/>
  <c r="UC17" i="18"/>
  <c r="UI44" i="18"/>
  <c r="UJ44" i="18" s="1"/>
  <c r="UH22" i="18"/>
  <c r="UJ22" i="18" s="1"/>
  <c r="UT44" i="18"/>
  <c r="TH6" i="18"/>
  <c r="TH23" i="18" s="1"/>
  <c r="TK5" i="18" s="1"/>
  <c r="TO32" i="18"/>
  <c r="TT13" i="18"/>
  <c r="TU35" i="18"/>
  <c r="TW14" i="18"/>
  <c r="TX36" i="18"/>
  <c r="UD38" i="18"/>
  <c r="UF38" i="18" s="1"/>
  <c r="UE16" i="18"/>
  <c r="UF16" i="18" s="1"/>
  <c r="UB15" i="18"/>
  <c r="UC15" i="18" s="1"/>
  <c r="UA37" i="18"/>
  <c r="UC37" i="18" s="1"/>
  <c r="UL22" i="18"/>
  <c r="UI21" i="18"/>
  <c r="UH43" i="18"/>
  <c r="UK44" i="18"/>
  <c r="UM44" i="18" s="1"/>
  <c r="TU13" i="18"/>
  <c r="TW36" i="18"/>
  <c r="TX14" i="18"/>
  <c r="TT35" i="18"/>
  <c r="TV35" i="18" s="1"/>
  <c r="UP20" i="18"/>
  <c r="UR43" i="18"/>
  <c r="US21" i="18"/>
  <c r="UO42" i="18"/>
  <c r="UQ42" i="18" s="1"/>
  <c r="TK7" i="18"/>
  <c r="UL44" i="18"/>
  <c r="UI43" i="18"/>
  <c r="UH21" i="18"/>
  <c r="UJ21" i="18" s="1"/>
  <c r="UK22" i="18"/>
  <c r="UM22" i="18" s="1"/>
  <c r="TO10" i="18"/>
  <c r="TN7" i="18"/>
  <c r="TQ8" i="18"/>
  <c r="TP30" i="18"/>
  <c r="TM29" i="18"/>
  <c r="TW35" i="18"/>
  <c r="TY35" i="18" s="1"/>
  <c r="TX13" i="18"/>
  <c r="TY13" i="18" s="1"/>
  <c r="TT34" i="18"/>
  <c r="TV34" i="18" s="1"/>
  <c r="TU12" i="18"/>
  <c r="UE39" i="18"/>
  <c r="UF39" i="18" s="1"/>
  <c r="UB38" i="18"/>
  <c r="UD17" i="18"/>
  <c r="UA16" i="18"/>
  <c r="UC16" i="18" s="1"/>
  <c r="TK28" i="18"/>
  <c r="TI45" i="18"/>
  <c r="TJ23" i="18"/>
  <c r="US43" i="18"/>
  <c r="UO20" i="18"/>
  <c r="UR21" i="18"/>
  <c r="UP42" i="18"/>
  <c r="TV12" i="18"/>
  <c r="TO31" i="18" l="1"/>
  <c r="UT43" i="18"/>
  <c r="UT21" i="18"/>
  <c r="UY22" i="18" s="1"/>
  <c r="VA22" i="18" s="1"/>
  <c r="UQ20" i="18"/>
  <c r="UJ40" i="18"/>
  <c r="UD14" i="18"/>
  <c r="UB35" i="18"/>
  <c r="UA13" i="18"/>
  <c r="UC13" i="18" s="1"/>
  <c r="UE36" i="18"/>
  <c r="UD36" i="18"/>
  <c r="UB13" i="18"/>
  <c r="UE14" i="18"/>
  <c r="UA35" i="18"/>
  <c r="TN27" i="18"/>
  <c r="TK23" i="18"/>
  <c r="TM5" i="18"/>
  <c r="TO5" i="18" s="1"/>
  <c r="TQ28" i="18"/>
  <c r="TP6" i="18"/>
  <c r="TQ6" i="18"/>
  <c r="TK45" i="18"/>
  <c r="TP28" i="18"/>
  <c r="TM27" i="18"/>
  <c r="TO27" i="18" s="1"/>
  <c r="TN5" i="18"/>
  <c r="UV21" i="18"/>
  <c r="UW43" i="18"/>
  <c r="UO22" i="18"/>
  <c r="UP44" i="18"/>
  <c r="TQ30" i="18"/>
  <c r="TM7" i="18"/>
  <c r="TO7" i="18" s="1"/>
  <c r="TP8" i="18"/>
  <c r="TR8" i="18" s="1"/>
  <c r="TN29" i="18"/>
  <c r="TO29" i="18" s="1"/>
  <c r="TV13" i="18"/>
  <c r="UK40" i="18"/>
  <c r="UH39" i="18"/>
  <c r="UL18" i="18"/>
  <c r="UI17" i="18"/>
  <c r="TR9" i="18"/>
  <c r="UO19" i="18"/>
  <c r="US42" i="18"/>
  <c r="UP41" i="18"/>
  <c r="UR20" i="18"/>
  <c r="TO30" i="18"/>
  <c r="UJ43" i="18"/>
  <c r="TY14" i="18"/>
  <c r="UW44" i="18"/>
  <c r="UV22" i="18"/>
  <c r="TW34" i="18"/>
  <c r="TY34" i="18" s="1"/>
  <c r="TX12" i="18"/>
  <c r="TY12" i="18" s="1"/>
  <c r="TU11" i="18"/>
  <c r="TV11" i="18" s="1"/>
  <c r="TT33" i="18"/>
  <c r="TV33" i="18" s="1"/>
  <c r="UJ18" i="18"/>
  <c r="UL17" i="18"/>
  <c r="UH38" i="18"/>
  <c r="UK39" i="18"/>
  <c r="UI16" i="18"/>
  <c r="UV44" i="18"/>
  <c r="UW22" i="18"/>
  <c r="UH16" i="18"/>
  <c r="UK17" i="18"/>
  <c r="UI38" i="18"/>
  <c r="UL39" i="18"/>
  <c r="TQ29" i="18"/>
  <c r="TP7" i="18"/>
  <c r="TN28" i="18"/>
  <c r="TM6" i="18"/>
  <c r="TO9" i="18"/>
  <c r="TQ7" i="18"/>
  <c r="TN6" i="18"/>
  <c r="TM28" i="18"/>
  <c r="TP29" i="18"/>
  <c r="UO44" i="18"/>
  <c r="UP22" i="18"/>
  <c r="UF17" i="18"/>
  <c r="TR30" i="18"/>
  <c r="UW21" i="18"/>
  <c r="UY44" i="18"/>
  <c r="UV43" i="18"/>
  <c r="UX43" i="18" s="1"/>
  <c r="UZ22" i="18"/>
  <c r="TY36" i="18"/>
  <c r="TT32" i="18"/>
  <c r="TW33" i="18"/>
  <c r="TX11" i="18"/>
  <c r="TU10" i="18"/>
  <c r="TR10" i="18"/>
  <c r="UO41" i="18"/>
  <c r="US20" i="18"/>
  <c r="UP19" i="18"/>
  <c r="UR42" i="18"/>
  <c r="UT42" i="18" s="1"/>
  <c r="UC38" i="18"/>
  <c r="TR31" i="18"/>
  <c r="UQ22" i="18" l="1"/>
  <c r="TO28" i="18"/>
  <c r="UX44" i="18"/>
  <c r="UZ44" i="18"/>
  <c r="VA44" i="18" s="1"/>
  <c r="UX22" i="18"/>
  <c r="UT20" i="18"/>
  <c r="UZ43" i="18" s="1"/>
  <c r="UJ16" i="18"/>
  <c r="TQ45" i="18"/>
  <c r="UC35" i="18"/>
  <c r="UA12" i="18"/>
  <c r="UD13" i="18"/>
  <c r="UE35" i="18"/>
  <c r="UB34" i="18"/>
  <c r="UW20" i="18"/>
  <c r="UV42" i="18"/>
  <c r="UY43" i="18"/>
  <c r="UZ21" i="18"/>
  <c r="TX33" i="18"/>
  <c r="TU32" i="18"/>
  <c r="TV32" i="18" s="1"/>
  <c r="TT10" i="18"/>
  <c r="TV10" i="18" s="1"/>
  <c r="TW11" i="18"/>
  <c r="TY11" i="18" s="1"/>
  <c r="UW42" i="18"/>
  <c r="UY21" i="18"/>
  <c r="VD44" i="18"/>
  <c r="VC22" i="18"/>
  <c r="TR28" i="18"/>
  <c r="TP45" i="18"/>
  <c r="UB14" i="18"/>
  <c r="UD37" i="18"/>
  <c r="UE15" i="18"/>
  <c r="UA36" i="18"/>
  <c r="UE13" i="18"/>
  <c r="UD35" i="18"/>
  <c r="UA34" i="18"/>
  <c r="UB12" i="18"/>
  <c r="UC12" i="18" s="1"/>
  <c r="TT8" i="18"/>
  <c r="TX31" i="18"/>
  <c r="TW9" i="18"/>
  <c r="TY9" i="18" s="1"/>
  <c r="TU30" i="18"/>
  <c r="UX21" i="18"/>
  <c r="TX10" i="18"/>
  <c r="TW32" i="18"/>
  <c r="TT31" i="18"/>
  <c r="TV31" i="18" s="1"/>
  <c r="TU9" i="18"/>
  <c r="TW31" i="18"/>
  <c r="TY31" i="18" s="1"/>
  <c r="TT30" i="18"/>
  <c r="TU8" i="18"/>
  <c r="TX9" i="18"/>
  <c r="TR29" i="18"/>
  <c r="UM39" i="18"/>
  <c r="TQ23" i="18"/>
  <c r="UE37" i="18"/>
  <c r="UB36" i="18"/>
  <c r="UC36" i="18" s="1"/>
  <c r="UA14" i="18"/>
  <c r="UD15" i="18"/>
  <c r="TT9" i="18"/>
  <c r="TV9" i="18" s="1"/>
  <c r="TX32" i="18"/>
  <c r="TW10" i="18"/>
  <c r="TU31" i="18"/>
  <c r="UQ44" i="18"/>
  <c r="TR7" i="18"/>
  <c r="UM17" i="18"/>
  <c r="UQ41" i="18"/>
  <c r="TY33" i="18"/>
  <c r="UH17" i="18"/>
  <c r="UJ17" i="18" s="1"/>
  <c r="UI39" i="18"/>
  <c r="UJ39" i="18" s="1"/>
  <c r="UL40" i="18"/>
  <c r="UM40" i="18" s="1"/>
  <c r="UK18" i="18"/>
  <c r="UM18" i="18" s="1"/>
  <c r="TO6" i="18"/>
  <c r="TO23" i="18" s="1"/>
  <c r="TR5" i="18" s="1"/>
  <c r="UJ38" i="18"/>
  <c r="UQ19" i="18"/>
  <c r="TO45" i="18"/>
  <c r="TR27" i="18" s="1"/>
  <c r="TP23" i="18"/>
  <c r="TR6" i="18"/>
  <c r="UF36" i="18"/>
  <c r="UF14" i="18"/>
  <c r="VD22" i="18" l="1"/>
  <c r="VC44" i="18"/>
  <c r="UF15" i="18"/>
  <c r="UH15" i="18" s="1"/>
  <c r="VE22" i="18"/>
  <c r="UV20" i="18"/>
  <c r="UF13" i="18"/>
  <c r="VE44" i="18"/>
  <c r="TR23" i="18"/>
  <c r="TU27" i="18"/>
  <c r="TW6" i="18"/>
  <c r="TT5" i="18"/>
  <c r="TV5" i="18" s="1"/>
  <c r="TX28" i="18"/>
  <c r="UP17" i="18"/>
  <c r="US18" i="18"/>
  <c r="UO39" i="18"/>
  <c r="UQ39" i="18" s="1"/>
  <c r="UR40" i="18"/>
  <c r="TY32" i="18"/>
  <c r="UH13" i="18"/>
  <c r="UL36" i="18"/>
  <c r="UI35" i="18"/>
  <c r="UK14" i="18"/>
  <c r="TW28" i="18"/>
  <c r="TT27" i="18"/>
  <c r="TV27" i="18" s="1"/>
  <c r="TR45" i="18"/>
  <c r="TX6" i="18"/>
  <c r="TU5" i="18"/>
  <c r="UE12" i="18"/>
  <c r="UF12" i="18" s="1"/>
  <c r="UB11" i="18"/>
  <c r="UD34" i="18"/>
  <c r="UA33" i="18"/>
  <c r="TT29" i="18"/>
  <c r="TU7" i="18"/>
  <c r="TX8" i="18"/>
  <c r="TW30" i="18"/>
  <c r="UA9" i="18"/>
  <c r="UD10" i="18"/>
  <c r="UB31" i="18"/>
  <c r="UE32" i="18"/>
  <c r="VA43" i="18"/>
  <c r="UK37" i="18"/>
  <c r="UL15" i="18"/>
  <c r="UH36" i="18"/>
  <c r="UI14" i="18"/>
  <c r="UJ14" i="18" s="1"/>
  <c r="UI37" i="18"/>
  <c r="UK16" i="18"/>
  <c r="UC34" i="18"/>
  <c r="TX7" i="18"/>
  <c r="TU6" i="18"/>
  <c r="TT28" i="18"/>
  <c r="TW29" i="18"/>
  <c r="TY29" i="18" s="1"/>
  <c r="VA21" i="18"/>
  <c r="UX42" i="18"/>
  <c r="TX30" i="18"/>
  <c r="TU29" i="18"/>
  <c r="TW8" i="18"/>
  <c r="TY8" i="18" s="1"/>
  <c r="TT7" i="18"/>
  <c r="TV30" i="18"/>
  <c r="UR41" i="18"/>
  <c r="US19" i="18"/>
  <c r="UP18" i="18"/>
  <c r="UO40" i="18"/>
  <c r="UB33" i="18"/>
  <c r="UE34" i="18"/>
  <c r="UD12" i="18"/>
  <c r="UA11" i="18"/>
  <c r="UL37" i="18"/>
  <c r="UI36" i="18"/>
  <c r="UH14" i="18"/>
  <c r="UK15" i="18"/>
  <c r="UM15" i="18" s="1"/>
  <c r="UP40" i="18"/>
  <c r="UO18" i="18"/>
  <c r="UR19" i="18"/>
  <c r="US41" i="18"/>
  <c r="UE10" i="18"/>
  <c r="UA31" i="18"/>
  <c r="UC31" i="18" s="1"/>
  <c r="UD32" i="18"/>
  <c r="UF32" i="18" s="1"/>
  <c r="UB9" i="18"/>
  <c r="TT6" i="18"/>
  <c r="TX29" i="18"/>
  <c r="TW7" i="18"/>
  <c r="TY7" i="18" s="1"/>
  <c r="TU28" i="18"/>
  <c r="UO17" i="18"/>
  <c r="UQ17" i="18" s="1"/>
  <c r="US40" i="18"/>
  <c r="UP39" i="18"/>
  <c r="UR18" i="18"/>
  <c r="UT18" i="18" s="1"/>
  <c r="TY10" i="18"/>
  <c r="UC14" i="18"/>
  <c r="TV8" i="18"/>
  <c r="UF35" i="18"/>
  <c r="UF37" i="18"/>
  <c r="UX20" i="18"/>
  <c r="UC11" i="18" l="1"/>
  <c r="TV29" i="18"/>
  <c r="TV7" i="18"/>
  <c r="UL38" i="18"/>
  <c r="UJ36" i="18"/>
  <c r="UC33" i="18"/>
  <c r="UQ40" i="18"/>
  <c r="UV18" i="18"/>
  <c r="UY19" i="18"/>
  <c r="UZ41" i="18"/>
  <c r="UW40" i="18"/>
  <c r="TV28" i="18"/>
  <c r="TV45" i="18" s="1"/>
  <c r="TY27" i="18" s="1"/>
  <c r="UD8" i="18"/>
  <c r="UA7" i="18"/>
  <c r="UE30" i="18"/>
  <c r="UB29" i="18"/>
  <c r="TY30" i="18"/>
  <c r="TY28" i="18"/>
  <c r="TW45" i="18"/>
  <c r="TY6" i="18"/>
  <c r="TW23" i="18"/>
  <c r="UQ18" i="18"/>
  <c r="UT19" i="18"/>
  <c r="UD9" i="18"/>
  <c r="UA8" i="18"/>
  <c r="UB30" i="18"/>
  <c r="UE31" i="18"/>
  <c r="VD43" i="18"/>
  <c r="VF22" i="18"/>
  <c r="VC21" i="18"/>
  <c r="VG44" i="18"/>
  <c r="UF34" i="18"/>
  <c r="TX23" i="18"/>
  <c r="UB10" i="18"/>
  <c r="UA32" i="18"/>
  <c r="UE11" i="18"/>
  <c r="UD33" i="18"/>
  <c r="UL14" i="18"/>
  <c r="UM14" i="18" s="1"/>
  <c r="UH35" i="18"/>
  <c r="UJ35" i="18" s="1"/>
  <c r="UI13" i="18"/>
  <c r="UJ13" i="18" s="1"/>
  <c r="UK36" i="18"/>
  <c r="UM36" i="18" s="1"/>
  <c r="UP37" i="18"/>
  <c r="UO15" i="18"/>
  <c r="US38" i="18"/>
  <c r="UR16" i="18"/>
  <c r="VF44" i="18"/>
  <c r="VH44" i="18" s="1"/>
  <c r="VC43" i="18"/>
  <c r="VD21" i="18"/>
  <c r="VG22" i="18"/>
  <c r="UC9" i="18"/>
  <c r="UK13" i="18"/>
  <c r="UL35" i="18"/>
  <c r="UH12" i="18"/>
  <c r="UI34" i="18"/>
  <c r="TV23" i="18"/>
  <c r="TY5" i="18" s="1"/>
  <c r="UI10" i="18"/>
  <c r="UK33" i="18"/>
  <c r="UL11" i="18"/>
  <c r="UH32" i="18"/>
  <c r="UL16" i="18"/>
  <c r="UM16" i="18" s="1"/>
  <c r="UH37" i="18"/>
  <c r="UJ37" i="18" s="1"/>
  <c r="UI15" i="18"/>
  <c r="UJ15" i="18" s="1"/>
  <c r="UK38" i="18"/>
  <c r="UM38" i="18" s="1"/>
  <c r="UE33" i="18"/>
  <c r="UF33" i="18" s="1"/>
  <c r="UA10" i="18"/>
  <c r="UC10" i="18" s="1"/>
  <c r="UD11" i="18"/>
  <c r="UB32" i="18"/>
  <c r="TV6" i="18"/>
  <c r="UT41" i="18"/>
  <c r="UB7" i="18"/>
  <c r="UE8" i="18"/>
  <c r="UA29" i="18"/>
  <c r="UD30" i="18"/>
  <c r="UM37" i="18"/>
  <c r="UF10" i="18"/>
  <c r="UT40" i="18"/>
  <c r="TX45" i="18"/>
  <c r="UC32" i="18" l="1"/>
  <c r="UF30" i="18"/>
  <c r="VE21" i="18"/>
  <c r="UF11" i="18"/>
  <c r="UH11" i="18" s="1"/>
  <c r="UJ11" i="18" s="1"/>
  <c r="VH22" i="18"/>
  <c r="US37" i="18"/>
  <c r="UO14" i="18"/>
  <c r="UR15" i="18"/>
  <c r="UT15" i="18" s="1"/>
  <c r="UP36" i="18"/>
  <c r="UD28" i="18"/>
  <c r="UA27" i="18"/>
  <c r="UB5" i="18"/>
  <c r="TY45" i="18"/>
  <c r="UE6" i="18"/>
  <c r="UR38" i="18"/>
  <c r="UT38" i="18" s="1"/>
  <c r="UO37" i="18"/>
  <c r="UQ37" i="18" s="1"/>
  <c r="US16" i="18"/>
  <c r="UT16" i="18" s="1"/>
  <c r="UP15" i="18"/>
  <c r="VJ44" i="18"/>
  <c r="VK22" i="18"/>
  <c r="VK44" i="18"/>
  <c r="VJ22" i="18"/>
  <c r="UA28" i="18"/>
  <c r="UB6" i="18"/>
  <c r="UD29" i="18"/>
  <c r="UE7" i="18"/>
  <c r="UL9" i="18"/>
  <c r="UH30" i="18"/>
  <c r="UI8" i="18"/>
  <c r="UK31" i="18"/>
  <c r="UR17" i="18"/>
  <c r="UP38" i="18"/>
  <c r="US39" i="18"/>
  <c r="UO16" i="18"/>
  <c r="UD7" i="18"/>
  <c r="UF7" i="18" s="1"/>
  <c r="UB28" i="18"/>
  <c r="UE29" i="18"/>
  <c r="UA6" i="18"/>
  <c r="UE9" i="18"/>
  <c r="UF9" i="18" s="1"/>
  <c r="UD31" i="18"/>
  <c r="UF31" i="18" s="1"/>
  <c r="UB8" i="18"/>
  <c r="UA30" i="18"/>
  <c r="UC30" i="18" s="1"/>
  <c r="UF8" i="18"/>
  <c r="UW18" i="18"/>
  <c r="UZ19" i="18"/>
  <c r="VA19" i="18" s="1"/>
  <c r="UV40" i="18"/>
  <c r="UX40" i="18" s="1"/>
  <c r="UY41" i="18"/>
  <c r="VA41" i="18" s="1"/>
  <c r="UL12" i="18"/>
  <c r="UK34" i="18"/>
  <c r="UH33" i="18"/>
  <c r="UI11" i="18"/>
  <c r="UP14" i="18"/>
  <c r="UR37" i="18"/>
  <c r="UT37" i="18" s="1"/>
  <c r="US15" i="18"/>
  <c r="UO36" i="18"/>
  <c r="UZ42" i="18"/>
  <c r="UW41" i="18"/>
  <c r="UV19" i="18"/>
  <c r="UY20" i="18"/>
  <c r="UC29" i="18"/>
  <c r="UK12" i="18"/>
  <c r="UM12" i="18" s="1"/>
  <c r="UQ15" i="18"/>
  <c r="UH34" i="18"/>
  <c r="UJ34" i="18" s="1"/>
  <c r="UL13" i="18"/>
  <c r="UM13" i="18" s="1"/>
  <c r="UK35" i="18"/>
  <c r="UM35" i="18" s="1"/>
  <c r="UI12" i="18"/>
  <c r="UJ12" i="18" s="1"/>
  <c r="UC8" i="18"/>
  <c r="UC7" i="18"/>
  <c r="UV41" i="18"/>
  <c r="UX41" i="18" s="1"/>
  <c r="UZ20" i="18"/>
  <c r="UY42" i="18"/>
  <c r="VA42" i="18" s="1"/>
  <c r="UW19" i="18"/>
  <c r="UK11" i="18"/>
  <c r="UM11" i="18" s="1"/>
  <c r="UI32" i="18"/>
  <c r="UJ32" i="18" s="1"/>
  <c r="UL33" i="18"/>
  <c r="UM33" i="18" s="1"/>
  <c r="UH10" i="18"/>
  <c r="UJ10" i="18" s="1"/>
  <c r="UR39" i="18"/>
  <c r="UT39" i="18" s="1"/>
  <c r="UP16" i="18"/>
  <c r="US17" i="18"/>
  <c r="UO38" i="18"/>
  <c r="UQ38" i="18" s="1"/>
  <c r="UD6" i="18"/>
  <c r="TY23" i="18"/>
  <c r="UE28" i="18"/>
  <c r="UE45" i="18" s="1"/>
  <c r="UA5" i="18"/>
  <c r="UB27" i="18"/>
  <c r="VE43" i="18"/>
  <c r="UX18" i="18"/>
  <c r="UX19" i="18" l="1"/>
  <c r="UC28" i="18"/>
  <c r="UI33" i="18"/>
  <c r="UJ33" i="18"/>
  <c r="UC6" i="18"/>
  <c r="UL34" i="18"/>
  <c r="UF29" i="18"/>
  <c r="UK30" i="18" s="1"/>
  <c r="UQ36" i="18"/>
  <c r="VG42" i="18"/>
  <c r="VF20" i="18"/>
  <c r="VD41" i="18"/>
  <c r="VC19" i="18"/>
  <c r="VE19" i="18" s="1"/>
  <c r="UV16" i="18"/>
  <c r="UZ39" i="18"/>
  <c r="UY17" i="18"/>
  <c r="VA17" i="18" s="1"/>
  <c r="UW38" i="18"/>
  <c r="UX38" i="18" s="1"/>
  <c r="US12" i="18"/>
  <c r="UP11" i="18"/>
  <c r="UR34" i="18"/>
  <c r="UO33" i="18"/>
  <c r="UQ33" i="18" s="1"/>
  <c r="VG20" i="18"/>
  <c r="VD19" i="18"/>
  <c r="VC41" i="18"/>
  <c r="VE41" i="18" s="1"/>
  <c r="VF42" i="18"/>
  <c r="VH42" i="18" s="1"/>
  <c r="UP33" i="18"/>
  <c r="UR12" i="18"/>
  <c r="UO11" i="18"/>
  <c r="UQ11" i="18" s="1"/>
  <c r="US34" i="18"/>
  <c r="UH8" i="18"/>
  <c r="UJ8" i="18" s="1"/>
  <c r="UL31" i="18"/>
  <c r="UI30" i="18"/>
  <c r="UJ30" i="18" s="1"/>
  <c r="UK9" i="18"/>
  <c r="UM9" i="18" s="1"/>
  <c r="UH7" i="18"/>
  <c r="UI29" i="18"/>
  <c r="UK8" i="18"/>
  <c r="UL30" i="18"/>
  <c r="UQ16" i="18"/>
  <c r="UY16" i="18"/>
  <c r="UW37" i="18"/>
  <c r="UV15" i="18"/>
  <c r="UZ38" i="18"/>
  <c r="VL44" i="18"/>
  <c r="UY39" i="18"/>
  <c r="UW16" i="18"/>
  <c r="UV38" i="18"/>
  <c r="UZ17" i="18"/>
  <c r="UC27" i="18"/>
  <c r="UC45" i="18" s="1"/>
  <c r="UF27" i="18" s="1"/>
  <c r="UQ14" i="18"/>
  <c r="UO13" i="18"/>
  <c r="US36" i="18"/>
  <c r="UR14" i="18"/>
  <c r="UP35" i="18"/>
  <c r="VF43" i="18"/>
  <c r="VG21" i="18"/>
  <c r="VD20" i="18"/>
  <c r="VC42" i="18"/>
  <c r="UO12" i="18"/>
  <c r="UR13" i="18"/>
  <c r="UP34" i="18"/>
  <c r="US35" i="18"/>
  <c r="UK10" i="18"/>
  <c r="UH9" i="18"/>
  <c r="UL32" i="18"/>
  <c r="UI31" i="18"/>
  <c r="UT17" i="18"/>
  <c r="UI7" i="18"/>
  <c r="UH29" i="18"/>
  <c r="UJ29" i="18" s="1"/>
  <c r="UD23" i="18"/>
  <c r="UF6" i="18"/>
  <c r="VA20" i="18"/>
  <c r="UM34" i="18"/>
  <c r="UC5" i="18"/>
  <c r="UC23" i="18" s="1"/>
  <c r="UF5" i="18" s="1"/>
  <c r="UW17" i="18"/>
  <c r="UZ18" i="18"/>
  <c r="UV39" i="18"/>
  <c r="UY40" i="18"/>
  <c r="US14" i="18"/>
  <c r="UR36" i="18"/>
  <c r="UO35" i="18"/>
  <c r="UP13" i="18"/>
  <c r="UY38" i="18"/>
  <c r="VA38" i="18" s="1"/>
  <c r="UW15" i="18"/>
  <c r="UZ16" i="18"/>
  <c r="UV37" i="18"/>
  <c r="UL10" i="18"/>
  <c r="UH31" i="18"/>
  <c r="UK32" i="18"/>
  <c r="UI9" i="18"/>
  <c r="UM31" i="18"/>
  <c r="VL22" i="18"/>
  <c r="UE23" i="18"/>
  <c r="UF28" i="18"/>
  <c r="UD45" i="18"/>
  <c r="UX37" i="18" l="1"/>
  <c r="UL8" i="18"/>
  <c r="UX15" i="18"/>
  <c r="UM8" i="18"/>
  <c r="UO8" i="18" s="1"/>
  <c r="VF39" i="18"/>
  <c r="VC38" i="18"/>
  <c r="VG17" i="18"/>
  <c r="VD16" i="18"/>
  <c r="VC20" i="18"/>
  <c r="VE20" i="18" s="1"/>
  <c r="VG43" i="18"/>
  <c r="VH43" i="18" s="1"/>
  <c r="VF21" i="18"/>
  <c r="VH21" i="18" s="1"/>
  <c r="VD42" i="18"/>
  <c r="VE42" i="18" s="1"/>
  <c r="US32" i="18"/>
  <c r="UO9" i="18"/>
  <c r="UP31" i="18"/>
  <c r="UR10" i="18"/>
  <c r="UL28" i="18"/>
  <c r="UH5" i="18"/>
  <c r="UF23" i="18"/>
  <c r="UK6" i="18"/>
  <c r="UI27" i="18"/>
  <c r="UT14" i="18"/>
  <c r="UP30" i="18"/>
  <c r="US31" i="18"/>
  <c r="UT34" i="18"/>
  <c r="VG40" i="18"/>
  <c r="VD39" i="18"/>
  <c r="VF18" i="18"/>
  <c r="VC17" i="18"/>
  <c r="UM32" i="18"/>
  <c r="UQ35" i="18"/>
  <c r="UJ9" i="18"/>
  <c r="UT36" i="18"/>
  <c r="VA16" i="18"/>
  <c r="UT12" i="18"/>
  <c r="VA39" i="18"/>
  <c r="VH20" i="18"/>
  <c r="UO31" i="18"/>
  <c r="UP9" i="18"/>
  <c r="US10" i="18"/>
  <c r="UR32" i="18"/>
  <c r="UT32" i="18" s="1"/>
  <c r="VM43" i="18"/>
  <c r="VK20" i="18"/>
  <c r="VN21" i="18"/>
  <c r="VJ42" i="18"/>
  <c r="UH28" i="18"/>
  <c r="UI6" i="18"/>
  <c r="UL7" i="18"/>
  <c r="UK29" i="18"/>
  <c r="UL29" i="18"/>
  <c r="UK7" i="18"/>
  <c r="UH6" i="18"/>
  <c r="UI28" i="18"/>
  <c r="UF45" i="18"/>
  <c r="UI5" i="18"/>
  <c r="UL6" i="18"/>
  <c r="UK28" i="18"/>
  <c r="UH27" i="18"/>
  <c r="UJ27" i="18" s="1"/>
  <c r="UJ31" i="18"/>
  <c r="UP12" i="18"/>
  <c r="US13" i="18"/>
  <c r="UT13" i="18" s="1"/>
  <c r="UO34" i="18"/>
  <c r="UQ34" i="18" s="1"/>
  <c r="UR35" i="18"/>
  <c r="UT35" i="18" s="1"/>
  <c r="UM30" i="18"/>
  <c r="UZ40" i="18"/>
  <c r="VA40" i="18" s="1"/>
  <c r="UV17" i="18"/>
  <c r="UX17" i="18" s="1"/>
  <c r="UY18" i="18"/>
  <c r="VA18" i="18" s="1"/>
  <c r="UW39" i="18"/>
  <c r="UX39" i="18" s="1"/>
  <c r="UM10" i="18"/>
  <c r="UQ12" i="18"/>
  <c r="UQ13" i="18"/>
  <c r="UJ7" i="18"/>
  <c r="UX16" i="18"/>
  <c r="UR9" i="18" l="1"/>
  <c r="UM7" i="18"/>
  <c r="VF41" i="18"/>
  <c r="VG19" i="18"/>
  <c r="VC40" i="18"/>
  <c r="VD18" i="18"/>
  <c r="VJ43" i="18"/>
  <c r="VK21" i="18"/>
  <c r="VN22" i="18"/>
  <c r="VM44" i="18"/>
  <c r="UZ14" i="18"/>
  <c r="UY36" i="18"/>
  <c r="UW13" i="18"/>
  <c r="UV35" i="18"/>
  <c r="UY37" i="18"/>
  <c r="UW14" i="18"/>
  <c r="UZ15" i="18"/>
  <c r="UV36" i="18"/>
  <c r="UK23" i="18"/>
  <c r="UM6" i="18"/>
  <c r="UT10" i="18"/>
  <c r="UY35" i="18"/>
  <c r="UV34" i="18"/>
  <c r="UW12" i="18"/>
  <c r="UZ13" i="18"/>
  <c r="VN44" i="18"/>
  <c r="VM22" i="18"/>
  <c r="VO22" i="18" s="1"/>
  <c r="VJ21" i="18"/>
  <c r="VL21" i="18" s="1"/>
  <c r="VK43" i="18"/>
  <c r="UP32" i="18"/>
  <c r="UR11" i="18"/>
  <c r="UT11" i="18" s="1"/>
  <c r="US33" i="18"/>
  <c r="UO10" i="18"/>
  <c r="UZ36" i="18"/>
  <c r="UY14" i="18"/>
  <c r="VA14" i="18" s="1"/>
  <c r="UW35" i="18"/>
  <c r="UV13" i="18"/>
  <c r="UK45" i="18"/>
  <c r="UM28" i="18"/>
  <c r="UJ28" i="18"/>
  <c r="UZ35" i="18"/>
  <c r="UV12" i="18"/>
  <c r="UW34" i="18"/>
  <c r="UY13" i="18"/>
  <c r="VA13" i="18" s="1"/>
  <c r="UY15" i="18"/>
  <c r="VA15" i="18" s="1"/>
  <c r="UV14" i="18"/>
  <c r="UW36" i="18"/>
  <c r="UZ37" i="18"/>
  <c r="UJ5" i="18"/>
  <c r="UQ9" i="18"/>
  <c r="VG41" i="18"/>
  <c r="VH41" i="18" s="1"/>
  <c r="VD40" i="18"/>
  <c r="VE40" i="18" s="1"/>
  <c r="VF19" i="18"/>
  <c r="VC18" i="18"/>
  <c r="UR8" i="18"/>
  <c r="US30" i="18"/>
  <c r="UP29" i="18"/>
  <c r="UO7" i="18"/>
  <c r="UZ11" i="18"/>
  <c r="UW10" i="18"/>
  <c r="UY33" i="18"/>
  <c r="UV32" i="18"/>
  <c r="VM21" i="18"/>
  <c r="VO21" i="18" s="1"/>
  <c r="VN43" i="18"/>
  <c r="VO43" i="18" s="1"/>
  <c r="VJ20" i="18"/>
  <c r="VL20" i="18" s="1"/>
  <c r="VK42" i="18"/>
  <c r="VL42" i="18" s="1"/>
  <c r="UO32" i="18"/>
  <c r="UR33" i="18"/>
  <c r="US11" i="18"/>
  <c r="UP10" i="18"/>
  <c r="UJ45" i="18"/>
  <c r="UM27" i="18" s="1"/>
  <c r="VG18" i="18"/>
  <c r="VH18" i="18" s="1"/>
  <c r="VD17" i="18"/>
  <c r="VE17" i="18" s="1"/>
  <c r="VF40" i="18"/>
  <c r="VH40" i="18" s="1"/>
  <c r="VC39" i="18"/>
  <c r="VE39" i="18" s="1"/>
  <c r="UP8" i="18"/>
  <c r="UQ8" i="18" s="1"/>
  <c r="US9" i="18"/>
  <c r="UT9" i="18" s="1"/>
  <c r="UO30" i="18"/>
  <c r="UQ30" i="18" s="1"/>
  <c r="UR31" i="18"/>
  <c r="UT31" i="18" s="1"/>
  <c r="UL23" i="18"/>
  <c r="UJ6" i="18"/>
  <c r="UM29" i="18"/>
  <c r="UQ31" i="18"/>
  <c r="VC16" i="18"/>
  <c r="VE16" i="18" s="1"/>
  <c r="VD38" i="18"/>
  <c r="VE38" i="18" s="1"/>
  <c r="VG39" i="18"/>
  <c r="VF17" i="18"/>
  <c r="VH17" i="18" s="1"/>
  <c r="UL45" i="18"/>
  <c r="VH39" i="18"/>
  <c r="VH19" i="18" l="1"/>
  <c r="UJ23" i="18"/>
  <c r="UM5" i="18" s="1"/>
  <c r="UX12" i="18"/>
  <c r="UX35" i="18"/>
  <c r="VO44" i="18"/>
  <c r="VT44" i="18"/>
  <c r="VU22" i="18"/>
  <c r="VQ43" i="18"/>
  <c r="VR21" i="18"/>
  <c r="VU44" i="18"/>
  <c r="VQ21" i="18"/>
  <c r="VT22" i="18"/>
  <c r="VV22" i="18" s="1"/>
  <c r="VR43" i="18"/>
  <c r="UW31" i="18"/>
  <c r="UV9" i="18"/>
  <c r="UY10" i="18"/>
  <c r="UZ32" i="18"/>
  <c r="VM40" i="18"/>
  <c r="VK17" i="18"/>
  <c r="VN18" i="18"/>
  <c r="VJ39" i="18"/>
  <c r="US28" i="18"/>
  <c r="UM23" i="18"/>
  <c r="UR6" i="18"/>
  <c r="UO5" i="18"/>
  <c r="UP27" i="18"/>
  <c r="VD36" i="18"/>
  <c r="VF15" i="18"/>
  <c r="VG37" i="18"/>
  <c r="VC14" i="18"/>
  <c r="VQ22" i="18"/>
  <c r="VR44" i="18"/>
  <c r="VK18" i="18"/>
  <c r="VM41" i="18"/>
  <c r="VJ40" i="18"/>
  <c r="VN19" i="18"/>
  <c r="UQ32" i="18"/>
  <c r="UO6" i="18"/>
  <c r="UR7" i="18"/>
  <c r="UP28" i="18"/>
  <c r="US29" i="18"/>
  <c r="VE18" i="18"/>
  <c r="VD35" i="18"/>
  <c r="VF14" i="18"/>
  <c r="VG36" i="18"/>
  <c r="VC13" i="18"/>
  <c r="UX13" i="18"/>
  <c r="UQ10" i="18"/>
  <c r="VA35" i="18"/>
  <c r="VA37" i="18"/>
  <c r="VA36" i="18"/>
  <c r="UV31" i="18"/>
  <c r="UX31" i="18" s="1"/>
  <c r="UY32" i="18"/>
  <c r="UW9" i="18"/>
  <c r="UZ10" i="18"/>
  <c r="VG38" i="18"/>
  <c r="VC15" i="18"/>
  <c r="VF16" i="18"/>
  <c r="VD37" i="18"/>
  <c r="UO28" i="18"/>
  <c r="UR29" i="18"/>
  <c r="UP6" i="18"/>
  <c r="US7" i="18"/>
  <c r="UY12" i="18"/>
  <c r="UZ34" i="18"/>
  <c r="UV11" i="18"/>
  <c r="UW33" i="18"/>
  <c r="UY11" i="18"/>
  <c r="VA11" i="18" s="1"/>
  <c r="UV10" i="18"/>
  <c r="UX10" i="18" s="1"/>
  <c r="UW32" i="18"/>
  <c r="UX32" i="18" s="1"/>
  <c r="UZ33" i="18"/>
  <c r="VQ44" i="18"/>
  <c r="VR22" i="18"/>
  <c r="UP7" i="18"/>
  <c r="UQ7" i="18" s="1"/>
  <c r="UR30" i="18"/>
  <c r="UT30" i="18" s="1"/>
  <c r="US8" i="18"/>
  <c r="UT8" i="18" s="1"/>
  <c r="UO29" i="18"/>
  <c r="UQ29" i="18" s="1"/>
  <c r="UR28" i="18"/>
  <c r="UP5" i="18"/>
  <c r="US6" i="18"/>
  <c r="UO27" i="18"/>
  <c r="UQ27" i="18" s="1"/>
  <c r="UM45" i="18"/>
  <c r="VM42" i="18"/>
  <c r="VO42" i="18" s="1"/>
  <c r="VN20" i="18"/>
  <c r="VK19" i="18"/>
  <c r="VJ41" i="18"/>
  <c r="VM19" i="18"/>
  <c r="VK40" i="18"/>
  <c r="VJ18" i="18"/>
  <c r="VN41" i="18"/>
  <c r="VM18" i="18"/>
  <c r="VJ17" i="18"/>
  <c r="VL17" i="18" s="1"/>
  <c r="VK39" i="18"/>
  <c r="VN40" i="18"/>
  <c r="VO40" i="18" s="1"/>
  <c r="VA33" i="18"/>
  <c r="VJ19" i="18"/>
  <c r="VL19" i="18" s="1"/>
  <c r="VM20" i="18"/>
  <c r="VN42" i="18"/>
  <c r="VK41" i="18"/>
  <c r="UX14" i="18"/>
  <c r="UX34" i="18"/>
  <c r="UT33" i="18"/>
  <c r="UX36" i="18"/>
  <c r="VL43" i="18"/>
  <c r="VO18" i="18" l="1"/>
  <c r="VQ18" i="18" s="1"/>
  <c r="VS22" i="18"/>
  <c r="VL39" i="18"/>
  <c r="VA32" i="18"/>
  <c r="VD10" i="18" s="1"/>
  <c r="VT19" i="18"/>
  <c r="VU41" i="18"/>
  <c r="VR40" i="18"/>
  <c r="UW8" i="18"/>
  <c r="UZ9" i="18"/>
  <c r="UV30" i="18"/>
  <c r="UY31" i="18"/>
  <c r="UZ12" i="18"/>
  <c r="UY34" i="18"/>
  <c r="VA34" i="18" s="1"/>
  <c r="UV33" i="18"/>
  <c r="UX33" i="18" s="1"/>
  <c r="UW11" i="18"/>
  <c r="UX11" i="18" s="1"/>
  <c r="VL41" i="18"/>
  <c r="VO19" i="18"/>
  <c r="UR23" i="18"/>
  <c r="UT6" i="18"/>
  <c r="VA10" i="18"/>
  <c r="VX22" i="18"/>
  <c r="VY44" i="18"/>
  <c r="VS43" i="18"/>
  <c r="VO20" i="18"/>
  <c r="VL18" i="18"/>
  <c r="UT29" i="18"/>
  <c r="VE15" i="18"/>
  <c r="VC35" i="18"/>
  <c r="VE35" i="18" s="1"/>
  <c r="VG14" i="18"/>
  <c r="VF36" i="18"/>
  <c r="VH36" i="18" s="1"/>
  <c r="VD13" i="18"/>
  <c r="VE13" i="18" s="1"/>
  <c r="UT7" i="18"/>
  <c r="VL40" i="18"/>
  <c r="VE36" i="18"/>
  <c r="UX9" i="18"/>
  <c r="VS21" i="18"/>
  <c r="VF34" i="18"/>
  <c r="VD11" i="18"/>
  <c r="VG12" i="18"/>
  <c r="VC33" i="18"/>
  <c r="VR20" i="18"/>
  <c r="VU21" i="18"/>
  <c r="VT43" i="18"/>
  <c r="VQ42" i="18"/>
  <c r="VC36" i="18"/>
  <c r="VF37" i="18"/>
  <c r="VH37" i="18" s="1"/>
  <c r="VG15" i="18"/>
  <c r="VH15" i="18" s="1"/>
  <c r="VD14" i="18"/>
  <c r="UQ5" i="18"/>
  <c r="VC32" i="18"/>
  <c r="VU19" i="18"/>
  <c r="VR18" i="18"/>
  <c r="VQ40" i="18"/>
  <c r="VT41" i="18"/>
  <c r="UR45" i="18"/>
  <c r="UT28" i="18"/>
  <c r="VF38" i="18"/>
  <c r="VH38" i="18" s="1"/>
  <c r="VD15" i="18"/>
  <c r="VC37" i="18"/>
  <c r="VE37" i="18" s="1"/>
  <c r="VG16" i="18"/>
  <c r="VH16" i="18" s="1"/>
  <c r="US23" i="18"/>
  <c r="UW30" i="18"/>
  <c r="UZ31" i="18"/>
  <c r="UV8" i="18"/>
  <c r="UX8" i="18" s="1"/>
  <c r="UY9" i="18"/>
  <c r="VA9" i="18" s="1"/>
  <c r="VS44" i="18"/>
  <c r="VD33" i="18"/>
  <c r="VG34" i="18"/>
  <c r="VF12" i="18"/>
  <c r="VC11" i="18"/>
  <c r="VA12" i="18"/>
  <c r="UQ28" i="18"/>
  <c r="UQ45" i="18" s="1"/>
  <c r="UT27" i="18" s="1"/>
  <c r="VH14" i="18"/>
  <c r="UQ6" i="18"/>
  <c r="VO41" i="18"/>
  <c r="VE14" i="18"/>
  <c r="US45" i="18"/>
  <c r="VV44" i="18"/>
  <c r="VF33" i="18" l="1"/>
  <c r="VE11" i="18"/>
  <c r="VG11" i="18"/>
  <c r="UT45" i="18"/>
  <c r="UV27" i="18"/>
  <c r="UZ6" i="18"/>
  <c r="UW5" i="18"/>
  <c r="UY28" i="18"/>
  <c r="VM17" i="18"/>
  <c r="VJ16" i="18"/>
  <c r="VK38" i="18"/>
  <c r="VN39" i="18"/>
  <c r="VM16" i="18"/>
  <c r="VN38" i="18"/>
  <c r="VJ15" i="18"/>
  <c r="VL15" i="18" s="1"/>
  <c r="VK37" i="18"/>
  <c r="VT42" i="18"/>
  <c r="VQ41" i="18"/>
  <c r="VR19" i="18"/>
  <c r="VU20" i="18"/>
  <c r="VU43" i="18"/>
  <c r="VV43" i="18" s="1"/>
  <c r="VT21" i="18"/>
  <c r="VV21" i="18" s="1"/>
  <c r="VQ20" i="18"/>
  <c r="VS20" i="18" s="1"/>
  <c r="VR42" i="18"/>
  <c r="VS42" i="18" s="1"/>
  <c r="VU42" i="18"/>
  <c r="VR41" i="18"/>
  <c r="VQ19" i="18"/>
  <c r="VT20" i="18"/>
  <c r="UY30" i="18"/>
  <c r="UV29" i="18"/>
  <c r="UZ8" i="18"/>
  <c r="UW7" i="18"/>
  <c r="UV6" i="18"/>
  <c r="UY7" i="18"/>
  <c r="UZ29" i="18"/>
  <c r="UW28" i="18"/>
  <c r="VM15" i="18"/>
  <c r="VK36" i="18"/>
  <c r="VN37" i="18"/>
  <c r="VJ14" i="18"/>
  <c r="VH12" i="18"/>
  <c r="VC9" i="18"/>
  <c r="VG32" i="18"/>
  <c r="VF10" i="18"/>
  <c r="VD31" i="18"/>
  <c r="VK16" i="18"/>
  <c r="VM39" i="18"/>
  <c r="VN17" i="18"/>
  <c r="VJ38" i="18"/>
  <c r="VV41" i="18"/>
  <c r="UQ23" i="18"/>
  <c r="UT5" i="18" s="1"/>
  <c r="VH34" i="18"/>
  <c r="VD12" i="18"/>
  <c r="VG13" i="18"/>
  <c r="VF35" i="18"/>
  <c r="VC34" i="18"/>
  <c r="VS18" i="18"/>
  <c r="VD34" i="18"/>
  <c r="VF13" i="18"/>
  <c r="VC12" i="18"/>
  <c r="VG35" i="18"/>
  <c r="UY29" i="18"/>
  <c r="VA29" i="18" s="1"/>
  <c r="UV28" i="18"/>
  <c r="UX28" i="18" s="1"/>
  <c r="UW6" i="18"/>
  <c r="UZ7" i="18"/>
  <c r="VD32" i="18"/>
  <c r="VE32" i="18" s="1"/>
  <c r="VG33" i="18"/>
  <c r="VH33" i="18" s="1"/>
  <c r="VF11" i="18"/>
  <c r="VC10" i="18"/>
  <c r="VE10" i="18" s="1"/>
  <c r="VA31" i="18"/>
  <c r="VX44" i="18"/>
  <c r="VZ44" i="18" s="1"/>
  <c r="VY22" i="18"/>
  <c r="VM38" i="18"/>
  <c r="VO38" i="18" s="1"/>
  <c r="VJ37" i="18"/>
  <c r="VL37" i="18" s="1"/>
  <c r="VN16" i="18"/>
  <c r="VK15" i="18"/>
  <c r="VN15" i="18"/>
  <c r="VM37" i="18"/>
  <c r="VO37" i="18" s="1"/>
  <c r="VK14" i="18"/>
  <c r="VJ36" i="18"/>
  <c r="UX30" i="18"/>
  <c r="VS40" i="18"/>
  <c r="VE33" i="18"/>
  <c r="UW29" i="18"/>
  <c r="UZ30" i="18"/>
  <c r="UV7" i="18"/>
  <c r="UY8" i="18"/>
  <c r="VZ22" i="18"/>
  <c r="VV19" i="18"/>
  <c r="VA8" i="18" l="1"/>
  <c r="VL36" i="18"/>
  <c r="VH11" i="18"/>
  <c r="VK33" i="18" s="1"/>
  <c r="VO15" i="18"/>
  <c r="VT16" i="18" s="1"/>
  <c r="VV16" i="18" s="1"/>
  <c r="UX6" i="18"/>
  <c r="VL16" i="18"/>
  <c r="UZ23" i="18"/>
  <c r="VH13" i="18"/>
  <c r="VK35" i="18" s="1"/>
  <c r="VH35" i="18"/>
  <c r="VL14" i="18"/>
  <c r="WA44" i="18"/>
  <c r="VX43" i="18"/>
  <c r="VY21" i="18"/>
  <c r="WB22" i="18"/>
  <c r="VR15" i="18"/>
  <c r="VT38" i="18"/>
  <c r="VQ37" i="18"/>
  <c r="VU16" i="18"/>
  <c r="VG10" i="18"/>
  <c r="VH10" i="18" s="1"/>
  <c r="VF32" i="18"/>
  <c r="VH32" i="18" s="1"/>
  <c r="VC31" i="18"/>
  <c r="VE31" i="18" s="1"/>
  <c r="VD9" i="18"/>
  <c r="VE9" i="18" s="1"/>
  <c r="VN14" i="18"/>
  <c r="VK13" i="18"/>
  <c r="VM36" i="18"/>
  <c r="VJ35" i="18"/>
  <c r="VU38" i="18"/>
  <c r="VA30" i="18"/>
  <c r="VC29" i="18"/>
  <c r="VG8" i="18"/>
  <c r="VF30" i="18"/>
  <c r="VD7" i="18"/>
  <c r="VS41" i="18"/>
  <c r="VD30" i="18"/>
  <c r="VF9" i="18"/>
  <c r="VC8" i="18"/>
  <c r="VG31" i="18"/>
  <c r="VJ11" i="18"/>
  <c r="VM12" i="18"/>
  <c r="VO12" i="18" s="1"/>
  <c r="VE12" i="18"/>
  <c r="UZ28" i="18"/>
  <c r="UZ45" i="18" s="1"/>
  <c r="UV5" i="18"/>
  <c r="UX5" i="18" s="1"/>
  <c r="UW27" i="18"/>
  <c r="UX27" i="18" s="1"/>
  <c r="UX45" i="18" s="1"/>
  <c r="VA27" i="18" s="1"/>
  <c r="UY6" i="18"/>
  <c r="UT23" i="18"/>
  <c r="VV20" i="18"/>
  <c r="VV42" i="18"/>
  <c r="VO16" i="18"/>
  <c r="VO17" i="18"/>
  <c r="VX19" i="18"/>
  <c r="VZ19" i="18" s="1"/>
  <c r="WB42" i="18"/>
  <c r="WA20" i="18"/>
  <c r="VY41" i="18"/>
  <c r="VM14" i="18"/>
  <c r="VO14" i="18" s="1"/>
  <c r="VM35" i="18"/>
  <c r="VK12" i="18"/>
  <c r="VN13" i="18"/>
  <c r="VJ34" i="18"/>
  <c r="VJ12" i="18"/>
  <c r="VN35" i="18"/>
  <c r="VM13" i="18"/>
  <c r="VO13" i="18" s="1"/>
  <c r="VK34" i="18"/>
  <c r="VL34" i="18" s="1"/>
  <c r="VY43" i="18"/>
  <c r="WA22" i="18"/>
  <c r="WC22" i="18" s="1"/>
  <c r="VX21" i="18"/>
  <c r="VZ21" i="18" s="1"/>
  <c r="WB44" i="18"/>
  <c r="VL38" i="18"/>
  <c r="VU17" i="18"/>
  <c r="VR16" i="18"/>
  <c r="VQ38" i="18"/>
  <c r="VT39" i="18"/>
  <c r="VN12" i="18"/>
  <c r="VJ33" i="18"/>
  <c r="VM34" i="18"/>
  <c r="VK11" i="18"/>
  <c r="UX7" i="18"/>
  <c r="VE34" i="18"/>
  <c r="VX41" i="18"/>
  <c r="VZ41" i="18" s="1"/>
  <c r="WA42" i="18"/>
  <c r="WC42" i="18" s="1"/>
  <c r="VY19" i="18"/>
  <c r="WB20" i="18"/>
  <c r="VA7" i="18"/>
  <c r="UX29" i="18"/>
  <c r="VS19" i="18"/>
  <c r="VO39" i="18"/>
  <c r="UY45" i="18"/>
  <c r="VA28" i="18"/>
  <c r="VJ13" i="18" l="1"/>
  <c r="VL13" i="18" s="1"/>
  <c r="VR37" i="18"/>
  <c r="VS37" i="18" s="1"/>
  <c r="VN36" i="18"/>
  <c r="VO36" i="18" s="1"/>
  <c r="WC20" i="18"/>
  <c r="VN34" i="18"/>
  <c r="VO34" i="18" s="1"/>
  <c r="VQ15" i="18"/>
  <c r="VS15" i="18" s="1"/>
  <c r="VL11" i="18"/>
  <c r="WF20" i="18"/>
  <c r="WI21" i="18"/>
  <c r="WE42" i="18"/>
  <c r="WH43" i="18"/>
  <c r="VK32" i="18"/>
  <c r="VN33" i="18"/>
  <c r="VJ10" i="18"/>
  <c r="VM11" i="18"/>
  <c r="VY20" i="18"/>
  <c r="WB21" i="18"/>
  <c r="WA43" i="18"/>
  <c r="VX42" i="18"/>
  <c r="VX16" i="18"/>
  <c r="WB39" i="18"/>
  <c r="WA17" i="18"/>
  <c r="VY38" i="18"/>
  <c r="VO35" i="18"/>
  <c r="VG6" i="18"/>
  <c r="VG23" i="18" s="1"/>
  <c r="VD5" i="18"/>
  <c r="VF28" i="18"/>
  <c r="VC27" i="18"/>
  <c r="VA45" i="18"/>
  <c r="VU35" i="18"/>
  <c r="VQ12" i="18"/>
  <c r="VT13" i="18"/>
  <c r="VR34" i="18"/>
  <c r="VL33" i="18"/>
  <c r="VR39" i="18"/>
  <c r="VU40" i="18"/>
  <c r="VT18" i="18"/>
  <c r="VQ17" i="18"/>
  <c r="VM33" i="18"/>
  <c r="VN11" i="18"/>
  <c r="VK10" i="18"/>
  <c r="VJ32" i="18"/>
  <c r="UX23" i="18"/>
  <c r="VA5" i="18" s="1"/>
  <c r="VD8" i="18"/>
  <c r="VE8" i="18" s="1"/>
  <c r="VC30" i="18"/>
  <c r="VE30" i="18" s="1"/>
  <c r="VF31" i="18"/>
  <c r="VH31" i="18" s="1"/>
  <c r="VG9" i="18"/>
  <c r="VV38" i="18"/>
  <c r="VZ43" i="18"/>
  <c r="VC7" i="18"/>
  <c r="VE7" i="18" s="1"/>
  <c r="VG30" i="18"/>
  <c r="VH30" i="18" s="1"/>
  <c r="VF8" i="18"/>
  <c r="VH8" i="18" s="1"/>
  <c r="VD29" i="18"/>
  <c r="VE29" i="18" s="1"/>
  <c r="WE22" i="18"/>
  <c r="WF44" i="18"/>
  <c r="VA6" i="18"/>
  <c r="UY23" i="18"/>
  <c r="VL35" i="18"/>
  <c r="VT40" i="18"/>
  <c r="VV40" i="18" s="1"/>
  <c r="VU18" i="18"/>
  <c r="VR17" i="18"/>
  <c r="VQ39" i="18"/>
  <c r="VS39" i="18" s="1"/>
  <c r="VL12" i="18"/>
  <c r="VU37" i="18"/>
  <c r="VR36" i="18"/>
  <c r="VQ14" i="18"/>
  <c r="VT15" i="18"/>
  <c r="VY42" i="18"/>
  <c r="WB43" i="18"/>
  <c r="WA21" i="18"/>
  <c r="VX20" i="18"/>
  <c r="VZ20" i="18" s="1"/>
  <c r="VC28" i="18"/>
  <c r="VG7" i="18"/>
  <c r="VD6" i="18"/>
  <c r="VF29" i="18"/>
  <c r="VU36" i="18"/>
  <c r="VQ13" i="18"/>
  <c r="VT14" i="18"/>
  <c r="VR35" i="18"/>
  <c r="WF42" i="18"/>
  <c r="WH21" i="18"/>
  <c r="WE20" i="18"/>
  <c r="WI43" i="18"/>
  <c r="VR38" i="18"/>
  <c r="VS38" i="18" s="1"/>
  <c r="VQ16" i="18"/>
  <c r="VS16" i="18" s="1"/>
  <c r="VU39" i="18"/>
  <c r="VV39" i="18" s="1"/>
  <c r="VT17" i="18"/>
  <c r="VV17" i="18" s="1"/>
  <c r="VH9" i="18"/>
  <c r="WC44" i="18"/>
  <c r="VU15" i="18" l="1"/>
  <c r="VR14" i="18"/>
  <c r="VT37" i="18"/>
  <c r="VV37" i="18" s="1"/>
  <c r="WA38" i="18" s="1"/>
  <c r="VQ36" i="18"/>
  <c r="VS36" i="18" s="1"/>
  <c r="VQ34" i="18"/>
  <c r="VT35" i="18"/>
  <c r="VV35" i="18" s="1"/>
  <c r="VR12" i="18"/>
  <c r="VU13" i="18"/>
  <c r="WG20" i="18"/>
  <c r="WC21" i="18"/>
  <c r="VS14" i="18"/>
  <c r="VO33" i="18"/>
  <c r="VT34" i="18" s="1"/>
  <c r="VO11" i="18"/>
  <c r="WJ43" i="18"/>
  <c r="VV15" i="18"/>
  <c r="WB38" i="18" s="1"/>
  <c r="VV13" i="18"/>
  <c r="WB36" i="18" s="1"/>
  <c r="WJ21" i="18"/>
  <c r="VL32" i="18"/>
  <c r="VL10" i="18"/>
  <c r="WA40" i="18"/>
  <c r="VY17" i="18"/>
  <c r="WB18" i="18"/>
  <c r="VX39" i="18"/>
  <c r="VM32" i="18"/>
  <c r="VJ31" i="18"/>
  <c r="VK9" i="18"/>
  <c r="VN10" i="18"/>
  <c r="WF43" i="18"/>
  <c r="WE21" i="18"/>
  <c r="WI44" i="18"/>
  <c r="WH22" i="18"/>
  <c r="VX35" i="18"/>
  <c r="VY13" i="18"/>
  <c r="WA36" i="18"/>
  <c r="WB14" i="18"/>
  <c r="VF6" i="18"/>
  <c r="VC5" i="18"/>
  <c r="VE5" i="18" s="1"/>
  <c r="VG28" i="18"/>
  <c r="VD27" i="18"/>
  <c r="VE27" i="18" s="1"/>
  <c r="VA23" i="18"/>
  <c r="WO44" i="18"/>
  <c r="WM21" i="18"/>
  <c r="WL43" i="18"/>
  <c r="WP22" i="18"/>
  <c r="VS17" i="18"/>
  <c r="VY35" i="18"/>
  <c r="VT36" i="18"/>
  <c r="VV36" i="18" s="1"/>
  <c r="VU14" i="18"/>
  <c r="VV14" i="18" s="1"/>
  <c r="VR13" i="18"/>
  <c r="VS13" i="18" s="1"/>
  <c r="VQ35" i="18"/>
  <c r="VS35" i="18" s="1"/>
  <c r="WC43" i="18"/>
  <c r="WG42" i="18"/>
  <c r="WA18" i="18"/>
  <c r="WC18" i="18" s="1"/>
  <c r="VX17" i="18"/>
  <c r="VZ17" i="18" s="1"/>
  <c r="WB40" i="18"/>
  <c r="VY39" i="18"/>
  <c r="VZ42" i="18"/>
  <c r="VC6" i="18"/>
  <c r="VE6" i="18" s="1"/>
  <c r="VG29" i="18"/>
  <c r="VD28" i="18"/>
  <c r="VE28" i="18" s="1"/>
  <c r="VF7" i="18"/>
  <c r="VH7" i="18" s="1"/>
  <c r="VM9" i="18"/>
  <c r="VN31" i="18"/>
  <c r="VJ8" i="18"/>
  <c r="VL8" i="18" s="1"/>
  <c r="VK30" i="18"/>
  <c r="VX38" i="18"/>
  <c r="VZ38" i="18" s="1"/>
  <c r="WB17" i="18"/>
  <c r="WC17" i="18" s="1"/>
  <c r="VY16" i="18"/>
  <c r="VZ16" i="18" s="1"/>
  <c r="WA39" i="18"/>
  <c r="WC39" i="18" s="1"/>
  <c r="VV18" i="18"/>
  <c r="VS12" i="18"/>
  <c r="VH28" i="18"/>
  <c r="VF45" i="18"/>
  <c r="VK8" i="18"/>
  <c r="VJ30" i="18"/>
  <c r="VL30" i="18" s="1"/>
  <c r="VM31" i="18"/>
  <c r="VN9" i="18"/>
  <c r="WM43" i="18"/>
  <c r="WP44" i="18"/>
  <c r="WO22" i="18"/>
  <c r="WL21" i="18"/>
  <c r="WN21" i="18" s="1"/>
  <c r="VQ33" i="18"/>
  <c r="VR33" i="18"/>
  <c r="VU34" i="18"/>
  <c r="VT12" i="18"/>
  <c r="VQ11" i="18"/>
  <c r="VM10" i="18"/>
  <c r="VO10" i="18" s="1"/>
  <c r="VJ9" i="18"/>
  <c r="VL9" i="18" s="1"/>
  <c r="VK31" i="18"/>
  <c r="VN32" i="18"/>
  <c r="VS34" i="18"/>
  <c r="VY15" i="18"/>
  <c r="VX37" i="18"/>
  <c r="WE44" i="18"/>
  <c r="WG44" i="18" s="1"/>
  <c r="WF22" i="18"/>
  <c r="WG22" i="18" s="1"/>
  <c r="VH29" i="18"/>
  <c r="WA16" i="18"/>
  <c r="VY37" i="18"/>
  <c r="VZ37" i="18" s="1"/>
  <c r="VY18" i="18"/>
  <c r="WA41" i="18"/>
  <c r="WB19" i="18"/>
  <c r="VX40" i="18"/>
  <c r="VU12" i="18" l="1"/>
  <c r="VX13" i="18"/>
  <c r="VZ39" i="18"/>
  <c r="VX15" i="18"/>
  <c r="VZ15" i="18" s="1"/>
  <c r="WB16" i="18"/>
  <c r="VR11" i="18"/>
  <c r="VS11" i="18" s="1"/>
  <c r="WA14" i="18"/>
  <c r="WC14" i="18" s="1"/>
  <c r="WI37" i="18" s="1"/>
  <c r="VG45" i="18"/>
  <c r="VE23" i="18"/>
  <c r="VH5" i="18" s="1"/>
  <c r="VH23" i="18" s="1"/>
  <c r="WE17" i="18"/>
  <c r="WF39" i="18"/>
  <c r="WI40" i="18"/>
  <c r="WH18" i="18"/>
  <c r="VT11" i="18"/>
  <c r="VR32" i="18"/>
  <c r="VQ10" i="18"/>
  <c r="VU33" i="18"/>
  <c r="VM29" i="18"/>
  <c r="VK6" i="18"/>
  <c r="VN7" i="18"/>
  <c r="VJ28" i="18"/>
  <c r="VK27" i="18"/>
  <c r="VN28" i="18"/>
  <c r="VM6" i="18"/>
  <c r="VJ5" i="18"/>
  <c r="WC41" i="18"/>
  <c r="WC38" i="18"/>
  <c r="VV12" i="18"/>
  <c r="VV34" i="18"/>
  <c r="VY40" i="18"/>
  <c r="VZ40" i="18" s="1"/>
  <c r="WA19" i="18"/>
  <c r="WC19" i="18" s="1"/>
  <c r="VX18" i="18"/>
  <c r="WB41" i="18"/>
  <c r="VO9" i="18"/>
  <c r="WI22" i="18"/>
  <c r="WJ22" i="18" s="1"/>
  <c r="WF21" i="18"/>
  <c r="WG21" i="18" s="1"/>
  <c r="WE43" i="18"/>
  <c r="WG43" i="18" s="1"/>
  <c r="WH44" i="18"/>
  <c r="WJ44" i="18" s="1"/>
  <c r="VY14" i="18"/>
  <c r="WB15" i="18"/>
  <c r="VX36" i="18"/>
  <c r="WA37" i="18"/>
  <c r="WC37" i="18" s="1"/>
  <c r="VZ13" i="18"/>
  <c r="WN43" i="18"/>
  <c r="VH6" i="18"/>
  <c r="VF23" i="18"/>
  <c r="VZ35" i="18"/>
  <c r="VL31" i="18"/>
  <c r="VK7" i="18"/>
  <c r="VJ29" i="18"/>
  <c r="VM30" i="18"/>
  <c r="VN8" i="18"/>
  <c r="WF40" i="18"/>
  <c r="WE18" i="18"/>
  <c r="WH19" i="18"/>
  <c r="WI41" i="18"/>
  <c r="WQ44" i="18"/>
  <c r="WC36" i="18"/>
  <c r="VY36" i="18"/>
  <c r="WB37" i="18"/>
  <c r="WA15" i="18"/>
  <c r="WC15" i="18" s="1"/>
  <c r="VX14" i="18"/>
  <c r="VZ18" i="18"/>
  <c r="WC16" i="18"/>
  <c r="VS33" i="18"/>
  <c r="WQ22" i="18"/>
  <c r="VO31" i="18"/>
  <c r="WI18" i="18"/>
  <c r="WF17" i="18"/>
  <c r="WE39" i="18"/>
  <c r="WG39" i="18" s="1"/>
  <c r="WH40" i="18"/>
  <c r="WJ40" i="18" s="1"/>
  <c r="VJ7" i="18"/>
  <c r="VM8" i="18"/>
  <c r="VN30" i="18"/>
  <c r="VK29" i="18"/>
  <c r="VE45" i="18"/>
  <c r="VH27" i="18" s="1"/>
  <c r="WE14" i="18"/>
  <c r="WF36" i="18"/>
  <c r="VO32" i="18"/>
  <c r="WC40" i="18"/>
  <c r="WH15" i="18" l="1"/>
  <c r="VL7" i="18"/>
  <c r="VZ14" i="18"/>
  <c r="VL29" i="18"/>
  <c r="WJ18" i="18"/>
  <c r="WM44" i="18"/>
  <c r="WL22" i="18"/>
  <c r="WG14" i="18"/>
  <c r="WE19" i="18"/>
  <c r="WI42" i="18"/>
  <c r="WH20" i="18"/>
  <c r="WF41" i="18"/>
  <c r="WF16" i="18"/>
  <c r="WI17" i="18"/>
  <c r="WE38" i="18"/>
  <c r="WH39" i="18"/>
  <c r="WH16" i="18"/>
  <c r="WF37" i="18"/>
  <c r="WE15" i="18"/>
  <c r="WG15" i="18" s="1"/>
  <c r="WI38" i="18"/>
  <c r="WH38" i="18"/>
  <c r="WF15" i="18"/>
  <c r="WE37" i="18"/>
  <c r="WI16" i="18"/>
  <c r="WM22" i="18"/>
  <c r="WL44" i="18"/>
  <c r="WN44" i="18" s="1"/>
  <c r="VU32" i="18"/>
  <c r="VR31" i="18"/>
  <c r="VT10" i="18"/>
  <c r="VQ9" i="18"/>
  <c r="WF19" i="18"/>
  <c r="WE41" i="18"/>
  <c r="WH42" i="18"/>
  <c r="WJ42" i="18" s="1"/>
  <c r="WI20" i="18"/>
  <c r="VN45" i="18"/>
  <c r="VN6" i="18"/>
  <c r="VN23" i="18" s="1"/>
  <c r="VJ27" i="18"/>
  <c r="VL27" i="18" s="1"/>
  <c r="VK5" i="18"/>
  <c r="VM28" i="18"/>
  <c r="VH45" i="18"/>
  <c r="WE16" i="18"/>
  <c r="WF38" i="18"/>
  <c r="WI39" i="18"/>
  <c r="WH17" i="18"/>
  <c r="WJ17" i="18" s="1"/>
  <c r="VO8" i="18"/>
  <c r="VM7" i="18"/>
  <c r="VO7" i="18" s="1"/>
  <c r="VJ6" i="18"/>
  <c r="VL6" i="18" s="1"/>
  <c r="VK28" i="18"/>
  <c r="VL28" i="18" s="1"/>
  <c r="VN29" i="18"/>
  <c r="VZ36" i="18"/>
  <c r="VY12" i="18"/>
  <c r="WA35" i="18"/>
  <c r="WB13" i="18"/>
  <c r="VX34" i="18"/>
  <c r="VZ34" i="18" s="1"/>
  <c r="VQ32" i="18"/>
  <c r="VS32" i="18" s="1"/>
  <c r="VU11" i="18"/>
  <c r="VR10" i="18"/>
  <c r="VS10" i="18" s="1"/>
  <c r="VT33" i="18"/>
  <c r="VV33" i="18" s="1"/>
  <c r="WT44" i="18"/>
  <c r="WS22" i="18"/>
  <c r="WF14" i="18"/>
  <c r="WH37" i="18"/>
  <c r="WJ37" i="18" s="1"/>
  <c r="WI15" i="18"/>
  <c r="WJ15" i="18" s="1"/>
  <c r="WE36" i="18"/>
  <c r="WG36" i="18" s="1"/>
  <c r="VO6" i="18"/>
  <c r="VM23" i="18"/>
  <c r="WP41" i="18"/>
  <c r="WQ41" i="18" s="1"/>
  <c r="WM40" i="18"/>
  <c r="WO19" i="18"/>
  <c r="WL18" i="18"/>
  <c r="WN18" i="18" s="1"/>
  <c r="WS44" i="18"/>
  <c r="WU44" i="18" s="1"/>
  <c r="WT22" i="18"/>
  <c r="WH41" i="18"/>
  <c r="WJ41" i="18" s="1"/>
  <c r="WI19" i="18"/>
  <c r="WJ19" i="18" s="1"/>
  <c r="WE40" i="18"/>
  <c r="WG40" i="18" s="1"/>
  <c r="WF18" i="18"/>
  <c r="WG18" i="18" s="1"/>
  <c r="WO41" i="18"/>
  <c r="WP19" i="18"/>
  <c r="WL40" i="18"/>
  <c r="WN40" i="18" s="1"/>
  <c r="WM18" i="18"/>
  <c r="VT32" i="18"/>
  <c r="VQ31" i="18"/>
  <c r="VS31" i="18" s="1"/>
  <c r="VR9" i="18"/>
  <c r="VS9" i="18" s="1"/>
  <c r="VU10" i="18"/>
  <c r="VO30" i="18"/>
  <c r="WA13" i="18"/>
  <c r="WC13" i="18" s="1"/>
  <c r="WB35" i="18"/>
  <c r="VX12" i="18"/>
  <c r="VY34" i="18"/>
  <c r="VL5" i="18"/>
  <c r="VO29" i="18"/>
  <c r="VV11" i="18"/>
  <c r="WG17" i="18"/>
  <c r="WM37" i="18" l="1"/>
  <c r="WP38" i="18"/>
  <c r="WL15" i="18"/>
  <c r="WO16" i="18"/>
  <c r="WT19" i="18"/>
  <c r="WV42" i="18"/>
  <c r="WW20" i="18"/>
  <c r="WS41" i="18"/>
  <c r="WG19" i="18"/>
  <c r="WH14" i="18"/>
  <c r="WF35" i="18"/>
  <c r="WE13" i="18"/>
  <c r="WI36" i="18"/>
  <c r="WM41" i="18"/>
  <c r="WL19" i="18"/>
  <c r="WO20" i="18"/>
  <c r="WQ20" i="18" s="1"/>
  <c r="WP42" i="18"/>
  <c r="WA34" i="18"/>
  <c r="VX33" i="18"/>
  <c r="VY11" i="18"/>
  <c r="WB12" i="18"/>
  <c r="VT8" i="18"/>
  <c r="VR29" i="18"/>
  <c r="VU30" i="18"/>
  <c r="VQ7" i="18"/>
  <c r="WG37" i="18"/>
  <c r="WJ39" i="18"/>
  <c r="VU9" i="18"/>
  <c r="VQ30" i="18"/>
  <c r="VR8" i="18"/>
  <c r="VT31" i="18"/>
  <c r="VV32" i="18"/>
  <c r="WP20" i="18"/>
  <c r="WL41" i="18"/>
  <c r="WN41" i="18" s="1"/>
  <c r="WO42" i="18"/>
  <c r="WQ42" i="18" s="1"/>
  <c r="WM19" i="18"/>
  <c r="WQ19" i="18"/>
  <c r="VU29" i="18"/>
  <c r="VR28" i="18"/>
  <c r="VT7" i="18"/>
  <c r="VQ6" i="18"/>
  <c r="VT9" i="18"/>
  <c r="VU31" i="18"/>
  <c r="VR30" i="18"/>
  <c r="VQ8" i="18"/>
  <c r="WG16" i="18"/>
  <c r="VL45" i="18"/>
  <c r="VO27" i="18" s="1"/>
  <c r="WP21" i="18"/>
  <c r="WO43" i="18"/>
  <c r="WL42" i="18"/>
  <c r="WM20" i="18"/>
  <c r="VV10" i="18"/>
  <c r="WJ38" i="18"/>
  <c r="WJ16" i="18"/>
  <c r="WG38" i="18"/>
  <c r="WJ20" i="18"/>
  <c r="WN22" i="18"/>
  <c r="VT30" i="18"/>
  <c r="VR7" i="18"/>
  <c r="VU8" i="18"/>
  <c r="VQ29" i="18"/>
  <c r="VO28" i="18"/>
  <c r="VM45" i="18"/>
  <c r="VL23" i="18"/>
  <c r="VO5" i="18" s="1"/>
  <c r="WL37" i="18"/>
  <c r="WN37" i="18" s="1"/>
  <c r="WP16" i="18"/>
  <c r="WO38" i="18"/>
  <c r="WM15" i="18"/>
  <c r="VY33" i="18"/>
  <c r="WB34" i="18"/>
  <c r="WA12" i="18"/>
  <c r="WC12" i="18" s="1"/>
  <c r="VX11" i="18"/>
  <c r="VZ11" i="18" s="1"/>
  <c r="VZ12" i="18"/>
  <c r="WU22" i="18"/>
  <c r="WC35" i="18"/>
  <c r="WO18" i="18"/>
  <c r="WL17" i="18"/>
  <c r="WP40" i="18"/>
  <c r="WM39" i="18"/>
  <c r="WG41" i="18"/>
  <c r="WQ16" i="18" l="1"/>
  <c r="WQ38" i="18"/>
  <c r="VS8" i="18"/>
  <c r="WB33" i="18"/>
  <c r="WA11" i="18"/>
  <c r="VX10" i="18"/>
  <c r="VY32" i="18"/>
  <c r="VX32" i="18"/>
  <c r="WB11" i="18"/>
  <c r="VY10" i="18"/>
  <c r="WA33" i="18"/>
  <c r="WE35" i="18"/>
  <c r="WG35" i="18" s="1"/>
  <c r="WF13" i="18"/>
  <c r="WG13" i="18" s="1"/>
  <c r="WH36" i="18"/>
  <c r="WJ36" i="18" s="1"/>
  <c r="WI14" i="18"/>
  <c r="WW17" i="18"/>
  <c r="WS38" i="18"/>
  <c r="WV39" i="18"/>
  <c r="WT16" i="18"/>
  <c r="WW21" i="18"/>
  <c r="WS42" i="18"/>
  <c r="WV43" i="18"/>
  <c r="WT20" i="18"/>
  <c r="VV31" i="18"/>
  <c r="WL39" i="18"/>
  <c r="WN39" i="18" s="1"/>
  <c r="WP18" i="18"/>
  <c r="WO40" i="18"/>
  <c r="WQ40" i="18" s="1"/>
  <c r="WM17" i="18"/>
  <c r="WN17" i="18" s="1"/>
  <c r="VZ33" i="18"/>
  <c r="WN19" i="18"/>
  <c r="WN15" i="18"/>
  <c r="VT29" i="18"/>
  <c r="VV29" i="18" s="1"/>
  <c r="VQ28" i="18"/>
  <c r="VS28" i="18" s="1"/>
  <c r="VU7" i="18"/>
  <c r="VV7" i="18" s="1"/>
  <c r="VR6" i="18"/>
  <c r="VS6" i="18" s="1"/>
  <c r="VV30" i="18"/>
  <c r="WL16" i="18"/>
  <c r="WP39" i="18"/>
  <c r="WM38" i="18"/>
  <c r="WO17" i="18"/>
  <c r="WQ17" i="18" s="1"/>
  <c r="VV9" i="18"/>
  <c r="VV8" i="18"/>
  <c r="WC34" i="18"/>
  <c r="WJ14" i="18"/>
  <c r="WQ18" i="18"/>
  <c r="VT6" i="18"/>
  <c r="VO23" i="18"/>
  <c r="VQ5" i="18"/>
  <c r="VS5" i="18" s="1"/>
  <c r="VR27" i="18"/>
  <c r="VU28" i="18"/>
  <c r="VU45" i="18" s="1"/>
  <c r="WO21" i="18"/>
  <c r="WQ21" i="18" s="1"/>
  <c r="WL20" i="18"/>
  <c r="WN20" i="18" s="1"/>
  <c r="WM42" i="18"/>
  <c r="WN42" i="18" s="1"/>
  <c r="WP43" i="18"/>
  <c r="WS20" i="18"/>
  <c r="WU20" i="18" s="1"/>
  <c r="WV21" i="18"/>
  <c r="WT42" i="18"/>
  <c r="WW43" i="18"/>
  <c r="WV17" i="18"/>
  <c r="WT38" i="18"/>
  <c r="WW39" i="18"/>
  <c r="WS16" i="18"/>
  <c r="WF34" i="18"/>
  <c r="WE12" i="18"/>
  <c r="WI35" i="18"/>
  <c r="WH13" i="18"/>
  <c r="VT28" i="18"/>
  <c r="VO45" i="18"/>
  <c r="VR5" i="18"/>
  <c r="VQ27" i="18"/>
  <c r="VS27" i="18" s="1"/>
  <c r="VU6" i="18"/>
  <c r="VU23" i="18" s="1"/>
  <c r="VS29" i="18"/>
  <c r="WP17" i="18"/>
  <c r="WL38" i="18"/>
  <c r="WM16" i="18"/>
  <c r="WO39" i="18"/>
  <c r="WQ39" i="18" s="1"/>
  <c r="WQ43" i="18"/>
  <c r="WW42" i="18"/>
  <c r="WX42" i="18" s="1"/>
  <c r="WV20" i="18"/>
  <c r="WX20" i="18" s="1"/>
  <c r="WS19" i="18"/>
  <c r="WU19" i="18" s="1"/>
  <c r="WT41" i="18"/>
  <c r="WU41" i="18" s="1"/>
  <c r="VS30" i="18"/>
  <c r="VS7" i="18"/>
  <c r="WX17" i="18" l="1"/>
  <c r="WN38" i="18"/>
  <c r="VS45" i="18"/>
  <c r="VV27" i="18" s="1"/>
  <c r="WA28" i="18" s="1"/>
  <c r="WU16" i="18"/>
  <c r="WC33" i="18"/>
  <c r="XC43" i="18"/>
  <c r="XA20" i="18"/>
  <c r="XD21" i="18"/>
  <c r="WZ42" i="18"/>
  <c r="WB30" i="18"/>
  <c r="VX7" i="18"/>
  <c r="WA8" i="18"/>
  <c r="VY29" i="18"/>
  <c r="VT45" i="18"/>
  <c r="VV28" i="18"/>
  <c r="XA39" i="18"/>
  <c r="WZ17" i="18"/>
  <c r="XD40" i="18"/>
  <c r="XC18" i="18"/>
  <c r="WW44" i="18"/>
  <c r="WS21" i="18"/>
  <c r="WV22" i="18"/>
  <c r="WT43" i="18"/>
  <c r="WW40" i="18"/>
  <c r="WT39" i="18"/>
  <c r="WS17" i="18"/>
  <c r="WV18" i="18"/>
  <c r="WB8" i="18"/>
  <c r="VX29" i="18"/>
  <c r="WA30" i="18"/>
  <c r="WC30" i="18" s="1"/>
  <c r="VY7" i="18"/>
  <c r="VY9" i="18"/>
  <c r="WA32" i="18"/>
  <c r="VX31" i="18"/>
  <c r="WB10" i="18"/>
  <c r="WV44" i="18"/>
  <c r="WX44" i="18" s="1"/>
  <c r="WS43" i="18"/>
  <c r="WT21" i="18"/>
  <c r="WW22" i="18"/>
  <c r="WJ13" i="18"/>
  <c r="VT23" i="18"/>
  <c r="VV6" i="18"/>
  <c r="WE34" i="18"/>
  <c r="WG34" i="18" s="1"/>
  <c r="WF12" i="18"/>
  <c r="WG12" i="18" s="1"/>
  <c r="WH35" i="18"/>
  <c r="WJ35" i="18" s="1"/>
  <c r="WI13" i="18"/>
  <c r="WW19" i="18"/>
  <c r="WV41" i="18"/>
  <c r="WS40" i="18"/>
  <c r="WT18" i="18"/>
  <c r="VZ10" i="18"/>
  <c r="XC21" i="18"/>
  <c r="XE21" i="18" s="1"/>
  <c r="XD43" i="18"/>
  <c r="XA42" i="18"/>
  <c r="WZ20" i="18"/>
  <c r="XB20" i="18" s="1"/>
  <c r="WT17" i="18"/>
  <c r="WV40" i="18"/>
  <c r="WW18" i="18"/>
  <c r="WS39" i="18"/>
  <c r="WS18" i="18"/>
  <c r="WU18" i="18" s="1"/>
  <c r="WW41" i="18"/>
  <c r="WV19" i="18"/>
  <c r="WT40" i="18"/>
  <c r="WB31" i="18"/>
  <c r="VX8" i="18"/>
  <c r="VY30" i="18"/>
  <c r="WA9" i="18"/>
  <c r="WX43" i="18"/>
  <c r="WX39" i="18"/>
  <c r="WO37" i="18"/>
  <c r="WL36" i="18"/>
  <c r="WP15" i="18"/>
  <c r="WM14" i="18"/>
  <c r="VZ32" i="18"/>
  <c r="WC11" i="18"/>
  <c r="WO15" i="18"/>
  <c r="WQ15" i="18" s="1"/>
  <c r="WL14" i="18"/>
  <c r="WN14" i="18" s="1"/>
  <c r="WP37" i="18"/>
  <c r="WM36" i="18"/>
  <c r="WA31" i="18"/>
  <c r="WC31" i="18" s="1"/>
  <c r="VY8" i="18"/>
  <c r="WB9" i="18"/>
  <c r="VX30" i="18"/>
  <c r="VY5" i="18"/>
  <c r="VV45" i="18"/>
  <c r="VX27" i="18"/>
  <c r="WX21" i="18"/>
  <c r="VS23" i="18"/>
  <c r="VV5" i="18" s="1"/>
  <c r="WA10" i="18"/>
  <c r="WC10" i="18" s="1"/>
  <c r="VY31" i="18"/>
  <c r="VZ31" i="18" s="1"/>
  <c r="VX9" i="18"/>
  <c r="WB32" i="18"/>
  <c r="WN16" i="18"/>
  <c r="WU42" i="18"/>
  <c r="WU38" i="18"/>
  <c r="WE33" i="18"/>
  <c r="WH34" i="18"/>
  <c r="WF11" i="18"/>
  <c r="WI12" i="18"/>
  <c r="WB6" i="18" l="1"/>
  <c r="WX19" i="18"/>
  <c r="WX18" i="18"/>
  <c r="XC19" i="18" s="1"/>
  <c r="XE19" i="18" s="1"/>
  <c r="WX22" i="18"/>
  <c r="XA44" i="18" s="1"/>
  <c r="WX40" i="18"/>
  <c r="WU40" i="18"/>
  <c r="WU43" i="18"/>
  <c r="WC32" i="18"/>
  <c r="WE32" i="18" s="1"/>
  <c r="WU21" i="18"/>
  <c r="XB42" i="18"/>
  <c r="VZ8" i="18"/>
  <c r="WM13" i="18"/>
  <c r="WL35" i="18"/>
  <c r="WP14" i="18"/>
  <c r="WO36" i="18"/>
  <c r="WH33" i="18"/>
  <c r="WJ33" i="18" s="1"/>
  <c r="VZ29" i="18"/>
  <c r="WH11" i="18"/>
  <c r="WI33" i="18"/>
  <c r="WF32" i="18"/>
  <c r="WE10" i="18"/>
  <c r="WS15" i="18"/>
  <c r="WV16" i="18"/>
  <c r="WT37" i="18"/>
  <c r="WW38" i="18"/>
  <c r="XC44" i="18"/>
  <c r="XA21" i="18"/>
  <c r="XD22" i="18"/>
  <c r="WZ43" i="18"/>
  <c r="WX41" i="18"/>
  <c r="WM35" i="18"/>
  <c r="WN35" i="18" s="1"/>
  <c r="WO14" i="18"/>
  <c r="WQ14" i="18" s="1"/>
  <c r="WL13" i="18"/>
  <c r="WP36" i="18"/>
  <c r="XA22" i="18"/>
  <c r="WZ44" i="18"/>
  <c r="WC8" i="18"/>
  <c r="VV23" i="18"/>
  <c r="VX5" i="18"/>
  <c r="VZ5" i="18" s="1"/>
  <c r="WA6" i="18"/>
  <c r="WB28" i="18"/>
  <c r="VY27" i="18"/>
  <c r="VZ27" i="18" s="1"/>
  <c r="VZ30" i="18"/>
  <c r="WF33" i="18"/>
  <c r="WG33" i="18" s="1"/>
  <c r="WI34" i="18"/>
  <c r="WJ34" i="18" s="1"/>
  <c r="WE11" i="18"/>
  <c r="WG11" i="18" s="1"/>
  <c r="WH12" i="18"/>
  <c r="WJ12" i="18" s="1"/>
  <c r="WN36" i="18"/>
  <c r="WC9" i="18"/>
  <c r="WU39" i="18"/>
  <c r="WB7" i="18"/>
  <c r="WB23" i="18" s="1"/>
  <c r="VX28" i="18"/>
  <c r="VY6" i="18"/>
  <c r="WA29" i="18"/>
  <c r="VZ7" i="18"/>
  <c r="XA17" i="18"/>
  <c r="XB17" i="18" s="1"/>
  <c r="XC40" i="18"/>
  <c r="XE40" i="18" s="1"/>
  <c r="XD18" i="18"/>
  <c r="XE18" i="18" s="1"/>
  <c r="WZ39" i="18"/>
  <c r="XB39" i="18" s="1"/>
  <c r="XD19" i="18"/>
  <c r="XC41" i="18"/>
  <c r="XA18" i="18"/>
  <c r="WZ40" i="18"/>
  <c r="WE31" i="18"/>
  <c r="WI10" i="18"/>
  <c r="WH32" i="18"/>
  <c r="WF9" i="18"/>
  <c r="XH43" i="18"/>
  <c r="XG21" i="18"/>
  <c r="XK44" i="18"/>
  <c r="XJ22" i="18"/>
  <c r="VZ9" i="18"/>
  <c r="XD44" i="18"/>
  <c r="XA43" i="18"/>
  <c r="XC22" i="18"/>
  <c r="WZ21" i="18"/>
  <c r="WQ37" i="18"/>
  <c r="XA41" i="18"/>
  <c r="WZ19" i="18"/>
  <c r="XC20" i="18"/>
  <c r="XD42" i="18"/>
  <c r="XA40" i="18"/>
  <c r="WZ18" i="18"/>
  <c r="VY28" i="18"/>
  <c r="WB29" i="18"/>
  <c r="VX6" i="18"/>
  <c r="WA7" i="18"/>
  <c r="WE30" i="18"/>
  <c r="WH31" i="18"/>
  <c r="WI9" i="18"/>
  <c r="WF8" i="18"/>
  <c r="WU17" i="18"/>
  <c r="WZ22" i="18"/>
  <c r="XE43" i="18"/>
  <c r="WC7" i="18" l="1"/>
  <c r="XD41" i="18"/>
  <c r="WC29" i="18"/>
  <c r="WE29" i="18" s="1"/>
  <c r="WG29" i="18" s="1"/>
  <c r="WQ36" i="18"/>
  <c r="WV37" i="18" s="1"/>
  <c r="WF10" i="18"/>
  <c r="XE22" i="18"/>
  <c r="XG22" i="18" s="1"/>
  <c r="XB40" i="18"/>
  <c r="WI11" i="18"/>
  <c r="WJ11" i="18" s="1"/>
  <c r="XE41" i="18"/>
  <c r="WG10" i="18"/>
  <c r="WL34" i="18"/>
  <c r="WO35" i="18"/>
  <c r="WP13" i="18"/>
  <c r="WM12" i="18"/>
  <c r="XJ19" i="18"/>
  <c r="XG18" i="18"/>
  <c r="XH40" i="18"/>
  <c r="XK41" i="18"/>
  <c r="XH41" i="18"/>
  <c r="XK42" i="18"/>
  <c r="XG19" i="18"/>
  <c r="XJ20" i="18"/>
  <c r="WH30" i="18"/>
  <c r="WF7" i="18"/>
  <c r="WM34" i="18"/>
  <c r="WP35" i="18"/>
  <c r="WO13" i="18"/>
  <c r="WL12" i="18"/>
  <c r="WN12" i="18" s="1"/>
  <c r="WJ31" i="18"/>
  <c r="XH19" i="18"/>
  <c r="XG41" i="18"/>
  <c r="XJ42" i="18"/>
  <c r="XK20" i="18"/>
  <c r="VZ6" i="18"/>
  <c r="WT14" i="18"/>
  <c r="XD20" i="18"/>
  <c r="XE20" i="18" s="1"/>
  <c r="XA19" i="18"/>
  <c r="XB19" i="18" s="1"/>
  <c r="XC42" i="18"/>
  <c r="XE42" i="18" s="1"/>
  <c r="WZ41" i="18"/>
  <c r="XB41" i="18" s="1"/>
  <c r="XE44" i="18"/>
  <c r="XH44" i="18"/>
  <c r="VZ28" i="18"/>
  <c r="VZ45" i="18" s="1"/>
  <c r="WC27" i="18" s="1"/>
  <c r="WI32" i="18"/>
  <c r="WF31" i="18"/>
  <c r="WG31" i="18" s="1"/>
  <c r="WE9" i="18"/>
  <c r="WG9" i="18" s="1"/>
  <c r="WH10" i="18"/>
  <c r="WJ10" i="18" s="1"/>
  <c r="WB45" i="18"/>
  <c r="WF30" i="18"/>
  <c r="WG30" i="18" s="1"/>
  <c r="WH9" i="18"/>
  <c r="WJ9" i="18" s="1"/>
  <c r="WI31" i="18"/>
  <c r="WE8" i="18"/>
  <c r="WG8" i="18" s="1"/>
  <c r="WN13" i="18"/>
  <c r="XB43" i="18"/>
  <c r="WC28" i="18"/>
  <c r="VZ23" i="18"/>
  <c r="WC5" i="18" s="1"/>
  <c r="WO34" i="18"/>
  <c r="WL33" i="18"/>
  <c r="WP12" i="18"/>
  <c r="WM11" i="18"/>
  <c r="XB22" i="18"/>
  <c r="XB18" i="18"/>
  <c r="XB21" i="18"/>
  <c r="XG40" i="18"/>
  <c r="XH18" i="18"/>
  <c r="XI18" i="18" s="1"/>
  <c r="XK19" i="18"/>
  <c r="XJ41" i="18"/>
  <c r="XL41" i="18" s="1"/>
  <c r="C18" i="14" s="1"/>
  <c r="XJ44" i="18"/>
  <c r="XL44" i="18" s="1"/>
  <c r="C21" i="14" s="1"/>
  <c r="XH21" i="18"/>
  <c r="XI21" i="18" s="1"/>
  <c r="XK22" i="18"/>
  <c r="XL22" i="18" s="1"/>
  <c r="B21" i="14" s="1"/>
  <c r="XG43" i="18"/>
  <c r="XI43" i="18" s="1"/>
  <c r="WI30" i="18"/>
  <c r="WE7" i="18"/>
  <c r="WF29" i="18"/>
  <c r="WH8" i="18"/>
  <c r="WW16" i="18"/>
  <c r="WX16" i="18" s="1"/>
  <c r="WV38" i="18"/>
  <c r="WX38" i="18" s="1"/>
  <c r="WS37" i="18"/>
  <c r="WU37" i="18" s="1"/>
  <c r="WT15" i="18"/>
  <c r="WU15" i="18" s="1"/>
  <c r="WJ32" i="18"/>
  <c r="WA23" i="18"/>
  <c r="WC6" i="18"/>
  <c r="XB44" i="18"/>
  <c r="WS14" i="18"/>
  <c r="WU14" i="18" s="1"/>
  <c r="WT36" i="18"/>
  <c r="WV15" i="18"/>
  <c r="WW37" i="18"/>
  <c r="WG32" i="18"/>
  <c r="WA45" i="18"/>
  <c r="WP34" i="18" l="1"/>
  <c r="WL11" i="18"/>
  <c r="WN11" i="18" s="1"/>
  <c r="WM33" i="18"/>
  <c r="WO12" i="18"/>
  <c r="WQ12" i="18" s="1"/>
  <c r="WW35" i="18" s="1"/>
  <c r="WS36" i="18"/>
  <c r="XI41" i="18"/>
  <c r="WI8" i="18"/>
  <c r="WJ8" i="18" s="1"/>
  <c r="XI19" i="18"/>
  <c r="WW15" i="18"/>
  <c r="WG7" i="18"/>
  <c r="WH28" i="18"/>
  <c r="WF5" i="18"/>
  <c r="WE27" i="18"/>
  <c r="WC45" i="18"/>
  <c r="WI6" i="18"/>
  <c r="XH42" i="18"/>
  <c r="XK43" i="18"/>
  <c r="XJ21" i="18"/>
  <c r="XL21" i="18" s="1"/>
  <c r="B20" i="14" s="1"/>
  <c r="XG20" i="18"/>
  <c r="XC17" i="18"/>
  <c r="XA38" i="18"/>
  <c r="XD39" i="18"/>
  <c r="WZ16" i="18"/>
  <c r="WM9" i="18"/>
  <c r="WO32" i="18"/>
  <c r="WP10" i="18"/>
  <c r="WL31" i="18"/>
  <c r="WL32" i="18"/>
  <c r="WP11" i="18"/>
  <c r="WO33" i="18"/>
  <c r="WM10" i="18"/>
  <c r="XI40" i="18"/>
  <c r="WS12" i="18"/>
  <c r="WJ30" i="18"/>
  <c r="WI28" i="18"/>
  <c r="WF27" i="18"/>
  <c r="WE5" i="18"/>
  <c r="WG5" i="18" s="1"/>
  <c r="WH6" i="18"/>
  <c r="WC23" i="18"/>
  <c r="WQ34" i="18"/>
  <c r="WX37" i="18"/>
  <c r="XL19" i="18"/>
  <c r="B18" i="14" s="1"/>
  <c r="WN34" i="18"/>
  <c r="WZ38" i="18"/>
  <c r="XB38" i="18" s="1"/>
  <c r="XD17" i="18"/>
  <c r="XC39" i="18"/>
  <c r="XA16" i="18"/>
  <c r="WO10" i="18"/>
  <c r="WP32" i="18"/>
  <c r="WL9" i="18"/>
  <c r="WM31" i="18"/>
  <c r="XI22" i="18"/>
  <c r="XH22" i="18"/>
  <c r="XG44" i="18"/>
  <c r="XI44" i="18" s="1"/>
  <c r="WU36" i="18"/>
  <c r="XL42" i="18"/>
  <c r="C19" i="14" s="1"/>
  <c r="WQ35" i="18"/>
  <c r="WX15" i="18"/>
  <c r="WH7" i="18"/>
  <c r="WJ7" i="18" s="1"/>
  <c r="WF28" i="18"/>
  <c r="WI29" i="18"/>
  <c r="WE6" i="18"/>
  <c r="WF6" i="18"/>
  <c r="WH29" i="18"/>
  <c r="WJ29" i="18" s="1"/>
  <c r="WI7" i="18"/>
  <c r="WE28" i="18"/>
  <c r="WL10" i="18"/>
  <c r="WM32" i="18"/>
  <c r="WO11" i="18"/>
  <c r="WP33" i="18"/>
  <c r="WN33" i="18"/>
  <c r="XH20" i="18"/>
  <c r="XJ43" i="18"/>
  <c r="XL43" i="18" s="1"/>
  <c r="C20" i="14" s="1"/>
  <c r="XK21" i="18"/>
  <c r="XG42" i="18"/>
  <c r="XI42" i="18" s="1"/>
  <c r="WQ13" i="18"/>
  <c r="XL20" i="18"/>
  <c r="B19" i="14" s="1"/>
  <c r="WO9" i="18" l="1"/>
  <c r="WL8" i="18"/>
  <c r="WP31" i="18"/>
  <c r="WM30" i="18"/>
  <c r="XB16" i="18"/>
  <c r="WV13" i="18"/>
  <c r="WQ33" i="18"/>
  <c r="WV34" i="18" s="1"/>
  <c r="WT34" i="18"/>
  <c r="WN10" i="18"/>
  <c r="WN9" i="18"/>
  <c r="WQ32" i="18"/>
  <c r="WL7" i="18"/>
  <c r="WN7" i="18" s="1"/>
  <c r="WM29" i="18"/>
  <c r="WP30" i="18"/>
  <c r="WO8" i="18"/>
  <c r="WQ8" i="18" s="1"/>
  <c r="WS34" i="18"/>
  <c r="WU34" i="18" s="1"/>
  <c r="WT12" i="18"/>
  <c r="WU12" i="18" s="1"/>
  <c r="WV35" i="18"/>
  <c r="WX35" i="18" s="1"/>
  <c r="WW13" i="18"/>
  <c r="WX13" i="18" s="1"/>
  <c r="WQ9" i="18"/>
  <c r="WN32" i="18"/>
  <c r="WG27" i="18"/>
  <c r="WS33" i="18"/>
  <c r="WW12" i="18"/>
  <c r="WG28" i="18"/>
  <c r="WG6" i="18"/>
  <c r="WG23" i="18" s="1"/>
  <c r="WJ5" i="18" s="1"/>
  <c r="XC16" i="18"/>
  <c r="XA37" i="18"/>
  <c r="XD38" i="18"/>
  <c r="WZ15" i="18"/>
  <c r="WI45" i="18"/>
  <c r="WN31" i="18"/>
  <c r="XE17" i="18"/>
  <c r="WV14" i="18"/>
  <c r="WS13" i="18"/>
  <c r="WW36" i="18"/>
  <c r="WT35" i="18"/>
  <c r="WL29" i="18"/>
  <c r="WN29" i="18" s="1"/>
  <c r="WP8" i="18"/>
  <c r="WM7" i="18"/>
  <c r="WO30" i="18"/>
  <c r="WQ30" i="18" s="1"/>
  <c r="XC38" i="18"/>
  <c r="XA15" i="18"/>
  <c r="XD16" i="18"/>
  <c r="XE16" i="18" s="1"/>
  <c r="WZ37" i="18"/>
  <c r="XB37" i="18" s="1"/>
  <c r="WL30" i="18"/>
  <c r="WN30" i="18" s="1"/>
  <c r="WO31" i="18"/>
  <c r="WP9" i="18"/>
  <c r="WM8" i="18"/>
  <c r="WN8" i="18" s="1"/>
  <c r="WQ11" i="18"/>
  <c r="WS35" i="18"/>
  <c r="WT13" i="18"/>
  <c r="WW14" i="18"/>
  <c r="WV36" i="18"/>
  <c r="WX36" i="18" s="1"/>
  <c r="XE39" i="18"/>
  <c r="WJ6" i="18"/>
  <c r="WH23" i="18"/>
  <c r="WQ10" i="18"/>
  <c r="XI20" i="18"/>
  <c r="WI23" i="18"/>
  <c r="WJ28" i="18"/>
  <c r="WH45" i="18"/>
  <c r="WT11" i="18" l="1"/>
  <c r="WQ31" i="18"/>
  <c r="WO6" i="18"/>
  <c r="WM27" i="18"/>
  <c r="WP28" i="18"/>
  <c r="WL5" i="18"/>
  <c r="WJ23" i="18"/>
  <c r="XD36" i="18"/>
  <c r="XC14" i="18"/>
  <c r="WZ13" i="18"/>
  <c r="XA35" i="18"/>
  <c r="XC37" i="18"/>
  <c r="WZ36" i="18"/>
  <c r="XD15" i="18"/>
  <c r="XA14" i="18"/>
  <c r="WT8" i="18"/>
  <c r="WV31" i="18"/>
  <c r="WS30" i="18"/>
  <c r="WW9" i="18"/>
  <c r="WM28" i="18"/>
  <c r="WP29" i="18"/>
  <c r="WL6" i="18"/>
  <c r="WO7" i="18"/>
  <c r="XJ17" i="18"/>
  <c r="XH38" i="18"/>
  <c r="XG16" i="18"/>
  <c r="XK39" i="18"/>
  <c r="WS8" i="18"/>
  <c r="WU8" i="18" s="1"/>
  <c r="WW31" i="18"/>
  <c r="WT30" i="18"/>
  <c r="WV9" i="18"/>
  <c r="WT10" i="18"/>
  <c r="WS32" i="18"/>
  <c r="WV33" i="18"/>
  <c r="WW11" i="18"/>
  <c r="WO29" i="18"/>
  <c r="WQ29" i="18" s="1"/>
  <c r="WL28" i="18"/>
  <c r="WP7" i="18"/>
  <c r="WM6" i="18"/>
  <c r="WS31" i="18"/>
  <c r="WV32" i="18"/>
  <c r="WT9" i="18"/>
  <c r="WW10" i="18"/>
  <c r="XB15" i="18"/>
  <c r="WU13" i="18"/>
  <c r="WG45" i="18"/>
  <c r="WJ27" i="18" s="1"/>
  <c r="XC36" i="18"/>
  <c r="XA13" i="18"/>
  <c r="XD14" i="18"/>
  <c r="WZ35" i="18"/>
  <c r="WT33" i="18"/>
  <c r="WU33" i="18" s="1"/>
  <c r="WW34" i="18"/>
  <c r="WX34" i="18" s="1"/>
  <c r="WV12" i="18"/>
  <c r="WX12" i="18" s="1"/>
  <c r="WS11" i="18"/>
  <c r="WU11" i="18" s="1"/>
  <c r="XG17" i="18"/>
  <c r="XJ18" i="18"/>
  <c r="XL18" i="18" s="1"/>
  <c r="B17" i="14" s="1"/>
  <c r="XH39" i="18"/>
  <c r="XK40" i="18"/>
  <c r="WW32" i="18"/>
  <c r="WT31" i="18"/>
  <c r="WS9" i="18"/>
  <c r="WU9" i="18" s="1"/>
  <c r="WV10" i="18"/>
  <c r="WT32" i="18"/>
  <c r="WW33" i="18"/>
  <c r="WS10" i="18"/>
  <c r="WV11" i="18"/>
  <c r="XH17" i="18"/>
  <c r="XG39" i="18"/>
  <c r="XJ40" i="18"/>
  <c r="XL40" i="18" s="1"/>
  <c r="C17" i="14" s="1"/>
  <c r="XK18" i="18"/>
  <c r="WU35" i="18"/>
  <c r="XE38" i="18"/>
  <c r="WX14" i="18"/>
  <c r="XE36" i="18" l="1"/>
  <c r="WX11" i="18"/>
  <c r="WX10" i="18"/>
  <c r="XC11" i="18" s="1"/>
  <c r="XB35" i="18"/>
  <c r="WN6" i="18"/>
  <c r="WU30" i="18"/>
  <c r="WX9" i="18"/>
  <c r="WZ9" i="18" s="1"/>
  <c r="WU10" i="18"/>
  <c r="WX32" i="18"/>
  <c r="WN28" i="18"/>
  <c r="WU32" i="18"/>
  <c r="XD13" i="18"/>
  <c r="XA12" i="18"/>
  <c r="XC35" i="18"/>
  <c r="WZ34" i="18"/>
  <c r="XB34" i="18" s="1"/>
  <c r="XC15" i="18"/>
  <c r="XE15" i="18" s="1"/>
  <c r="XA36" i="18"/>
  <c r="XD37" i="18"/>
  <c r="WZ14" i="18"/>
  <c r="XB14" i="18" s="1"/>
  <c r="XD35" i="18"/>
  <c r="XA34" i="18"/>
  <c r="XC13" i="18"/>
  <c r="WZ12" i="18"/>
  <c r="XA10" i="18"/>
  <c r="XC33" i="18"/>
  <c r="WZ32" i="18"/>
  <c r="XD11" i="18"/>
  <c r="XB13" i="18"/>
  <c r="WU31" i="18"/>
  <c r="WV30" i="18"/>
  <c r="WS29" i="18"/>
  <c r="WT7" i="18"/>
  <c r="WW8" i="18"/>
  <c r="WX31" i="18"/>
  <c r="XB36" i="18"/>
  <c r="XE14" i="18"/>
  <c r="WP45" i="18"/>
  <c r="XI17" i="18"/>
  <c r="XJ37" i="18"/>
  <c r="XG36" i="18"/>
  <c r="XH14" i="18"/>
  <c r="XK15" i="18"/>
  <c r="XE37" i="18"/>
  <c r="WN27" i="18"/>
  <c r="WN45" i="18" s="1"/>
  <c r="WQ27" i="18" s="1"/>
  <c r="XJ39" i="18"/>
  <c r="XL39" i="18" s="1"/>
  <c r="C16" i="14" s="1"/>
  <c r="XG38" i="18"/>
  <c r="XI38" i="18" s="1"/>
  <c r="XK17" i="18"/>
  <c r="XL17" i="18" s="1"/>
  <c r="B16" i="14" s="1"/>
  <c r="XH16" i="18"/>
  <c r="XI16" i="18" s="1"/>
  <c r="XI39" i="18"/>
  <c r="XD34" i="18"/>
  <c r="XA33" i="18"/>
  <c r="WZ11" i="18"/>
  <c r="XC12" i="18"/>
  <c r="XD33" i="18"/>
  <c r="XA32" i="18"/>
  <c r="WO28" i="18"/>
  <c r="WL27" i="18"/>
  <c r="WM5" i="18"/>
  <c r="WN5" i="18" s="1"/>
  <c r="WN23" i="18" s="1"/>
  <c r="WQ5" i="18" s="1"/>
  <c r="WJ45" i="18"/>
  <c r="WP6" i="18"/>
  <c r="WP23" i="18" s="1"/>
  <c r="WX33" i="18"/>
  <c r="WQ7" i="18"/>
  <c r="XC10" i="18"/>
  <c r="XD32" i="18"/>
  <c r="WO23" i="18"/>
  <c r="WQ6" i="18"/>
  <c r="XA31" i="18" l="1"/>
  <c r="WZ10" i="18"/>
  <c r="XB10" i="18" s="1"/>
  <c r="XB32" i="18"/>
  <c r="XE13" i="18"/>
  <c r="XJ14" i="18" s="1"/>
  <c r="XL14" i="18" s="1"/>
  <c r="B13" i="14" s="1"/>
  <c r="XE35" i="18"/>
  <c r="WQ23" i="18"/>
  <c r="WT27" i="18"/>
  <c r="WV6" i="18"/>
  <c r="WW28" i="18"/>
  <c r="WS5" i="18"/>
  <c r="WW29" i="18"/>
  <c r="WS6" i="18"/>
  <c r="WT28" i="18"/>
  <c r="WV7" i="18"/>
  <c r="WT5" i="18"/>
  <c r="WV28" i="18"/>
  <c r="WW6" i="18"/>
  <c r="WS27" i="18"/>
  <c r="XE11" i="18"/>
  <c r="XJ36" i="18"/>
  <c r="XG35" i="18"/>
  <c r="XK14" i="18"/>
  <c r="XH13" i="18"/>
  <c r="WW30" i="18"/>
  <c r="WX30" i="18" s="1"/>
  <c r="WT29" i="18"/>
  <c r="WU29" i="18" s="1"/>
  <c r="WV8" i="18"/>
  <c r="WX8" i="18" s="1"/>
  <c r="WS7" i="18"/>
  <c r="WU7" i="18" s="1"/>
  <c r="XL37" i="18"/>
  <c r="C14" i="14" s="1"/>
  <c r="XE33" i="18"/>
  <c r="XB12" i="18"/>
  <c r="WQ28" i="18"/>
  <c r="WO45" i="18"/>
  <c r="XK16" i="18"/>
  <c r="XG37" i="18"/>
  <c r="XH15" i="18"/>
  <c r="XJ38" i="18"/>
  <c r="XG14" i="18"/>
  <c r="XI14" i="18" s="1"/>
  <c r="XK37" i="18"/>
  <c r="XJ15" i="18"/>
  <c r="XL15" i="18" s="1"/>
  <c r="B14" i="14" s="1"/>
  <c r="XH36" i="18"/>
  <c r="XI36" i="18" s="1"/>
  <c r="XH35" i="18"/>
  <c r="XE10" i="18"/>
  <c r="XD12" i="18"/>
  <c r="XE12" i="18" s="1"/>
  <c r="WZ33" i="18"/>
  <c r="XB33" i="18" s="1"/>
  <c r="XA11" i="18"/>
  <c r="XB11" i="18" s="1"/>
  <c r="XC34" i="18"/>
  <c r="XE34" i="18" s="1"/>
  <c r="XD10" i="18"/>
  <c r="XA9" i="18"/>
  <c r="XB9" i="18" s="1"/>
  <c r="XC32" i="18"/>
  <c r="XE32" i="18" s="1"/>
  <c r="WZ31" i="18"/>
  <c r="XB31" i="18" s="1"/>
  <c r="XG15" i="18"/>
  <c r="XJ16" i="18"/>
  <c r="XK38" i="18"/>
  <c r="XH37" i="18"/>
  <c r="XK36" i="18" l="1"/>
  <c r="XI15" i="18"/>
  <c r="XG13" i="18"/>
  <c r="XI13" i="18" s="1"/>
  <c r="WU27" i="18"/>
  <c r="XL36" i="18"/>
  <c r="C13" i="14" s="1"/>
  <c r="XI35" i="18"/>
  <c r="XD9" i="18"/>
  <c r="XC31" i="18"/>
  <c r="XA8" i="18"/>
  <c r="WZ30" i="18"/>
  <c r="XJ13" i="18"/>
  <c r="XH34" i="18"/>
  <c r="XK35" i="18"/>
  <c r="XG12" i="18"/>
  <c r="XJ12" i="18"/>
  <c r="XG11" i="18"/>
  <c r="XH33" i="18"/>
  <c r="XK34" i="18"/>
  <c r="WU6" i="18"/>
  <c r="XH10" i="18"/>
  <c r="XK11" i="18"/>
  <c r="XG32" i="18"/>
  <c r="XJ33" i="18"/>
  <c r="XL38" i="18"/>
  <c r="C15" i="14" s="1"/>
  <c r="XJ34" i="18"/>
  <c r="XL34" i="18" s="1"/>
  <c r="C11" i="14" s="1"/>
  <c r="XK12" i="18"/>
  <c r="XG33" i="18"/>
  <c r="XI33" i="18" s="1"/>
  <c r="XH11" i="18"/>
  <c r="WU5" i="18"/>
  <c r="XG34" i="18"/>
  <c r="XJ35" i="18"/>
  <c r="XL35" i="18" s="1"/>
  <c r="C12" i="14" s="1"/>
  <c r="XK13" i="18"/>
  <c r="XH12" i="18"/>
  <c r="XJ11" i="18"/>
  <c r="XG10" i="18"/>
  <c r="XK33" i="18"/>
  <c r="XH32" i="18"/>
  <c r="WT6" i="18"/>
  <c r="WV29" i="18"/>
  <c r="WX29" i="18" s="1"/>
  <c r="WW7" i="18"/>
  <c r="WW23" i="18" s="1"/>
  <c r="WS28" i="18"/>
  <c r="WU28" i="18" s="1"/>
  <c r="WX6" i="18"/>
  <c r="WV23" i="18"/>
  <c r="XL16" i="18"/>
  <c r="B15" i="14" s="1"/>
  <c r="WQ45" i="18"/>
  <c r="XI37" i="18"/>
  <c r="XC9" i="18"/>
  <c r="XE9" i="18" s="1"/>
  <c r="WZ8" i="18"/>
  <c r="XB8" i="18" s="1"/>
  <c r="XD31" i="18"/>
  <c r="XA30" i="18"/>
  <c r="WX28" i="18"/>
  <c r="WW45" i="18"/>
  <c r="XI34" i="18" l="1"/>
  <c r="XI12" i="18"/>
  <c r="XB30" i="18"/>
  <c r="XI11" i="18"/>
  <c r="WU45" i="18"/>
  <c r="WX27" i="18" s="1"/>
  <c r="WX45" i="18" s="1"/>
  <c r="WZ27" i="18"/>
  <c r="XA5" i="18"/>
  <c r="XC28" i="18"/>
  <c r="XD8" i="18"/>
  <c r="WZ29" i="18"/>
  <c r="XA7" i="18"/>
  <c r="XC30" i="18"/>
  <c r="XI10" i="18"/>
  <c r="XL33" i="18"/>
  <c r="C10" i="14" s="1"/>
  <c r="XL12" i="18"/>
  <c r="B11" i="14" s="1"/>
  <c r="WV45" i="18"/>
  <c r="XH31" i="18"/>
  <c r="XG9" i="18"/>
  <c r="XJ10" i="18"/>
  <c r="XK32" i="18"/>
  <c r="XD29" i="18"/>
  <c r="XC7" i="18"/>
  <c r="XA28" i="18"/>
  <c r="WZ6" i="18"/>
  <c r="XL11" i="18"/>
  <c r="B10" i="14" s="1"/>
  <c r="XI32" i="18"/>
  <c r="XE31" i="18"/>
  <c r="WX7" i="18"/>
  <c r="XD7" i="18"/>
  <c r="XC29" i="18"/>
  <c r="XA6" i="18"/>
  <c r="WZ28" i="18"/>
  <c r="WU23" i="18"/>
  <c r="WX5" i="18" s="1"/>
  <c r="XL13" i="18"/>
  <c r="B12" i="14" s="1"/>
  <c r="XB28" i="18" l="1"/>
  <c r="XD6" i="18"/>
  <c r="XC45" i="18"/>
  <c r="XE28" i="18"/>
  <c r="XA27" i="18"/>
  <c r="XC6" i="18"/>
  <c r="WX23" i="18"/>
  <c r="WZ5" i="18"/>
  <c r="XB5" i="18" s="1"/>
  <c r="XD28" i="18"/>
  <c r="XE29" i="18"/>
  <c r="XG31" i="18"/>
  <c r="XI31" i="18" s="1"/>
  <c r="XJ32" i="18"/>
  <c r="XL32" i="18" s="1"/>
  <c r="C9" i="14" s="1"/>
  <c r="XH9" i="18"/>
  <c r="XK10" i="18"/>
  <c r="XL10" i="18"/>
  <c r="B9" i="14" s="1"/>
  <c r="XB27" i="18"/>
  <c r="WZ7" i="18"/>
  <c r="XB7" i="18" s="1"/>
  <c r="XD30" i="18"/>
  <c r="XC8" i="18"/>
  <c r="XE8" i="18" s="1"/>
  <c r="XA29" i="18"/>
  <c r="XB29" i="18" s="1"/>
  <c r="XB6" i="18"/>
  <c r="XE7" i="18"/>
  <c r="XI9" i="18"/>
  <c r="XE30" i="18"/>
  <c r="XD23" i="18"/>
  <c r="XK7" i="18" l="1"/>
  <c r="XH6" i="18"/>
  <c r="XJ29" i="18"/>
  <c r="XG28" i="18"/>
  <c r="XC23" i="18"/>
  <c r="XE6" i="18"/>
  <c r="XB45" i="18"/>
  <c r="XE27" i="18" s="1"/>
  <c r="XD45" i="18"/>
  <c r="XK9" i="18"/>
  <c r="XG30" i="18"/>
  <c r="XJ31" i="18"/>
  <c r="XL31" i="18" s="1"/>
  <c r="C8" i="14" s="1"/>
  <c r="XH8" i="18"/>
  <c r="XG29" i="18"/>
  <c r="XJ30" i="18"/>
  <c r="XK8" i="18"/>
  <c r="XH7" i="18"/>
  <c r="XK30" i="18"/>
  <c r="XJ8" i="18"/>
  <c r="XH29" i="18"/>
  <c r="XG7" i="18"/>
  <c r="XI7" i="18" s="1"/>
  <c r="XK31" i="18"/>
  <c r="XH30" i="18"/>
  <c r="XJ9" i="18"/>
  <c r="XL9" i="18" s="1"/>
  <c r="B8" i="14" s="1"/>
  <c r="XG8" i="18"/>
  <c r="XB23" i="18"/>
  <c r="XE5" i="18" s="1"/>
  <c r="XG5" i="18" l="1"/>
  <c r="XK28" i="18"/>
  <c r="XE23" i="18"/>
  <c r="XH27" i="18"/>
  <c r="XJ6" i="18"/>
  <c r="XL8" i="18"/>
  <c r="B7" i="14" s="1"/>
  <c r="XI30" i="18"/>
  <c r="XG6" i="18"/>
  <c r="XI6" i="18" s="1"/>
  <c r="XK29" i="18"/>
  <c r="XL29" i="18" s="1"/>
  <c r="C6" i="14" s="1"/>
  <c r="XH28" i="18"/>
  <c r="XI28" i="18" s="1"/>
  <c r="XJ7" i="18"/>
  <c r="XL7" i="18" s="1"/>
  <c r="B6" i="14" s="1"/>
  <c r="XL30" i="18"/>
  <c r="C7" i="14" s="1"/>
  <c r="XI29" i="18"/>
  <c r="XJ28" i="18"/>
  <c r="XG27" i="18"/>
  <c r="XE45" i="18"/>
  <c r="XK6" i="18"/>
  <c r="XK23" i="18" s="1"/>
  <c r="XH5" i="18"/>
  <c r="XI8" i="18"/>
  <c r="XK45" i="18" l="1"/>
  <c r="XI27" i="18"/>
  <c r="XI5" i="18"/>
  <c r="XI23" i="18" s="1"/>
  <c r="XL5" i="18" s="1"/>
  <c r="B4" i="14" s="1"/>
  <c r="XL6" i="18"/>
  <c r="B5" i="14" s="1"/>
  <c r="XJ23" i="18"/>
  <c r="XI45" i="18"/>
  <c r="XL27" i="18" s="1"/>
  <c r="XL28" i="18"/>
  <c r="C5" i="14" s="1"/>
  <c r="XJ45" i="18"/>
  <c r="B22" i="14" l="1"/>
  <c r="XL23" i="18"/>
  <c r="XL45" i="18"/>
  <c r="C4" i="14"/>
  <c r="D5" i="14"/>
  <c r="D21" i="14" l="1"/>
  <c r="D20" i="14"/>
  <c r="D19" i="14"/>
  <c r="D18" i="14"/>
  <c r="D17" i="14"/>
  <c r="D16" i="14"/>
  <c r="D13" i="14"/>
  <c r="D14" i="14"/>
  <c r="D15" i="14"/>
  <c r="D10" i="14"/>
  <c r="D11" i="14"/>
  <c r="D12" i="14"/>
  <c r="D9" i="14"/>
  <c r="D8" i="14"/>
  <c r="D6" i="14"/>
  <c r="D7" i="14"/>
  <c r="C22" i="14"/>
  <c r="E4" i="14" s="1"/>
  <c r="D4" i="14"/>
  <c r="D22" i="14" l="1"/>
  <c r="E18" i="14"/>
  <c r="E21" i="14"/>
  <c r="E19" i="14"/>
  <c r="E20" i="14"/>
  <c r="E17" i="14"/>
  <c r="E16" i="14"/>
  <c r="E13" i="14"/>
  <c r="E14" i="14"/>
  <c r="E12" i="14"/>
  <c r="E11" i="14"/>
  <c r="E15" i="14"/>
  <c r="E10" i="14"/>
  <c r="E9" i="14"/>
  <c r="E8" i="14"/>
  <c r="E6" i="14"/>
  <c r="E7" i="14"/>
  <c r="E5" i="14"/>
  <c r="E22" i="14" l="1"/>
</calcChain>
</file>

<file path=xl/comments1.xml><?xml version="1.0" encoding="utf-8"?>
<comments xmlns="http://schemas.openxmlformats.org/spreadsheetml/2006/main">
  <authors>
    <author>MaHermans</author>
  </authors>
  <commentList>
    <comment ref="G3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Mortality rate in region 1</t>
        </r>
      </text>
    </comment>
    <comment ref="H3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Migration rate from region 1 to region 2</t>
        </r>
      </text>
    </comment>
    <comment ref="J3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Outmigration probability for region 1</t>
        </r>
      </text>
    </comment>
    <comment ref="K3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Probability of dying in region 1</t>
        </r>
      </text>
    </comment>
    <comment ref="L3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Probability of survyving and remaining in region 1</t>
        </r>
      </text>
    </comment>
    <comment ref="X3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Sx and Bx values replicate Table 5.1 (p. 122) in Rogers, 1975.</t>
        </r>
      </text>
    </comment>
  </commentList>
</comments>
</file>

<file path=xl/comments2.xml><?xml version="1.0" encoding="utf-8"?>
<comments xmlns="http://schemas.openxmlformats.org/spreadsheetml/2006/main">
  <authors>
    <author>MaHermans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Only transition probabilities of first age group are taken into account</t>
        </r>
      </text>
    </comment>
    <comment ref="AJ1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Bx values replicate Table 5.1 in Rogers, 1975, p. 122</t>
        </r>
      </text>
    </comment>
    <comment ref="AJ3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Q: why is B5 not 0 (Nf0, Nf5 is 0)?</t>
        </r>
      </text>
    </comment>
  </commentList>
</comments>
</file>

<file path=xl/comments3.xml><?xml version="1.0" encoding="utf-8"?>
<comments xmlns="http://schemas.openxmlformats.org/spreadsheetml/2006/main">
  <authors>
    <author>MaHermans</author>
  </authors>
  <commentList>
    <comment ref="F2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Probability that a women from </t>
        </r>
        <r>
          <rPr>
            <b/>
            <sz val="9"/>
            <color indexed="81"/>
            <rFont val="Tahoma"/>
            <family val="2"/>
          </rPr>
          <t>state 1</t>
        </r>
        <r>
          <rPr>
            <sz val="9"/>
            <color indexed="81"/>
            <rFont val="Tahoma"/>
            <family val="2"/>
          </rPr>
          <t xml:space="preserve">, aged 10-15 has a child who survives and is living in </t>
        </r>
        <r>
          <rPr>
            <b/>
            <sz val="9"/>
            <color indexed="81"/>
            <rFont val="Tahoma"/>
            <family val="2"/>
          </rPr>
          <t>state 1</t>
        </r>
        <r>
          <rPr>
            <sz val="9"/>
            <color indexed="81"/>
            <rFont val="Tahoma"/>
            <family val="2"/>
          </rPr>
          <t xml:space="preserve"> at t+1</t>
        </r>
      </text>
    </comment>
    <comment ref="G2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Probability that a women from </t>
        </r>
        <r>
          <rPr>
            <b/>
            <sz val="9"/>
            <color indexed="81"/>
            <rFont val="Tahoma"/>
            <family val="2"/>
          </rPr>
          <t>state 2</t>
        </r>
        <r>
          <rPr>
            <sz val="9"/>
            <color indexed="81"/>
            <rFont val="Tahoma"/>
            <family val="2"/>
          </rPr>
          <t xml:space="preserve">, aged 10-15 has a child who survives and is living in </t>
        </r>
        <r>
          <rPr>
            <b/>
            <sz val="9"/>
            <color indexed="81"/>
            <rFont val="Tahoma"/>
            <family val="2"/>
          </rPr>
          <t>state 1</t>
        </r>
        <r>
          <rPr>
            <sz val="9"/>
            <color indexed="81"/>
            <rFont val="Tahoma"/>
            <family val="2"/>
          </rPr>
          <t xml:space="preserve"> at t+1</t>
        </r>
      </text>
    </comment>
    <comment ref="N2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If states are educational levels: 
</t>
        </r>
        <r>
          <rPr>
            <b/>
            <sz val="9"/>
            <color indexed="81"/>
            <rFont val="Tahoma"/>
            <family val="2"/>
          </rPr>
          <t>Bx</t>
        </r>
        <r>
          <rPr>
            <sz val="9"/>
            <color indexed="81"/>
            <rFont val="Tahoma"/>
            <family val="2"/>
          </rPr>
          <t xml:space="preserve"> captures </t>
        </r>
        <r>
          <rPr>
            <b/>
            <sz val="9"/>
            <color indexed="81"/>
            <rFont val="Tahoma"/>
            <family val="2"/>
          </rPr>
          <t>inter</t>
        </r>
        <r>
          <rPr>
            <sz val="9"/>
            <color indexed="81"/>
            <rFont val="Tahoma"/>
            <family val="2"/>
          </rPr>
          <t xml:space="preserve">generational moblity: cells above the diagonal denote probability of having a surviving child in t+1 with a higher educational level, below downward educational moblity. 
Education level is thus assigned here at birth, and if Sx does not allow </t>
        </r>
        <r>
          <rPr>
            <b/>
            <sz val="9"/>
            <color indexed="81"/>
            <rFont val="Tahoma"/>
            <family val="2"/>
          </rPr>
          <t>intra</t>
        </r>
        <r>
          <rPr>
            <sz val="9"/>
            <color indexed="81"/>
            <rFont val="Tahoma"/>
            <family val="2"/>
          </rPr>
          <t>generational transfers, it is determined at birth.</t>
        </r>
      </text>
    </comment>
    <comment ref="F3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Probability that a women from </t>
        </r>
        <r>
          <rPr>
            <b/>
            <sz val="9"/>
            <color indexed="81"/>
            <rFont val="Tahoma"/>
            <family val="2"/>
          </rPr>
          <t>state 1</t>
        </r>
        <r>
          <rPr>
            <sz val="9"/>
            <color indexed="81"/>
            <rFont val="Tahoma"/>
            <family val="2"/>
          </rPr>
          <t xml:space="preserve">, aged 10-15 has a child who survives and is living in </t>
        </r>
        <r>
          <rPr>
            <b/>
            <sz val="9"/>
            <color indexed="81"/>
            <rFont val="Tahoma"/>
            <family val="2"/>
          </rPr>
          <t>state 2</t>
        </r>
        <r>
          <rPr>
            <sz val="9"/>
            <color indexed="81"/>
            <rFont val="Tahoma"/>
            <family val="2"/>
          </rPr>
          <t xml:space="preserve"> at t+1</t>
        </r>
      </text>
    </comment>
    <comment ref="G3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Probability that a women from </t>
        </r>
        <r>
          <rPr>
            <b/>
            <sz val="9"/>
            <color indexed="81"/>
            <rFont val="Tahoma"/>
            <family val="2"/>
          </rPr>
          <t>state 2</t>
        </r>
        <r>
          <rPr>
            <sz val="9"/>
            <color indexed="81"/>
            <rFont val="Tahoma"/>
            <family val="2"/>
          </rPr>
          <t xml:space="preserve">, aged 10-15 has a child who survives and is living in </t>
        </r>
        <r>
          <rPr>
            <b/>
            <sz val="9"/>
            <color indexed="81"/>
            <rFont val="Tahoma"/>
            <family val="2"/>
          </rPr>
          <t>state 2</t>
        </r>
        <r>
          <rPr>
            <sz val="9"/>
            <color indexed="81"/>
            <rFont val="Tahoma"/>
            <family val="2"/>
          </rPr>
          <t xml:space="preserve"> at t+1</t>
        </r>
      </text>
    </comment>
    <comment ref="D6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Probability that a woman from </t>
        </r>
        <r>
          <rPr>
            <b/>
            <sz val="9"/>
            <color indexed="81"/>
            <rFont val="Tahoma"/>
            <family val="2"/>
          </rPr>
          <t>state 1</t>
        </r>
        <r>
          <rPr>
            <sz val="9"/>
            <color indexed="81"/>
            <rFont val="Tahoma"/>
            <family val="2"/>
          </rPr>
          <t>, aged 5-10 is alive t+1 in</t>
        </r>
        <r>
          <rPr>
            <b/>
            <sz val="9"/>
            <color indexed="81"/>
            <rFont val="Tahoma"/>
            <family val="2"/>
          </rPr>
          <t xml:space="preserve"> state 1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Probability that a woman from </t>
        </r>
        <r>
          <rPr>
            <b/>
            <sz val="9"/>
            <color indexed="81"/>
            <rFont val="Tahoma"/>
            <family val="2"/>
          </rPr>
          <t>state 2</t>
        </r>
        <r>
          <rPr>
            <sz val="9"/>
            <color indexed="81"/>
            <rFont val="Tahoma"/>
            <family val="2"/>
          </rPr>
          <t xml:space="preserve">, aged 5-10 is alive t+1 in </t>
        </r>
        <r>
          <rPr>
            <b/>
            <sz val="9"/>
            <color indexed="81"/>
            <rFont val="Tahoma"/>
            <family val="2"/>
          </rPr>
          <t>state 1</t>
        </r>
      </text>
    </comment>
    <comment ref="D7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Probability that a woman from </t>
        </r>
        <r>
          <rPr>
            <b/>
            <sz val="9"/>
            <color indexed="81"/>
            <rFont val="Tahoma"/>
            <family val="2"/>
          </rPr>
          <t>state 1</t>
        </r>
        <r>
          <rPr>
            <sz val="9"/>
            <color indexed="81"/>
            <rFont val="Tahoma"/>
            <family val="2"/>
          </rPr>
          <t xml:space="preserve">, aged 5-10 is alive t+1 in </t>
        </r>
        <r>
          <rPr>
            <b/>
            <sz val="9"/>
            <color indexed="81"/>
            <rFont val="Tahoma"/>
            <family val="2"/>
          </rPr>
          <t>state 2</t>
        </r>
      </text>
    </comment>
    <comment ref="E7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Probability that a woman from </t>
        </r>
        <r>
          <rPr>
            <b/>
            <sz val="9"/>
            <color indexed="81"/>
            <rFont val="Tahoma"/>
            <family val="2"/>
          </rPr>
          <t>state 2</t>
        </r>
        <r>
          <rPr>
            <sz val="9"/>
            <color indexed="81"/>
            <rFont val="Tahoma"/>
            <family val="2"/>
          </rPr>
          <t xml:space="preserve">, aged 5-10 is alive t+1 in </t>
        </r>
        <r>
          <rPr>
            <b/>
            <sz val="9"/>
            <color indexed="81"/>
            <rFont val="Tahoma"/>
            <family val="2"/>
          </rPr>
          <t>state 2</t>
        </r>
      </text>
    </comment>
    <comment ref="P18" authorId="0">
      <text>
        <r>
          <rPr>
            <b/>
            <sz val="9"/>
            <color indexed="81"/>
            <rFont val="Tahoma"/>
            <family val="2"/>
          </rPr>
          <t>MaHermans:</t>
        </r>
        <r>
          <rPr>
            <sz val="9"/>
            <color indexed="81"/>
            <rFont val="Tahoma"/>
            <family val="2"/>
          </rPr>
          <t xml:space="preserve">
If states are educational leves:
</t>
        </r>
        <r>
          <rPr>
            <b/>
            <sz val="9"/>
            <color indexed="81"/>
            <rFont val="Tahoma"/>
            <family val="2"/>
          </rPr>
          <t>Sx</t>
        </r>
        <r>
          <rPr>
            <sz val="9"/>
            <color indexed="81"/>
            <rFont val="Tahoma"/>
            <family val="2"/>
          </rPr>
          <t xml:space="preserve"> captures </t>
        </r>
        <r>
          <rPr>
            <b/>
            <sz val="9"/>
            <color indexed="81"/>
            <rFont val="Tahoma"/>
            <family val="2"/>
          </rPr>
          <t>intra</t>
        </r>
        <r>
          <rPr>
            <sz val="9"/>
            <color indexed="81"/>
            <rFont val="Tahoma"/>
            <family val="2"/>
          </rPr>
          <t xml:space="preserve">generational mobility: the cells above the diagonal denote the probability for the mother of surviving to t+1 and having a higher educational level. The cells below denote "getting a lower educational degree", and ar thus set to logical/structural zero's.
If you assume no </t>
        </r>
        <r>
          <rPr>
            <b/>
            <sz val="9"/>
            <color indexed="81"/>
            <rFont val="Tahoma"/>
            <family val="2"/>
          </rPr>
          <t>intra</t>
        </r>
        <r>
          <rPr>
            <sz val="9"/>
            <color indexed="81"/>
            <rFont val="Tahoma"/>
            <family val="2"/>
          </rPr>
          <t xml:space="preserve">generational educational mobility after x = [25-29] (end studies), S30-S80 are all diagonal submatrixes 
Including only diagonal Sx submatrices implies no </t>
        </r>
        <r>
          <rPr>
            <b/>
            <sz val="9"/>
            <color indexed="81"/>
            <rFont val="Tahoma"/>
            <family val="2"/>
          </rPr>
          <t>intra</t>
        </r>
        <r>
          <rPr>
            <sz val="9"/>
            <color indexed="81"/>
            <rFont val="Tahoma"/>
            <family val="2"/>
          </rPr>
          <t>generational mobility.</t>
        </r>
      </text>
    </comment>
  </commentList>
</comments>
</file>

<file path=xl/sharedStrings.xml><?xml version="1.0" encoding="utf-8"?>
<sst xmlns="http://schemas.openxmlformats.org/spreadsheetml/2006/main" count="4927" uniqueCount="199">
  <si>
    <t>Lx</t>
  </si>
  <si>
    <t>Fx</t>
  </si>
  <si>
    <t>Sx</t>
  </si>
  <si>
    <t>x</t>
  </si>
  <si>
    <t>t0</t>
  </si>
  <si>
    <t>t1</t>
  </si>
  <si>
    <t>t2</t>
  </si>
  <si>
    <t>t3</t>
  </si>
  <si>
    <t>Nx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</si>
  <si>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</si>
  <si>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</si>
  <si>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</si>
  <si>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</si>
  <si>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</si>
  <si>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</si>
  <si>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</si>
  <si>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</si>
  <si>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</si>
  <si>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</si>
  <si>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t15</t>
  </si>
  <si>
    <t>t16</t>
  </si>
  <si>
    <t>t17</t>
  </si>
  <si>
    <t>t18</t>
  </si>
  <si>
    <t>t19</t>
  </si>
  <si>
    <t>t20</t>
  </si>
  <si>
    <t>Px_11</t>
  </si>
  <si>
    <t>Bx_11</t>
  </si>
  <si>
    <t>Bx_12</t>
  </si>
  <si>
    <t>Px_12</t>
  </si>
  <si>
    <t>Sx_11</t>
  </si>
  <si>
    <t>Sx_12</t>
  </si>
  <si>
    <t>Sx_22</t>
  </si>
  <si>
    <t>Sx_21</t>
  </si>
  <si>
    <t>Px_22</t>
  </si>
  <si>
    <t>Px_21</t>
  </si>
  <si>
    <t>Bx_22</t>
  </si>
  <si>
    <t>Bx_21</t>
  </si>
  <si>
    <t>State 1 (Slov)</t>
  </si>
  <si>
    <t>State 2 (Yugo)</t>
  </si>
  <si>
    <t>Nx_11</t>
  </si>
  <si>
    <t>Nx_21</t>
  </si>
  <si>
    <t>Bn_x</t>
  </si>
  <si>
    <t>Bn_x_11</t>
  </si>
  <si>
    <t>Bn_x_21</t>
  </si>
  <si>
    <t>Bn_x_12</t>
  </si>
  <si>
    <t>Bn_x_22</t>
  </si>
  <si>
    <t>Nx_22</t>
  </si>
  <si>
    <t>Nx_12</t>
  </si>
  <si>
    <t>Fx_1</t>
  </si>
  <si>
    <t>Fx_2</t>
  </si>
  <si>
    <t>M11 = Fx_1 + (Fx5_1 * Sx_11)</t>
  </si>
  <si>
    <t>(1 + Px_11) * M11</t>
  </si>
  <si>
    <t>Px_12 *M11</t>
  </si>
  <si>
    <t>Px_21 * M21</t>
  </si>
  <si>
    <t>(1 + Px_22) * M21</t>
  </si>
  <si>
    <t>M22 = Fx_2 + (Fx5_2 * Sx_22)</t>
  </si>
  <si>
    <t>(1 + Px_22) * M22</t>
  </si>
  <si>
    <t>Px_21 * M22</t>
  </si>
  <si>
    <t>M12 = Fx5_2 * Sx_21</t>
  </si>
  <si>
    <t>Px_12 * M12</t>
  </si>
  <si>
    <t>(1 + Px_11) * M12</t>
  </si>
  <si>
    <t>State 1 (Slovenia)</t>
  </si>
  <si>
    <t>State 2 (r. Yugoslavia)</t>
  </si>
  <si>
    <t>(p. migr 1-&gt;2 * p. geb. in slov)</t>
  </si>
  <si>
    <t>(prop. geb in 1 &amp; alive in 1)</t>
  </si>
  <si>
    <t>(prop. geb in 2 &amp; alive in 1)</t>
  </si>
  <si>
    <t>(geb in 1, alive in 1)</t>
  </si>
  <si>
    <t>(geb. in 1, alive in 2)</t>
  </si>
  <si>
    <t>(p. migr. 2-&gt;1 * geb in 2, alive in 1)</t>
  </si>
  <si>
    <t>(p. migr 1-&gt;1 * geb in 1, alive in 1)</t>
  </si>
  <si>
    <t>M21 = Fx5_1 * Sx_12</t>
  </si>
  <si>
    <t>(p. migr. 2-&gt;2 * geb in 2, alive in 1)</t>
  </si>
  <si>
    <t>Lx_12</t>
  </si>
  <si>
    <t>Lx_11</t>
  </si>
  <si>
    <t>Lx_22</t>
  </si>
  <si>
    <t>det</t>
  </si>
  <si>
    <t>Lx_11_inv</t>
  </si>
  <si>
    <t>Lx12_inv</t>
  </si>
  <si>
    <t>Sx_11_orig</t>
  </si>
  <si>
    <t>Sx_12_orig</t>
  </si>
  <si>
    <t>Sx_22_orig</t>
  </si>
  <si>
    <t>Sx_21_orig</t>
  </si>
  <si>
    <t>t14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</si>
  <si>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</si>
  <si>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</si>
  <si>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</si>
  <si>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</si>
  <si>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</si>
  <si>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</si>
  <si>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</si>
  <si>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</si>
  <si>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</si>
  <si>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</si>
  <si>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</si>
  <si>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</si>
  <si>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</si>
  <si>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</si>
  <si>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</si>
  <si>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</si>
  <si>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</si>
  <si>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</si>
  <si>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</si>
  <si>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</si>
  <si>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</si>
  <si>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</si>
  <si>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</si>
  <si>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</si>
  <si>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</si>
  <si>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</si>
  <si>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</si>
  <si>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</si>
  <si>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</si>
  <si>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</si>
  <si>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</si>
  <si>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</t>
  </si>
  <si>
    <t>Mx_12</t>
  </si>
  <si>
    <t>Mdx_1</t>
  </si>
  <si>
    <t>Mdx_2</t>
  </si>
  <si>
    <t>Mx_21</t>
  </si>
  <si>
    <t>Qx_1</t>
  </si>
  <si>
    <t>Qx_2</t>
  </si>
  <si>
    <t>denum</t>
  </si>
  <si>
    <t>lx_12</t>
  </si>
  <si>
    <t>lx_11</t>
  </si>
  <si>
    <t>lx_22</t>
  </si>
  <si>
    <t>lx_21</t>
  </si>
  <si>
    <t>aantal in 1, geb. in 1</t>
  </si>
  <si>
    <t>aantal in 2, geb. in 1</t>
  </si>
  <si>
    <t>lxt_12</t>
  </si>
  <si>
    <t>l0_i</t>
  </si>
  <si>
    <t>Lx_12_inv</t>
  </si>
  <si>
    <t>lxt_2_1</t>
  </si>
  <si>
    <t>lxt_21</t>
  </si>
  <si>
    <t>Lx_21</t>
  </si>
  <si>
    <t>Lx_22_inv</t>
  </si>
  <si>
    <t>Lx_21_inv</t>
  </si>
  <si>
    <t>I</t>
  </si>
  <si>
    <t>P0 + I</t>
  </si>
  <si>
    <t>P0</t>
  </si>
  <si>
    <t>t100</t>
  </si>
  <si>
    <t>Nx_1</t>
  </si>
  <si>
    <t>Nx_2</t>
  </si>
  <si>
    <t>abs. pop</t>
  </si>
  <si>
    <t>Nfx_1</t>
  </si>
  <si>
    <t>Ndx_1</t>
  </si>
  <si>
    <t>Nfx_2</t>
  </si>
  <si>
    <t>Ndx_2</t>
  </si>
  <si>
    <t>Nmx_21</t>
  </si>
  <si>
    <t>Nmx_11</t>
  </si>
  <si>
    <t>Nmx_12</t>
  </si>
  <si>
    <t>Nmx_22</t>
  </si>
  <si>
    <t>P0 + I * Ax</t>
  </si>
  <si>
    <t>Ax = Fx + Fx5*Sx</t>
  </si>
  <si>
    <t>Nbx_11</t>
  </si>
  <si>
    <t>Nbx_21</t>
  </si>
  <si>
    <t>Nbx_22</t>
  </si>
  <si>
    <t>Nbx_12</t>
  </si>
  <si>
    <t>Nbx</t>
  </si>
  <si>
    <t>State 2</t>
  </si>
  <si>
    <t>State 1</t>
  </si>
  <si>
    <t>total</t>
  </si>
  <si>
    <t>proportion (%)</t>
  </si>
  <si>
    <t>5/4 * P0 + I * Ax</t>
  </si>
  <si>
    <t>N0_1</t>
  </si>
  <si>
    <t>N0_2</t>
  </si>
  <si>
    <t>N5_1</t>
  </si>
  <si>
    <t>N5_2</t>
  </si>
  <si>
    <t>N85_1</t>
  </si>
  <si>
    <t>N85_2</t>
  </si>
  <si>
    <t>N10_1</t>
  </si>
  <si>
    <t>N10_2</t>
  </si>
  <si>
    <t>N15_1</t>
  </si>
  <si>
    <t>N15_2</t>
  </si>
  <si>
    <t>N20_1</t>
  </si>
  <si>
    <t>N20_2</t>
  </si>
  <si>
    <t>N25_1</t>
  </si>
  <si>
    <t>N25_2</t>
  </si>
  <si>
    <t>N30_1</t>
  </si>
  <si>
    <t>N30_2</t>
  </si>
  <si>
    <t>N35_1</t>
  </si>
  <si>
    <t>N35_2</t>
  </si>
  <si>
    <t>N40_1</t>
  </si>
  <si>
    <t>N40_2</t>
  </si>
  <si>
    <t>N45_1</t>
  </si>
  <si>
    <t>N45_2</t>
  </si>
  <si>
    <t>N50_1</t>
  </si>
  <si>
    <t>N50_2</t>
  </si>
  <si>
    <t>N55_1</t>
  </si>
  <si>
    <t>N55_2</t>
  </si>
  <si>
    <t>N60_1</t>
  </si>
  <si>
    <t>N60_2</t>
  </si>
  <si>
    <t>N65_1</t>
  </si>
  <si>
    <t>N65_2</t>
  </si>
  <si>
    <t>N70_1</t>
  </si>
  <si>
    <t>N70_2</t>
  </si>
  <si>
    <t>N75_1</t>
  </si>
  <si>
    <t>N75_2</t>
  </si>
  <si>
    <t>N80_1</t>
  </si>
  <si>
    <t>N80_2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</si>
</sst>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0.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/>
    <xf numFmtId="0" fontId="1" fillId="0" borderId="0" xfId="0" applyFont="1" applyBorder="1"/>
    <xf numFmtId="0" fontId="0" fillId="0" borderId="0" xfId="0" applyBorder="1"/>
    <xf numFmtId="0" fontId="1" fillId="0" borderId="1" xfId="0" applyFont="1" applyBorder="1"/>
    <xf numFmtId="0" fontId="0" fillId="0" borderId="1" xfId="0" applyBorder="1"/>
    <xf numFmtId="0" fontId="0" fillId="0" borderId="3" xfId="0" applyBorder="1"/>
    <xf numFmtId="0" fontId="1" fillId="0" borderId="5" xfId="0" applyFont="1" applyBorder="1"/>
    <xf numFmtId="0" fontId="1" fillId="0" borderId="4" xfId="0" applyFont="1" applyBorder="1"/>
    <xf numFmtId="0" fontId="0" fillId="0" borderId="4" xfId="0" applyBorder="1"/>
    <xf numFmtId="0" fontId="0" fillId="0" borderId="7" xfId="0" applyBorder="1"/>
    <xf numFmtId="0" fontId="0" fillId="0" borderId="6" xfId="0" applyBorder="1"/>
    <xf numFmtId="0" fontId="1" fillId="0" borderId="8" xfId="0" applyFont="1" applyBorder="1"/>
    <xf numFmtId="0" fontId="0" fillId="0" borderId="9" xfId="0" applyBorder="1"/>
    <xf numFmtId="0" fontId="1" fillId="0" borderId="9" xfId="0" applyFont="1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1" fillId="0" borderId="12" xfId="0" applyFont="1" applyBorder="1"/>
    <xf numFmtId="0" fontId="0" fillId="0" borderId="13" xfId="0" applyBorder="1"/>
    <xf numFmtId="0" fontId="0" fillId="0" borderId="14" xfId="0" applyBorder="1"/>
    <xf numFmtId="0" fontId="1" fillId="0" borderId="15" xfId="0" applyFont="1" applyBorder="1"/>
    <xf numFmtId="0" fontId="1" fillId="0" borderId="7" xfId="0" applyFont="1" applyBorder="1"/>
    <xf numFmtId="0" fontId="0" fillId="0" borderId="16" xfId="0" applyBorder="1"/>
    <xf numFmtId="0" fontId="0" fillId="0" borderId="2" xfId="0" applyBorder="1"/>
    <xf numFmtId="0" fontId="0" fillId="0" borderId="0" xfId="0" applyFill="1" applyBorder="1"/>
    <xf numFmtId="0" fontId="0" fillId="0" borderId="0" xfId="0" applyFont="1"/>
    <xf numFmtId="164" fontId="0" fillId="0" borderId="0" xfId="0" applyNumberFormat="1"/>
    <xf numFmtId="164" fontId="1" fillId="0" borderId="0" xfId="0" applyNumberFormat="1" applyFont="1"/>
    <xf numFmtId="164" fontId="0" fillId="0" borderId="0" xfId="0" applyNumberFormat="1" applyBorder="1"/>
    <xf numFmtId="164" fontId="0" fillId="0" borderId="0" xfId="0" applyNumberFormat="1" applyFill="1" applyBorder="1"/>
    <xf numFmtId="164" fontId="1" fillId="0" borderId="0" xfId="0" applyNumberFormat="1" applyFont="1" applyBorder="1"/>
    <xf numFmtId="0" fontId="2" fillId="0" borderId="0" xfId="0" applyFont="1"/>
    <xf numFmtId="164" fontId="2" fillId="0" borderId="0" xfId="0" applyNumberFormat="1" applyFont="1"/>
    <xf numFmtId="1" fontId="0" fillId="0" borderId="0" xfId="0" applyNumberFormat="1"/>
    <xf numFmtId="0" fontId="0" fillId="0" borderId="17" xfId="0" applyBorder="1"/>
    <xf numFmtId="0" fontId="0" fillId="0" borderId="18" xfId="0" applyBorder="1"/>
    <xf numFmtId="1" fontId="1" fillId="0" borderId="0" xfId="0" applyNumberFormat="1" applyFont="1"/>
    <xf numFmtId="1" fontId="0" fillId="0" borderId="0" xfId="0" applyNumberFormat="1" applyFont="1"/>
    <xf numFmtId="164" fontId="0" fillId="0" borderId="0" xfId="0" applyNumberFormat="1" applyFont="1" applyBorder="1"/>
    <xf numFmtId="165" fontId="0" fillId="0" borderId="0" xfId="0" applyNumberFormat="1"/>
    <xf numFmtId="0" fontId="0" fillId="0" borderId="19" xfId="0" applyBorder="1"/>
    <xf numFmtId="0" fontId="0" fillId="0" borderId="20" xfId="0" applyBorder="1"/>
    <xf numFmtId="0" fontId="1" fillId="0" borderId="21" xfId="0" applyFont="1" applyBorder="1"/>
    <xf numFmtId="165" fontId="0" fillId="0" borderId="20" xfId="0" applyNumberFormat="1" applyBorder="1"/>
    <xf numFmtId="1" fontId="0" fillId="0" borderId="19" xfId="0" applyNumberFormat="1" applyBorder="1"/>
    <xf numFmtId="1" fontId="0" fillId="0" borderId="18" xfId="0" applyNumberFormat="1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44"/>
  <sheetViews>
    <sheetView topLeftCell="U1" workbookViewId="0">
      <selection activeCell="Y9" sqref="Y9"/>
    </sheetView>
  </sheetViews>
  <sheetFormatPr defaultRowHeight="15" x14ac:dyDescent="0.25"/>
  <cols>
    <col min="3" max="3" width="15.7109375" customWidth="1"/>
    <col min="4" max="5" width="15" customWidth="1"/>
    <col min="7" max="7" width="15.5703125" customWidth="1"/>
    <col min="8" max="9" width="14.140625" customWidth="1"/>
    <col min="10" max="10" width="13.5703125" customWidth="1"/>
    <col min="11" max="11" width="16.5703125" customWidth="1"/>
    <col min="12" max="12" width="20.140625" customWidth="1"/>
    <col min="13" max="13" width="21.5703125" customWidth="1"/>
    <col min="14" max="24" width="19.5703125" customWidth="1"/>
    <col min="25" max="25" width="19.28515625" customWidth="1"/>
    <col min="26" max="26" width="25.85546875" customWidth="1"/>
    <col min="27" max="27" width="25.7109375" customWidth="1"/>
    <col min="28" max="29" width="11.5703125" customWidth="1"/>
    <col min="30" max="30" width="16.5703125" customWidth="1"/>
    <col min="33" max="33" width="26.7109375" customWidth="1"/>
    <col min="34" max="34" width="20.5703125" customWidth="1"/>
    <col min="35" max="35" width="32" customWidth="1"/>
    <col min="36" max="36" width="32.28515625" customWidth="1"/>
    <col min="37" max="37" width="31.7109375" customWidth="1"/>
    <col min="38" max="38" width="27.28515625" customWidth="1"/>
    <col min="39" max="39" width="25.42578125" customWidth="1"/>
    <col min="40" max="40" width="25.28515625" customWidth="1"/>
    <col min="41" max="41" width="19.85546875" customWidth="1"/>
    <col min="42" max="42" width="16.140625" customWidth="1"/>
    <col min="44" max="44" width="13.7109375" customWidth="1"/>
  </cols>
  <sheetData>
    <row r="1" spans="1:37" x14ac:dyDescent="0.25">
      <c r="A1" s="32" t="s">
        <v>61</v>
      </c>
      <c r="AC1" s="2"/>
      <c r="AD1" s="3"/>
      <c r="AE1" s="3"/>
      <c r="AF1" s="3"/>
      <c r="AG1" s="3"/>
      <c r="AH1" s="3"/>
      <c r="AI1" s="3"/>
      <c r="AJ1" s="3"/>
      <c r="AK1" s="3"/>
    </row>
    <row r="2" spans="1:37" x14ac:dyDescent="0.25">
      <c r="M2" t="s">
        <v>126</v>
      </c>
      <c r="N2" t="s">
        <v>127</v>
      </c>
      <c r="Z2" s="25" t="s">
        <v>64</v>
      </c>
      <c r="AA2" s="25" t="s">
        <v>65</v>
      </c>
    </row>
    <row r="3" spans="1:37" x14ac:dyDescent="0.25">
      <c r="A3" s="1" t="s">
        <v>3</v>
      </c>
      <c r="B3" s="1" t="s">
        <v>140</v>
      </c>
      <c r="C3" s="1" t="s">
        <v>143</v>
      </c>
      <c r="D3" s="1" t="s">
        <v>144</v>
      </c>
      <c r="E3" s="1" t="s">
        <v>148</v>
      </c>
      <c r="F3" s="1" t="s">
        <v>149</v>
      </c>
      <c r="G3" s="1" t="s">
        <v>116</v>
      </c>
      <c r="H3" s="1" t="s">
        <v>115</v>
      </c>
      <c r="I3" s="1" t="s">
        <v>121</v>
      </c>
      <c r="J3" s="1" t="s">
        <v>28</v>
      </c>
      <c r="K3" s="1" t="s">
        <v>119</v>
      </c>
      <c r="L3" s="1" t="s">
        <v>25</v>
      </c>
      <c r="M3" s="1" t="s">
        <v>123</v>
      </c>
      <c r="N3" s="1" t="s">
        <v>122</v>
      </c>
      <c r="O3" s="1" t="s">
        <v>128</v>
      </c>
      <c r="P3" s="1" t="s">
        <v>128</v>
      </c>
      <c r="Q3" s="1" t="s">
        <v>129</v>
      </c>
      <c r="R3" s="1" t="s">
        <v>73</v>
      </c>
      <c r="S3" s="1" t="s">
        <v>72</v>
      </c>
      <c r="T3" s="1" t="s">
        <v>75</v>
      </c>
      <c r="U3" s="1" t="s">
        <v>76</v>
      </c>
      <c r="V3" s="1" t="s">
        <v>130</v>
      </c>
      <c r="W3" s="1" t="s">
        <v>29</v>
      </c>
      <c r="X3" s="1" t="s">
        <v>30</v>
      </c>
      <c r="Y3" s="2" t="s">
        <v>48</v>
      </c>
      <c r="Z3" s="1" t="s">
        <v>26</v>
      </c>
      <c r="AA3" s="1" t="s">
        <v>27</v>
      </c>
    </row>
    <row r="4" spans="1:37" x14ac:dyDescent="0.25">
      <c r="A4">
        <v>0</v>
      </c>
      <c r="B4">
        <v>67800</v>
      </c>
      <c r="C4">
        <v>0</v>
      </c>
      <c r="D4">
        <v>417</v>
      </c>
      <c r="E4">
        <v>0</v>
      </c>
      <c r="F4">
        <v>192</v>
      </c>
      <c r="G4">
        <f t="shared" ref="G4:G21" si="0">D4/B4</f>
        <v>6.1504424778761058E-3</v>
      </c>
      <c r="H4">
        <f t="shared" ref="H4:H21" si="1">F4/B4</f>
        <v>2.8318584070796461E-3</v>
      </c>
      <c r="I4">
        <f t="shared" ref="I4:I21" si="2" xml:space="preserve"> 1+ 2.5 * G4 + 2.5 * H4</f>
        <v>1.0224557522123894</v>
      </c>
      <c r="J4">
        <f t="shared" ref="J4:J20" si="3">(5*H4)/I4</f>
        <v>1.3848317645786E-2</v>
      </c>
      <c r="K4">
        <f t="shared" ref="K4:K20" si="4">5*G4/I4</f>
        <v>3.0076814886941469E-2</v>
      </c>
      <c r="L4">
        <f xml:space="preserve"> 1 - K4 - J4</f>
        <v>0.95607486746727255</v>
      </c>
      <c r="M4" s="34">
        <v>100000</v>
      </c>
      <c r="N4" s="34">
        <v>0</v>
      </c>
      <c r="O4" s="34">
        <f>M4+M5</f>
        <v>195607.48674672726</v>
      </c>
      <c r="P4" s="34">
        <f>N4+N5</f>
        <v>1384.8317645786001</v>
      </c>
      <c r="Q4">
        <v>1.0000000000000001E-5</v>
      </c>
      <c r="R4">
        <f xml:space="preserve"> 2.5 * (O4*Q4)</f>
        <v>4.8901871686681817</v>
      </c>
      <c r="S4">
        <f>2.5 * (P4*Q4)</f>
        <v>3.4620794114465003E-2</v>
      </c>
      <c r="T4">
        <f t="shared" ref="T4:T21" si="5">(R4*R26) - (S26 * S4)</f>
        <v>23.135512617411749</v>
      </c>
      <c r="U4">
        <f t="shared" ref="U4:U21" si="6">R26/T4</f>
        <v>0.20449213648469414</v>
      </c>
      <c r="V4">
        <f t="shared" ref="V4:V21" si="7">-1*S26/T4</f>
        <v>-1.3927846304978285E-4</v>
      </c>
      <c r="W4">
        <f t="shared" ref="W4:W21" si="8" xml:space="preserve"> (R5*U4) + (S27*V26)</f>
        <v>0.97092546345454822</v>
      </c>
      <c r="X4">
        <f t="shared" ref="X4:X21" si="9">(S5*U4) + (R27 * V26)</f>
        <v>1.3035304002836215E-2</v>
      </c>
      <c r="Y4" s="29">
        <f t="shared" ref="Y4:Y5" si="10">C4/B4</f>
        <v>0</v>
      </c>
      <c r="Z4" s="27">
        <f>calc_Bx!AJ2</f>
        <v>0</v>
      </c>
      <c r="AA4" s="27">
        <f>calc_Bx!AK2</f>
        <v>0</v>
      </c>
    </row>
    <row r="5" spans="1:37" x14ac:dyDescent="0.25">
      <c r="A5">
        <v>5</v>
      </c>
      <c r="B5">
        <v>74100</v>
      </c>
      <c r="C5">
        <v>0</v>
      </c>
      <c r="D5">
        <v>32</v>
      </c>
      <c r="E5">
        <v>0</v>
      </c>
      <c r="F5">
        <v>170</v>
      </c>
      <c r="G5">
        <f t="shared" si="0"/>
        <v>4.3184885290148449E-4</v>
      </c>
      <c r="H5">
        <f t="shared" si="1"/>
        <v>2.2941970310391361E-3</v>
      </c>
      <c r="I5">
        <f t="shared" si="2"/>
        <v>1.0068151147098516</v>
      </c>
      <c r="J5">
        <f t="shared" si="3"/>
        <v>1.1393338248106693E-2</v>
      </c>
      <c r="K5">
        <f t="shared" si="4"/>
        <v>2.1446283761142014E-3</v>
      </c>
      <c r="L5">
        <f t="shared" ref="L5:L21" si="11" xml:space="preserve"> 1 - K5 - J5</f>
        <v>0.98646203337577909</v>
      </c>
      <c r="M5" s="34">
        <f t="shared" ref="M5:M21" si="12">L4*M4 + J26*N4</f>
        <v>95607.486746727256</v>
      </c>
      <c r="N5" s="34">
        <f t="shared" ref="N5:N21" si="13">J4*M4 + L26*N4</f>
        <v>1384.8317645786001</v>
      </c>
      <c r="O5" s="34">
        <f t="shared" ref="O5:O21" si="14">M5+M6</f>
        <v>189921.78753521646</v>
      </c>
      <c r="P5" s="34">
        <f t="shared" ref="P5:P21" si="15">N5+N6</f>
        <v>3853.1811326355187</v>
      </c>
      <c r="Q5">
        <v>1.0000000000000001E-5</v>
      </c>
      <c r="R5">
        <f t="shared" ref="R5:R20" si="16" xml:space="preserve"> 2.5 * (O5*Q5)</f>
        <v>4.7480446883804115</v>
      </c>
      <c r="S5">
        <f t="shared" ref="S5:S20" si="17">2.5 * (P5*Q5)</f>
        <v>9.632952831588798E-2</v>
      </c>
      <c r="T5">
        <f t="shared" si="5"/>
        <v>21.141301149199396</v>
      </c>
      <c r="U5">
        <f t="shared" si="6"/>
        <v>0.21062092637458896</v>
      </c>
      <c r="V5">
        <f t="shared" si="7"/>
        <v>-3.900230312115226E-4</v>
      </c>
      <c r="W5">
        <f t="shared" si="8"/>
        <v>0.9887793053155427</v>
      </c>
      <c r="X5">
        <f t="shared" si="9"/>
        <v>9.4095763765719605E-3</v>
      </c>
      <c r="Y5" s="29">
        <f t="shared" si="10"/>
        <v>0</v>
      </c>
      <c r="Z5" s="27">
        <f>calc_Bx!AJ3</f>
        <v>1.7098106508538726E-4</v>
      </c>
      <c r="AA5" s="27">
        <f>calc_Bx!AK3</f>
        <v>2.6978669116782781E-6</v>
      </c>
    </row>
    <row r="6" spans="1:37" x14ac:dyDescent="0.25">
      <c r="A6">
        <v>10</v>
      </c>
      <c r="B6">
        <v>70700</v>
      </c>
      <c r="C6">
        <v>5</v>
      </c>
      <c r="D6">
        <v>21</v>
      </c>
      <c r="E6">
        <v>0</v>
      </c>
      <c r="F6">
        <v>105</v>
      </c>
      <c r="G6">
        <f t="shared" si="0"/>
        <v>2.9702970297029702E-4</v>
      </c>
      <c r="H6">
        <f t="shared" si="1"/>
        <v>1.4851485148514852E-3</v>
      </c>
      <c r="I6">
        <f t="shared" si="2"/>
        <v>1.0044554455445542</v>
      </c>
      <c r="J6">
        <f t="shared" si="3"/>
        <v>7.3928043371118794E-3</v>
      </c>
      <c r="K6">
        <f t="shared" si="4"/>
        <v>1.478560867422376E-3</v>
      </c>
      <c r="L6">
        <f t="shared" si="11"/>
        <v>0.99112863479546576</v>
      </c>
      <c r="M6" s="34">
        <f t="shared" si="12"/>
        <v>94314.300788489199</v>
      </c>
      <c r="N6" s="34">
        <f t="shared" si="13"/>
        <v>2468.3493680569186</v>
      </c>
      <c r="O6" s="34">
        <f t="shared" si="14"/>
        <v>187793.84151099733</v>
      </c>
      <c r="P6" s="34">
        <f t="shared" si="15"/>
        <v>5626.1235049939842</v>
      </c>
      <c r="Q6">
        <v>1.0000000000000001E-5</v>
      </c>
      <c r="R6">
        <f t="shared" si="16"/>
        <v>4.6948460377749335</v>
      </c>
      <c r="S6">
        <f t="shared" si="17"/>
        <v>0.1406530876248496</v>
      </c>
      <c r="T6">
        <f t="shared" si="5"/>
        <v>20.827202509419873</v>
      </c>
      <c r="U6">
        <f t="shared" si="6"/>
        <v>0.21301642501663251</v>
      </c>
      <c r="V6">
        <f t="shared" si="7"/>
        <v>-5.6393337436006928E-4</v>
      </c>
      <c r="W6">
        <f t="shared" si="8"/>
        <v>0.98162540919103247</v>
      </c>
      <c r="X6">
        <f t="shared" si="9"/>
        <v>1.6362624063776702E-2</v>
      </c>
      <c r="Y6" s="29">
        <f>C6/B6</f>
        <v>7.0721357850070718E-5</v>
      </c>
      <c r="Z6" s="27">
        <f>calc_Bx!AJ4</f>
        <v>3.8232822300020605E-2</v>
      </c>
      <c r="AA6" s="27">
        <f>calc_Bx!AK4</f>
        <v>1.2947436022526311E-3</v>
      </c>
    </row>
    <row r="7" spans="1:37" x14ac:dyDescent="0.25">
      <c r="A7">
        <v>15</v>
      </c>
      <c r="B7">
        <v>60100</v>
      </c>
      <c r="C7">
        <v>953</v>
      </c>
      <c r="D7">
        <v>31</v>
      </c>
      <c r="E7">
        <v>0</v>
      </c>
      <c r="F7">
        <v>310</v>
      </c>
      <c r="G7">
        <f t="shared" si="0"/>
        <v>5.158069883527454E-4</v>
      </c>
      <c r="H7">
        <f t="shared" si="1"/>
        <v>5.1580698835274538E-3</v>
      </c>
      <c r="I7">
        <f t="shared" si="2"/>
        <v>1.0141846921797004</v>
      </c>
      <c r="J7">
        <f t="shared" si="3"/>
        <v>2.5429637832738609E-2</v>
      </c>
      <c r="K7">
        <f t="shared" si="4"/>
        <v>2.5429637832738608E-3</v>
      </c>
      <c r="L7">
        <f t="shared" si="11"/>
        <v>0.97202739838398744</v>
      </c>
      <c r="M7" s="34">
        <f t="shared" si="12"/>
        <v>93479.540722508129</v>
      </c>
      <c r="N7" s="34">
        <f t="shared" si="13"/>
        <v>3157.7741369370651</v>
      </c>
      <c r="O7" s="34">
        <f t="shared" si="14"/>
        <v>184354.88945830596</v>
      </c>
      <c r="P7" s="34">
        <f t="shared" si="15"/>
        <v>8668.4216003033835</v>
      </c>
      <c r="Q7">
        <v>1.0000000000000001E-5</v>
      </c>
      <c r="R7">
        <f t="shared" si="16"/>
        <v>4.6088722364576498</v>
      </c>
      <c r="S7">
        <f t="shared" si="17"/>
        <v>0.21671054000758461</v>
      </c>
      <c r="T7">
        <f t="shared" si="5"/>
        <v>20.332963945351437</v>
      </c>
      <c r="U7">
        <f t="shared" si="6"/>
        <v>0.21702078496124105</v>
      </c>
      <c r="V7">
        <f t="shared" si="7"/>
        <v>-1.0201190126789105E-3</v>
      </c>
      <c r="W7">
        <f t="shared" si="8"/>
        <v>0.96668988169171699</v>
      </c>
      <c r="X7">
        <f t="shared" si="9"/>
        <v>3.0203426759442174E-2</v>
      </c>
      <c r="Y7" s="29">
        <f t="shared" ref="Y7:Y20" si="18">C7/B7</f>
        <v>1.5856905158069885E-2</v>
      </c>
      <c r="Z7" s="27">
        <f>calc_Bx!AJ5</f>
        <v>0.20577189634111542</v>
      </c>
      <c r="AA7" s="27">
        <f>calc_Bx!AK5</f>
        <v>7.7424927430593858E-3</v>
      </c>
    </row>
    <row r="8" spans="1:37" x14ac:dyDescent="0.25">
      <c r="A8">
        <v>20</v>
      </c>
      <c r="B8">
        <v>62900</v>
      </c>
      <c r="C8">
        <v>4444</v>
      </c>
      <c r="D8">
        <v>47</v>
      </c>
      <c r="E8">
        <v>0</v>
      </c>
      <c r="F8">
        <v>451</v>
      </c>
      <c r="G8">
        <f t="shared" si="0"/>
        <v>7.4721780604133546E-4</v>
      </c>
      <c r="H8">
        <f t="shared" si="1"/>
        <v>7.1701112877583465E-3</v>
      </c>
      <c r="I8">
        <f t="shared" si="2"/>
        <v>1.0197933227344993</v>
      </c>
      <c r="J8">
        <f t="shared" si="3"/>
        <v>3.5154727570348425E-2</v>
      </c>
      <c r="K8">
        <f t="shared" si="4"/>
        <v>3.6635747135396364E-3</v>
      </c>
      <c r="L8">
        <f t="shared" si="11"/>
        <v>0.96118169771611195</v>
      </c>
      <c r="M8" s="34">
        <f t="shared" si="12"/>
        <v>90875.34873579783</v>
      </c>
      <c r="N8" s="34">
        <f t="shared" si="13"/>
        <v>5510.6474633663174</v>
      </c>
      <c r="O8" s="34">
        <f t="shared" si="14"/>
        <v>178248.75741601401</v>
      </c>
      <c r="P8" s="34">
        <f t="shared" si="15"/>
        <v>14156.875865702477</v>
      </c>
      <c r="Q8">
        <v>1.0000000000000001E-5</v>
      </c>
      <c r="R8">
        <f t="shared" si="16"/>
        <v>4.4562189354003507</v>
      </c>
      <c r="S8">
        <f t="shared" si="17"/>
        <v>0.35392189664256196</v>
      </c>
      <c r="T8">
        <f t="shared" si="5"/>
        <v>19.472499576343179</v>
      </c>
      <c r="U8">
        <f t="shared" si="6"/>
        <v>0.22455942574463966</v>
      </c>
      <c r="V8">
        <f t="shared" si="7"/>
        <v>-1.9381822159056966E-3</v>
      </c>
      <c r="W8">
        <f t="shared" si="8"/>
        <v>0.96520088088902756</v>
      </c>
      <c r="X8">
        <f t="shared" si="9"/>
        <v>3.1281787887044665E-2</v>
      </c>
      <c r="Y8" s="29">
        <f t="shared" si="18"/>
        <v>7.0651828298887123E-2</v>
      </c>
      <c r="Z8" s="27">
        <f>calc_Bx!AJ6</f>
        <v>0.32194907094394698</v>
      </c>
      <c r="AA8" s="27">
        <f>calc_Bx!AK6</f>
        <v>7.7742936925502184E-3</v>
      </c>
    </row>
    <row r="9" spans="1:37" x14ac:dyDescent="0.25">
      <c r="A9">
        <v>25</v>
      </c>
      <c r="B9">
        <v>66500</v>
      </c>
      <c r="C9">
        <v>4204</v>
      </c>
      <c r="D9">
        <v>45</v>
      </c>
      <c r="E9">
        <v>0</v>
      </c>
      <c r="F9">
        <v>368</v>
      </c>
      <c r="G9">
        <f t="shared" si="0"/>
        <v>6.7669172932330822E-4</v>
      </c>
      <c r="H9">
        <f t="shared" si="1"/>
        <v>5.5338345864661652E-3</v>
      </c>
      <c r="I9">
        <f t="shared" si="2"/>
        <v>1.0155263157894736</v>
      </c>
      <c r="J9">
        <f t="shared" si="3"/>
        <v>2.7246140747047717E-2</v>
      </c>
      <c r="K9">
        <f t="shared" si="4"/>
        <v>3.3317291674379006E-3</v>
      </c>
      <c r="L9">
        <f t="shared" si="11"/>
        <v>0.96942213008551448</v>
      </c>
      <c r="M9" s="34">
        <f t="shared" si="12"/>
        <v>87373.408680216176</v>
      </c>
      <c r="N9" s="34">
        <f t="shared" si="13"/>
        <v>8646.2284023361608</v>
      </c>
      <c r="O9" s="34">
        <f t="shared" si="14"/>
        <v>172096.90557807777</v>
      </c>
      <c r="P9" s="34">
        <f t="shared" si="15"/>
        <v>19583.087481067552</v>
      </c>
      <c r="Q9">
        <v>1.0000000000000001E-5</v>
      </c>
      <c r="R9">
        <f t="shared" si="16"/>
        <v>4.3024226394519447</v>
      </c>
      <c r="S9">
        <f t="shared" si="17"/>
        <v>0.48957718702668884</v>
      </c>
      <c r="T9">
        <f t="shared" si="5"/>
        <v>18.59389594481949</v>
      </c>
      <c r="U9">
        <f t="shared" si="6"/>
        <v>0.23274661484457823</v>
      </c>
      <c r="V9">
        <f t="shared" si="7"/>
        <v>-2.8071262295977905E-3</v>
      </c>
      <c r="W9">
        <f t="shared" si="8"/>
        <v>0.9729049327887116</v>
      </c>
      <c r="X9">
        <f t="shared" si="9"/>
        <v>2.2968896019332011E-2</v>
      </c>
      <c r="Y9" s="29">
        <f t="shared" si="18"/>
        <v>6.3218045112781951E-2</v>
      </c>
      <c r="Z9" s="27">
        <f>calc_Bx!AJ7</f>
        <v>0.25235288379174059</v>
      </c>
      <c r="AA9" s="27">
        <f>calc_Bx!AK7</f>
        <v>4.1929903664731814E-3</v>
      </c>
    </row>
    <row r="10" spans="1:37" x14ac:dyDescent="0.25">
      <c r="A10">
        <v>30</v>
      </c>
      <c r="B10">
        <v>67100</v>
      </c>
      <c r="C10">
        <v>2758</v>
      </c>
      <c r="D10">
        <v>67</v>
      </c>
      <c r="E10">
        <v>0</v>
      </c>
      <c r="F10">
        <v>252</v>
      </c>
      <c r="G10">
        <f t="shared" si="0"/>
        <v>9.985096870342772E-4</v>
      </c>
      <c r="H10">
        <f t="shared" si="1"/>
        <v>3.7555886736214605E-3</v>
      </c>
      <c r="I10">
        <f t="shared" si="2"/>
        <v>1.0118852459016394</v>
      </c>
      <c r="J10">
        <f t="shared" si="3"/>
        <v>1.8557384292499722E-2</v>
      </c>
      <c r="K10">
        <f t="shared" si="4"/>
        <v>4.9339077285614347E-3</v>
      </c>
      <c r="L10">
        <f t="shared" si="11"/>
        <v>0.97650870797893885</v>
      </c>
      <c r="M10" s="34">
        <f t="shared" si="12"/>
        <v>84723.496897861609</v>
      </c>
      <c r="N10" s="34">
        <f t="shared" si="13"/>
        <v>10936.859078731391</v>
      </c>
      <c r="O10" s="34">
        <f t="shared" si="14"/>
        <v>167475.77326232131</v>
      </c>
      <c r="P10" s="34">
        <f t="shared" si="15"/>
        <v>23331.552044661581</v>
      </c>
      <c r="Q10">
        <v>1.0000000000000001E-5</v>
      </c>
      <c r="R10">
        <f t="shared" si="16"/>
        <v>4.1868943315580331</v>
      </c>
      <c r="S10">
        <f t="shared" si="17"/>
        <v>0.58328880111653958</v>
      </c>
      <c r="T10">
        <f t="shared" si="5"/>
        <v>17.900353248206965</v>
      </c>
      <c r="U10">
        <f t="shared" si="6"/>
        <v>0.23930769876534888</v>
      </c>
      <c r="V10">
        <f t="shared" si="7"/>
        <v>-3.3534802229911809E-3</v>
      </c>
      <c r="W10">
        <f t="shared" si="8"/>
        <v>0.98078318960486521</v>
      </c>
      <c r="X10">
        <f t="shared" si="9"/>
        <v>1.3711439787827739E-2</v>
      </c>
      <c r="Y10" s="29">
        <f t="shared" si="18"/>
        <v>4.1102831594634875E-2</v>
      </c>
      <c r="Z10" s="27">
        <f>calc_Bx!AJ8</f>
        <v>0.15532554981550173</v>
      </c>
      <c r="AA10" s="27">
        <f>calc_Bx!AK8</f>
        <v>1.8629071342978675E-3</v>
      </c>
    </row>
    <row r="11" spans="1:37" x14ac:dyDescent="0.25">
      <c r="A11">
        <v>35</v>
      </c>
      <c r="B11">
        <v>62900</v>
      </c>
      <c r="C11">
        <v>1438</v>
      </c>
      <c r="D11">
        <v>77</v>
      </c>
      <c r="E11">
        <v>0</v>
      </c>
      <c r="F11">
        <v>111</v>
      </c>
      <c r="G11">
        <f t="shared" si="0"/>
        <v>1.2241653418124006E-3</v>
      </c>
      <c r="H11">
        <f t="shared" si="1"/>
        <v>1.7647058823529412E-3</v>
      </c>
      <c r="I11">
        <f t="shared" si="2"/>
        <v>1.0074721780604134</v>
      </c>
      <c r="J11">
        <f t="shared" si="3"/>
        <v>8.7580874230708521E-3</v>
      </c>
      <c r="K11">
        <f t="shared" si="4"/>
        <v>6.0754300142023031E-3</v>
      </c>
      <c r="L11">
        <f t="shared" si="11"/>
        <v>0.98516648256272688</v>
      </c>
      <c r="M11" s="34">
        <f t="shared" si="12"/>
        <v>82752.2763644597</v>
      </c>
      <c r="N11" s="34">
        <f t="shared" si="13"/>
        <v>12394.69296593019</v>
      </c>
      <c r="O11" s="34">
        <f t="shared" si="14"/>
        <v>164290.95911551965</v>
      </c>
      <c r="P11" s="34">
        <f t="shared" si="15"/>
        <v>25372.470624993734</v>
      </c>
      <c r="Q11">
        <v>1.0000000000000001E-5</v>
      </c>
      <c r="R11">
        <f t="shared" si="16"/>
        <v>4.1072739778879921</v>
      </c>
      <c r="S11">
        <f t="shared" si="17"/>
        <v>0.63431176562484337</v>
      </c>
      <c r="T11">
        <f t="shared" si="5"/>
        <v>17.363819545534184</v>
      </c>
      <c r="U11">
        <f t="shared" si="6"/>
        <v>0.24404889309619088</v>
      </c>
      <c r="V11">
        <f t="shared" si="7"/>
        <v>-3.7452686125298423E-3</v>
      </c>
      <c r="W11">
        <f t="shared" si="8"/>
        <v>0.98529354692579418</v>
      </c>
      <c r="X11">
        <f t="shared" si="9"/>
        <v>6.8979042457188722E-3</v>
      </c>
      <c r="Y11" s="29">
        <f t="shared" si="18"/>
        <v>2.2861685214626393E-2</v>
      </c>
      <c r="Z11" s="27">
        <f>calc_Bx!AJ9</f>
        <v>7.4684247159631123E-2</v>
      </c>
      <c r="AA11" s="27">
        <f>calc_Bx!AK9</f>
        <v>7.2538222593945389E-4</v>
      </c>
    </row>
    <row r="12" spans="1:37" x14ac:dyDescent="0.25">
      <c r="A12">
        <v>40</v>
      </c>
      <c r="B12">
        <v>39500</v>
      </c>
      <c r="C12">
        <v>308</v>
      </c>
      <c r="D12">
        <v>76</v>
      </c>
      <c r="E12">
        <v>0</v>
      </c>
      <c r="F12">
        <v>40</v>
      </c>
      <c r="G12">
        <f t="shared" si="0"/>
        <v>1.9240506329113924E-3</v>
      </c>
      <c r="H12">
        <f t="shared" si="1"/>
        <v>1.0126582278481013E-3</v>
      </c>
      <c r="I12">
        <f t="shared" si="2"/>
        <v>1.0073417721518987</v>
      </c>
      <c r="J12">
        <f t="shared" si="3"/>
        <v>5.0263885398341293E-3</v>
      </c>
      <c r="K12">
        <f t="shared" si="4"/>
        <v>9.5501382256848455E-3</v>
      </c>
      <c r="L12">
        <f t="shared" si="11"/>
        <v>0.98542347323448098</v>
      </c>
      <c r="M12" s="34">
        <f t="shared" si="12"/>
        <v>81538.682751059969</v>
      </c>
      <c r="N12" s="34">
        <f t="shared" si="13"/>
        <v>12977.777659063544</v>
      </c>
      <c r="O12" s="34">
        <f t="shared" si="14"/>
        <v>161900.63066782523</v>
      </c>
      <c r="P12" s="34">
        <f t="shared" si="15"/>
        <v>26168.631908322903</v>
      </c>
      <c r="Q12">
        <v>1.0000000000000001E-5</v>
      </c>
      <c r="R12">
        <f t="shared" si="16"/>
        <v>4.0475157666956312</v>
      </c>
      <c r="S12">
        <f t="shared" si="17"/>
        <v>0.65421579770807259</v>
      </c>
      <c r="T12">
        <f t="shared" si="5"/>
        <v>16.881032246774396</v>
      </c>
      <c r="U12">
        <f t="shared" si="6"/>
        <v>0.24771991835756593</v>
      </c>
      <c r="V12">
        <f t="shared" si="7"/>
        <v>-4.0510719644607186E-3</v>
      </c>
      <c r="W12">
        <f t="shared" si="8"/>
        <v>0.98255518401080766</v>
      </c>
      <c r="X12">
        <f t="shared" si="9"/>
        <v>3.8591564626284103E-3</v>
      </c>
      <c r="Y12" s="29">
        <f t="shared" si="18"/>
        <v>7.7974683544303801E-3</v>
      </c>
      <c r="Z12" s="27">
        <f>calc_Bx!AJ10</f>
        <v>2.0770833778378791E-2</v>
      </c>
      <c r="AA12" s="27">
        <f>calc_Bx!AK10</f>
        <v>1.6668208453625628E-4</v>
      </c>
    </row>
    <row r="13" spans="1:37" x14ac:dyDescent="0.25">
      <c r="A13">
        <v>45</v>
      </c>
      <c r="B13">
        <v>47900</v>
      </c>
      <c r="C13">
        <v>34</v>
      </c>
      <c r="D13">
        <v>171</v>
      </c>
      <c r="E13">
        <v>0</v>
      </c>
      <c r="F13">
        <v>26</v>
      </c>
      <c r="G13">
        <f t="shared" si="0"/>
        <v>3.5699373695198332E-3</v>
      </c>
      <c r="H13">
        <f t="shared" si="1"/>
        <v>5.427974947807933E-4</v>
      </c>
      <c r="I13">
        <f t="shared" si="2"/>
        <v>1.0102818371607516</v>
      </c>
      <c r="J13">
        <f t="shared" si="3"/>
        <v>2.6863666890530559E-3</v>
      </c>
      <c r="K13">
        <f t="shared" si="4"/>
        <v>1.7668027070310482E-2</v>
      </c>
      <c r="L13">
        <f t="shared" si="11"/>
        <v>0.97964560624063646</v>
      </c>
      <c r="M13" s="34">
        <f t="shared" si="12"/>
        <v>80361.947916765261</v>
      </c>
      <c r="N13" s="34">
        <f t="shared" si="13"/>
        <v>13190.854249259361</v>
      </c>
      <c r="O13" s="34">
        <f t="shared" si="14"/>
        <v>159094.30262010545</v>
      </c>
      <c r="P13" s="34">
        <f t="shared" si="15"/>
        <v>26337.479758732952</v>
      </c>
      <c r="Q13">
        <v>1.0000000000000001E-5</v>
      </c>
      <c r="R13">
        <f t="shared" si="16"/>
        <v>3.9773575655026367</v>
      </c>
      <c r="S13">
        <f t="shared" si="17"/>
        <v>0.65843699396832389</v>
      </c>
      <c r="T13">
        <f t="shared" si="5"/>
        <v>16.297503447576684</v>
      </c>
      <c r="U13">
        <f t="shared" si="6"/>
        <v>0.25213495836913991</v>
      </c>
      <c r="V13">
        <f t="shared" si="7"/>
        <v>-4.2994002814595225E-3</v>
      </c>
      <c r="W13">
        <f t="shared" si="8"/>
        <v>0.97536352085948741</v>
      </c>
      <c r="X13">
        <f t="shared" si="9"/>
        <v>2.9646519850469177E-3</v>
      </c>
      <c r="Y13" s="29">
        <f t="shared" si="18"/>
        <v>7.0981210855949894E-4</v>
      </c>
      <c r="Z13" s="27">
        <f>calc_Bx!AJ11</f>
        <v>2.4328864918829025E-3</v>
      </c>
      <c r="AA13" s="27">
        <f>calc_Bx!AK11</f>
        <v>2.2230978578365143E-5</v>
      </c>
    </row>
    <row r="14" spans="1:37" x14ac:dyDescent="0.25">
      <c r="A14">
        <v>50</v>
      </c>
      <c r="B14">
        <v>51300</v>
      </c>
      <c r="C14">
        <v>15</v>
      </c>
      <c r="D14">
        <v>268</v>
      </c>
      <c r="E14">
        <v>0</v>
      </c>
      <c r="F14">
        <v>34</v>
      </c>
      <c r="G14">
        <f t="shared" si="0"/>
        <v>5.2241715399610139E-3</v>
      </c>
      <c r="H14">
        <f t="shared" si="1"/>
        <v>6.6276803118908386E-4</v>
      </c>
      <c r="I14">
        <f t="shared" si="2"/>
        <v>1.0147173489278754</v>
      </c>
      <c r="J14">
        <f t="shared" si="3"/>
        <v>3.2657765824608584E-3</v>
      </c>
      <c r="K14">
        <f t="shared" si="4"/>
        <v>2.5742003649985589E-2</v>
      </c>
      <c r="L14">
        <f t="shared" si="11"/>
        <v>0.97099221976755357</v>
      </c>
      <c r="M14" s="34">
        <f t="shared" si="12"/>
        <v>78732.354703340185</v>
      </c>
      <c r="N14" s="34">
        <f t="shared" si="13"/>
        <v>13146.625509473592</v>
      </c>
      <c r="O14" s="34">
        <f t="shared" si="14"/>
        <v>155189.26784362385</v>
      </c>
      <c r="P14" s="34">
        <f t="shared" si="15"/>
        <v>26129.19668037675</v>
      </c>
      <c r="Q14">
        <v>1.0000000000000001E-5</v>
      </c>
      <c r="R14">
        <f t="shared" si="16"/>
        <v>3.8797316960905963</v>
      </c>
      <c r="S14">
        <f t="shared" si="17"/>
        <v>0.6532299170094189</v>
      </c>
      <c r="T14">
        <f t="shared" si="5"/>
        <v>15.485584463372145</v>
      </c>
      <c r="U14">
        <f t="shared" si="6"/>
        <v>0.2585174345527752</v>
      </c>
      <c r="V14">
        <f t="shared" si="7"/>
        <v>-4.5593209203634221E-3</v>
      </c>
      <c r="W14">
        <f t="shared" si="8"/>
        <v>0.96446639317909355</v>
      </c>
      <c r="X14">
        <f t="shared" si="9"/>
        <v>3.1603287302963967E-3</v>
      </c>
      <c r="Y14" s="29">
        <f t="shared" si="18"/>
        <v>2.9239766081871346E-4</v>
      </c>
      <c r="Z14" s="27">
        <f>calc_Bx!AJ12</f>
        <v>7.1493964454213174E-4</v>
      </c>
      <c r="AA14" s="27">
        <f>calc_Bx!AK12</f>
        <v>5.0615196073779243E-6</v>
      </c>
    </row>
    <row r="15" spans="1:37" x14ac:dyDescent="0.25">
      <c r="A15">
        <v>55</v>
      </c>
      <c r="B15">
        <v>46100</v>
      </c>
      <c r="C15">
        <v>0</v>
      </c>
      <c r="D15">
        <v>369</v>
      </c>
      <c r="E15">
        <v>0</v>
      </c>
      <c r="F15">
        <v>29</v>
      </c>
      <c r="G15">
        <f t="shared" si="0"/>
        <v>8.0043383947939264E-3</v>
      </c>
      <c r="H15">
        <f t="shared" si="1"/>
        <v>6.290672451193059E-4</v>
      </c>
      <c r="I15">
        <f t="shared" si="2"/>
        <v>1.0215835140997831</v>
      </c>
      <c r="J15">
        <f t="shared" si="3"/>
        <v>3.0788831086102563E-3</v>
      </c>
      <c r="K15">
        <f t="shared" si="4"/>
        <v>3.9176133347489116E-2</v>
      </c>
      <c r="L15">
        <f t="shared" si="11"/>
        <v>0.95774498354390059</v>
      </c>
      <c r="M15" s="34">
        <f t="shared" si="12"/>
        <v>76456.913140283665</v>
      </c>
      <c r="N15" s="34">
        <f t="shared" si="13"/>
        <v>12982.571170903158</v>
      </c>
      <c r="O15" s="34">
        <f t="shared" si="14"/>
        <v>149696.15791649921</v>
      </c>
      <c r="P15" s="34">
        <f t="shared" si="15"/>
        <v>25578.362513824897</v>
      </c>
      <c r="Q15">
        <v>1.0000000000000001E-5</v>
      </c>
      <c r="R15">
        <f t="shared" si="16"/>
        <v>3.7424039479124804</v>
      </c>
      <c r="S15">
        <f t="shared" si="17"/>
        <v>0.63945906284562248</v>
      </c>
      <c r="T15">
        <f t="shared" si="5"/>
        <v>14.34009323991055</v>
      </c>
      <c r="U15">
        <f t="shared" si="6"/>
        <v>0.268058237648019</v>
      </c>
      <c r="V15">
        <f t="shared" si="7"/>
        <v>-4.9764043225022387E-3</v>
      </c>
      <c r="W15">
        <f t="shared" si="8"/>
        <v>0.94569910230412757</v>
      </c>
      <c r="X15">
        <f t="shared" si="9"/>
        <v>3.6349820384319054E-3</v>
      </c>
      <c r="Y15" s="29">
        <f t="shared" si="18"/>
        <v>0</v>
      </c>
      <c r="Z15" s="27">
        <f>calc_Bx!AJ13</f>
        <v>0</v>
      </c>
      <c r="AA15" s="27">
        <f>calc_Bx!AK13</f>
        <v>0</v>
      </c>
    </row>
    <row r="16" spans="1:37" x14ac:dyDescent="0.25">
      <c r="A16">
        <v>60</v>
      </c>
      <c r="B16">
        <v>39600</v>
      </c>
      <c r="C16">
        <v>0</v>
      </c>
      <c r="D16">
        <v>513</v>
      </c>
      <c r="E16">
        <v>0</v>
      </c>
      <c r="F16">
        <v>35</v>
      </c>
      <c r="G16">
        <f t="shared" si="0"/>
        <v>1.2954545454545455E-2</v>
      </c>
      <c r="H16">
        <f t="shared" si="1"/>
        <v>8.8383838383838389E-4</v>
      </c>
      <c r="I16">
        <f t="shared" si="2"/>
        <v>1.0345959595959597</v>
      </c>
      <c r="J16">
        <f t="shared" si="3"/>
        <v>4.2714181108127903E-3</v>
      </c>
      <c r="K16">
        <f t="shared" si="4"/>
        <v>6.2606785452770305E-2</v>
      </c>
      <c r="L16">
        <f t="shared" si="11"/>
        <v>0.93312179643641691</v>
      </c>
      <c r="M16" s="34">
        <f t="shared" si="12"/>
        <v>73239.24477621555</v>
      </c>
      <c r="N16" s="34">
        <f t="shared" si="13"/>
        <v>12595.791342921737</v>
      </c>
      <c r="O16" s="34">
        <f t="shared" si="14"/>
        <v>141592.61673502001</v>
      </c>
      <c r="P16" s="34">
        <f t="shared" si="15"/>
        <v>24473.973042493537</v>
      </c>
      <c r="Q16">
        <v>1.0000000000000001E-5</v>
      </c>
      <c r="R16">
        <f t="shared" si="16"/>
        <v>3.5398154183755004</v>
      </c>
      <c r="S16">
        <f t="shared" si="17"/>
        <v>0.61184932606233844</v>
      </c>
      <c r="T16">
        <f t="shared" si="5"/>
        <v>12.687325443261352</v>
      </c>
      <c r="U16">
        <f t="shared" si="6"/>
        <v>0.28347140530003384</v>
      </c>
      <c r="V16">
        <f t="shared" si="7"/>
        <v>-5.6164990353852204E-3</v>
      </c>
      <c r="W16">
        <f t="shared" si="8"/>
        <v>0.90475455463005394</v>
      </c>
      <c r="X16">
        <f t="shared" si="9"/>
        <v>4.3002914147381999E-3</v>
      </c>
      <c r="Y16" s="29">
        <f t="shared" si="18"/>
        <v>0</v>
      </c>
      <c r="Z16" s="27">
        <f>calc_Bx!AJ14</f>
        <v>0</v>
      </c>
      <c r="AA16" s="27">
        <f>calc_Bx!AK14</f>
        <v>0</v>
      </c>
    </row>
    <row r="17" spans="1:27" x14ac:dyDescent="0.25">
      <c r="A17">
        <v>65</v>
      </c>
      <c r="B17">
        <v>29500</v>
      </c>
      <c r="C17">
        <v>0</v>
      </c>
      <c r="D17">
        <v>763</v>
      </c>
      <c r="E17">
        <v>0</v>
      </c>
      <c r="F17">
        <v>28</v>
      </c>
      <c r="G17">
        <f t="shared" si="0"/>
        <v>2.5864406779661016E-2</v>
      </c>
      <c r="H17">
        <f t="shared" si="1"/>
        <v>9.491525423728814E-4</v>
      </c>
      <c r="I17">
        <f t="shared" si="2"/>
        <v>1.0670338983050849</v>
      </c>
      <c r="J17">
        <f t="shared" si="3"/>
        <v>4.4476213168135959E-3</v>
      </c>
      <c r="K17">
        <f t="shared" si="4"/>
        <v>0.1211976808831705</v>
      </c>
      <c r="L17">
        <f t="shared" si="11"/>
        <v>0.87435469780001585</v>
      </c>
      <c r="M17" s="34">
        <f t="shared" si="12"/>
        <v>68353.371958804462</v>
      </c>
      <c r="N17" s="34">
        <f t="shared" si="13"/>
        <v>11878.1816995718</v>
      </c>
      <c r="O17" s="34">
        <f t="shared" si="14"/>
        <v>128127.13026913319</v>
      </c>
      <c r="P17" s="34">
        <f t="shared" si="15"/>
        <v>22509.323493408298</v>
      </c>
      <c r="Q17">
        <v>1.0000000000000001E-5</v>
      </c>
      <c r="R17">
        <f t="shared" si="16"/>
        <v>3.20317825672833</v>
      </c>
      <c r="S17">
        <f t="shared" si="17"/>
        <v>0.56273308733520744</v>
      </c>
      <c r="T17">
        <f t="shared" si="5"/>
        <v>10.271814395457286</v>
      </c>
      <c r="U17">
        <f t="shared" si="6"/>
        <v>0.31334427657997954</v>
      </c>
      <c r="V17">
        <f t="shared" si="7"/>
        <v>-6.5707414304855367E-3</v>
      </c>
      <c r="W17">
        <f t="shared" si="8"/>
        <v>0.83185839490919522</v>
      </c>
      <c r="X17">
        <f t="shared" si="9"/>
        <v>4.086790935025314E-3</v>
      </c>
      <c r="Y17" s="29">
        <f t="shared" si="18"/>
        <v>0</v>
      </c>
      <c r="Z17" s="27">
        <f>calc_Bx!AJ15</f>
        <v>0</v>
      </c>
      <c r="AA17" s="27">
        <f>calc_Bx!AK15</f>
        <v>0</v>
      </c>
    </row>
    <row r="18" spans="1:27" x14ac:dyDescent="0.25">
      <c r="A18">
        <v>70</v>
      </c>
      <c r="B18">
        <v>21700</v>
      </c>
      <c r="C18">
        <v>0</v>
      </c>
      <c r="D18">
        <v>1036</v>
      </c>
      <c r="E18">
        <v>0</v>
      </c>
      <c r="F18">
        <v>19</v>
      </c>
      <c r="G18">
        <f t="shared" si="0"/>
        <v>4.774193548387097E-2</v>
      </c>
      <c r="H18">
        <f t="shared" si="1"/>
        <v>8.7557603686635945E-4</v>
      </c>
      <c r="I18">
        <f t="shared" si="2"/>
        <v>1.1215437788018434</v>
      </c>
      <c r="J18">
        <f t="shared" si="3"/>
        <v>3.9034411915767841E-3</v>
      </c>
      <c r="K18">
        <f t="shared" si="4"/>
        <v>0.21284026707755518</v>
      </c>
      <c r="L18">
        <f t="shared" si="11"/>
        <v>0.78325629173086797</v>
      </c>
      <c r="M18" s="34">
        <f t="shared" si="12"/>
        <v>59773.75831032874</v>
      </c>
      <c r="N18" s="34">
        <f t="shared" si="13"/>
        <v>10631.141793836498</v>
      </c>
      <c r="O18" s="34">
        <f t="shared" si="14"/>
        <v>106595.62076618258</v>
      </c>
      <c r="P18" s="34">
        <f t="shared" si="15"/>
        <v>19211.386205996445</v>
      </c>
      <c r="Q18">
        <v>1.0000000000000001E-5</v>
      </c>
      <c r="R18">
        <f t="shared" si="16"/>
        <v>2.6648905191545644</v>
      </c>
      <c r="S18">
        <f t="shared" si="17"/>
        <v>0.4802846551499112</v>
      </c>
      <c r="T18">
        <f t="shared" si="5"/>
        <v>7.0939797292747375</v>
      </c>
      <c r="U18">
        <f t="shared" si="6"/>
        <v>0.37671989734711481</v>
      </c>
      <c r="V18">
        <f t="shared" si="7"/>
        <v>-8.1561690035345732E-3</v>
      </c>
      <c r="W18">
        <f t="shared" si="8"/>
        <v>0.73716617467389944</v>
      </c>
      <c r="X18">
        <f t="shared" si="9"/>
        <v>4.1251829851145227E-3</v>
      </c>
      <c r="Y18" s="29">
        <f t="shared" si="18"/>
        <v>0</v>
      </c>
      <c r="Z18" s="27">
        <f>calc_Bx!AJ16</f>
        <v>0</v>
      </c>
      <c r="AA18" s="27">
        <f>calc_Bx!AK16</f>
        <v>0</v>
      </c>
    </row>
    <row r="19" spans="1:27" x14ac:dyDescent="0.25">
      <c r="A19">
        <v>75</v>
      </c>
      <c r="B19">
        <v>14400</v>
      </c>
      <c r="C19">
        <v>0</v>
      </c>
      <c r="D19">
        <v>1088</v>
      </c>
      <c r="E19">
        <v>0</v>
      </c>
      <c r="F19">
        <v>16</v>
      </c>
      <c r="G19">
        <f t="shared" si="0"/>
        <v>7.5555555555555556E-2</v>
      </c>
      <c r="H19">
        <f t="shared" si="1"/>
        <v>1.1111111111111111E-3</v>
      </c>
      <c r="I19">
        <f t="shared" si="2"/>
        <v>1.1916666666666667</v>
      </c>
      <c r="J19">
        <f t="shared" si="3"/>
        <v>4.662004662004662E-3</v>
      </c>
      <c r="K19">
        <f t="shared" si="4"/>
        <v>0.317016317016317</v>
      </c>
      <c r="L19">
        <f t="shared" si="11"/>
        <v>0.67832167832167845</v>
      </c>
      <c r="M19" s="34">
        <f t="shared" si="12"/>
        <v>46821.862455853836</v>
      </c>
      <c r="N19" s="34">
        <f t="shared" si="13"/>
        <v>8580.2444121599492</v>
      </c>
      <c r="O19" s="34">
        <f t="shared" si="14"/>
        <v>78585.75400777458</v>
      </c>
      <c r="P19" s="34">
        <f t="shared" si="15"/>
        <v>14755.415479349045</v>
      </c>
      <c r="Q19">
        <v>1.0000000000000001E-5</v>
      </c>
      <c r="R19">
        <f t="shared" si="16"/>
        <v>1.9646438501943648</v>
      </c>
      <c r="S19">
        <f t="shared" si="17"/>
        <v>0.36888538698372614</v>
      </c>
      <c r="T19">
        <f t="shared" si="5"/>
        <v>3.8967962252638091</v>
      </c>
      <c r="U19">
        <f t="shared" si="6"/>
        <v>0.51110062172815129</v>
      </c>
      <c r="V19">
        <f t="shared" si="7"/>
        <v>-1.1197768885627046E-2</v>
      </c>
      <c r="W19">
        <f t="shared" si="8"/>
        <v>0.59075378634608089</v>
      </c>
      <c r="X19">
        <f t="shared" si="9"/>
        <v>3.601770092036688E-3</v>
      </c>
      <c r="Y19" s="29">
        <f t="shared" si="18"/>
        <v>0</v>
      </c>
      <c r="Z19" s="27">
        <f>calc_Bx!AJ17</f>
        <v>0</v>
      </c>
      <c r="AA19" s="27">
        <f>calc_Bx!AK17</f>
        <v>0</v>
      </c>
    </row>
    <row r="20" spans="1:27" x14ac:dyDescent="0.25">
      <c r="A20">
        <v>80</v>
      </c>
      <c r="B20">
        <v>7100</v>
      </c>
      <c r="C20">
        <v>0</v>
      </c>
      <c r="D20">
        <v>1041</v>
      </c>
      <c r="E20">
        <v>0</v>
      </c>
      <c r="F20">
        <v>5</v>
      </c>
      <c r="G20">
        <f t="shared" si="0"/>
        <v>0.14661971830985915</v>
      </c>
      <c r="H20">
        <f t="shared" si="1"/>
        <v>7.0422535211267609E-4</v>
      </c>
      <c r="I20">
        <f t="shared" si="2"/>
        <v>1.3683098591549296</v>
      </c>
      <c r="J20">
        <f t="shared" si="3"/>
        <v>2.5733401955738548E-3</v>
      </c>
      <c r="K20">
        <f t="shared" si="4"/>
        <v>0.53576942871847655</v>
      </c>
      <c r="L20">
        <f t="shared" si="11"/>
        <v>0.46165723108594958</v>
      </c>
      <c r="M20" s="34">
        <f t="shared" si="12"/>
        <v>31763.89155192074</v>
      </c>
      <c r="N20" s="34">
        <f t="shared" si="13"/>
        <v>6175.1710671890969</v>
      </c>
      <c r="O20" s="34">
        <f t="shared" si="14"/>
        <v>46432.65144098107</v>
      </c>
      <c r="P20" s="34">
        <f t="shared" si="15"/>
        <v>9730.2593387764391</v>
      </c>
      <c r="Q20">
        <v>1.0000000000000001E-5</v>
      </c>
      <c r="R20">
        <f t="shared" si="16"/>
        <v>1.1608162860245268</v>
      </c>
      <c r="S20">
        <f t="shared" si="17"/>
        <v>0.24325648346941098</v>
      </c>
      <c r="T20">
        <f t="shared" si="5"/>
        <v>1.4738870887600113</v>
      </c>
      <c r="U20">
        <f t="shared" si="6"/>
        <v>0.86527789853231341</v>
      </c>
      <c r="V20">
        <f t="shared" si="7"/>
        <v>-1.8205790407819427E-2</v>
      </c>
      <c r="W20" s="1">
        <f t="shared" si="8"/>
        <v>0.62048574512108201</v>
      </c>
      <c r="X20" s="1">
        <f t="shared" si="9"/>
        <v>3.1411651907106708E-3</v>
      </c>
      <c r="Y20" s="29">
        <f t="shared" si="18"/>
        <v>0</v>
      </c>
      <c r="Z20" s="27">
        <f>calc_Bx!AJ18</f>
        <v>0</v>
      </c>
      <c r="AA20" s="27">
        <f>calc_Bx!AK18</f>
        <v>0</v>
      </c>
    </row>
    <row r="21" spans="1:27" x14ac:dyDescent="0.25">
      <c r="A21">
        <v>85</v>
      </c>
      <c r="B21">
        <v>3600</v>
      </c>
      <c r="C21">
        <v>0</v>
      </c>
      <c r="D21">
        <v>733</v>
      </c>
      <c r="E21">
        <v>0</v>
      </c>
      <c r="F21">
        <v>4</v>
      </c>
      <c r="G21">
        <f t="shared" si="0"/>
        <v>0.2036111111111111</v>
      </c>
      <c r="H21">
        <f t="shared" si="1"/>
        <v>1.1111111111111111E-3</v>
      </c>
      <c r="I21">
        <f t="shared" si="2"/>
        <v>1.5118055555555556</v>
      </c>
      <c r="J21">
        <v>0</v>
      </c>
      <c r="K21">
        <v>1</v>
      </c>
      <c r="L21">
        <f t="shared" si="11"/>
        <v>0</v>
      </c>
      <c r="M21" s="34">
        <f t="shared" si="12"/>
        <v>14668.759889060329</v>
      </c>
      <c r="N21" s="34">
        <f t="shared" si="13"/>
        <v>3555.0882715873431</v>
      </c>
      <c r="O21" s="34">
        <f t="shared" si="14"/>
        <v>14668.759889060329</v>
      </c>
      <c r="P21" s="34">
        <f t="shared" si="15"/>
        <v>3555.0882715873431</v>
      </c>
      <c r="Q21">
        <v>1.0000000000000001E-5</v>
      </c>
      <c r="R21" s="26">
        <f>M21/G21*0.00001</f>
        <v>0.72043022647499577</v>
      </c>
      <c r="S21" s="26">
        <f>N21/G43*0.00001</f>
        <v>0.24776550642557654</v>
      </c>
      <c r="T21">
        <f t="shared" si="5"/>
        <v>0.91776623738845431</v>
      </c>
      <c r="U21">
        <f t="shared" si="6"/>
        <v>1.3946134405877348</v>
      </c>
      <c r="V21">
        <f t="shared" si="7"/>
        <v>-1.9057038712986758E-2</v>
      </c>
      <c r="W21">
        <f t="shared" si="8"/>
        <v>0</v>
      </c>
      <c r="X21">
        <f t="shared" si="9"/>
        <v>0</v>
      </c>
      <c r="Z21" s="27"/>
      <c r="AA21" s="27"/>
    </row>
    <row r="22" spans="1:27" x14ac:dyDescent="0.25">
      <c r="B22">
        <f>SUM(B4:B21)</f>
        <v>832800</v>
      </c>
      <c r="C22">
        <f>SUM(C4:C21)</f>
        <v>14159</v>
      </c>
      <c r="D22">
        <f t="shared" ref="D22:F22" si="19">SUM(D4:D21)</f>
        <v>6795</v>
      </c>
      <c r="E22">
        <f t="shared" si="19"/>
        <v>0</v>
      </c>
      <c r="F22">
        <f t="shared" si="19"/>
        <v>2195</v>
      </c>
      <c r="Z22" s="27"/>
      <c r="AA22" s="27"/>
    </row>
    <row r="23" spans="1:27" x14ac:dyDescent="0.25">
      <c r="Z23" s="27"/>
      <c r="AA23" s="27"/>
    </row>
    <row r="24" spans="1:27" x14ac:dyDescent="0.25">
      <c r="A24" s="33" t="s">
        <v>62</v>
      </c>
      <c r="Z24" s="27"/>
      <c r="AA24" s="27"/>
    </row>
    <row r="25" spans="1:27" x14ac:dyDescent="0.25">
      <c r="A25" s="1" t="s">
        <v>3</v>
      </c>
      <c r="B25" s="1" t="s">
        <v>141</v>
      </c>
      <c r="C25" s="1" t="s">
        <v>145</v>
      </c>
      <c r="D25" s="1" t="s">
        <v>146</v>
      </c>
      <c r="E25" s="1" t="s">
        <v>147</v>
      </c>
      <c r="F25" s="1" t="s">
        <v>150</v>
      </c>
      <c r="G25" s="1" t="s">
        <v>117</v>
      </c>
      <c r="H25" s="1" t="s">
        <v>118</v>
      </c>
      <c r="I25" s="1" t="s">
        <v>121</v>
      </c>
      <c r="J25" s="1" t="s">
        <v>34</v>
      </c>
      <c r="K25" s="1" t="s">
        <v>120</v>
      </c>
      <c r="L25" s="1" t="s">
        <v>33</v>
      </c>
      <c r="M25" s="1" t="s">
        <v>124</v>
      </c>
      <c r="N25" s="1" t="s">
        <v>125</v>
      </c>
      <c r="O25" s="1" t="s">
        <v>131</v>
      </c>
      <c r="P25" s="1" t="s">
        <v>132</v>
      </c>
      <c r="Q25" s="1" t="s">
        <v>129</v>
      </c>
      <c r="R25" s="1" t="s">
        <v>74</v>
      </c>
      <c r="S25" s="1" t="s">
        <v>133</v>
      </c>
      <c r="T25" s="1" t="s">
        <v>75</v>
      </c>
      <c r="U25" s="1" t="s">
        <v>134</v>
      </c>
      <c r="V25" s="1" t="s">
        <v>135</v>
      </c>
      <c r="W25" s="1" t="s">
        <v>31</v>
      </c>
      <c r="X25" s="1" t="s">
        <v>32</v>
      </c>
      <c r="Y25" s="28" t="s">
        <v>49</v>
      </c>
      <c r="Z25" s="28" t="s">
        <v>36</v>
      </c>
      <c r="AA25" s="28" t="s">
        <v>35</v>
      </c>
    </row>
    <row r="26" spans="1:27" x14ac:dyDescent="0.25">
      <c r="A26">
        <v>0</v>
      </c>
      <c r="B26">
        <v>847900</v>
      </c>
      <c r="C26">
        <v>0</v>
      </c>
      <c r="D26">
        <v>19051</v>
      </c>
      <c r="E26">
        <v>231</v>
      </c>
      <c r="G26">
        <f t="shared" ref="G26:G43" si="20">D26/B26</f>
        <v>2.2468451468333529E-2</v>
      </c>
      <c r="H26">
        <f t="shared" ref="H26:H43" si="21">E26/B26</f>
        <v>2.7243778747493806E-4</v>
      </c>
      <c r="I26">
        <f t="shared" ref="I26:I43" si="22" xml:space="preserve"> 1+2.5 * G26 + 2.5 * H26</f>
        <v>1.056852223139521</v>
      </c>
      <c r="J26">
        <f t="shared" ref="J26:J42" si="23">(5*H26)/I26</f>
        <v>1.2889114556887866E-3</v>
      </c>
      <c r="K26">
        <f t="shared" ref="K26:K42" si="24">5*G26/I26</f>
        <v>0.10629892702306093</v>
      </c>
      <c r="L26">
        <f xml:space="preserve"> 1 - K26 - J26</f>
        <v>0.89241216152125025</v>
      </c>
      <c r="M26" s="34">
        <v>100000</v>
      </c>
      <c r="N26" s="34">
        <v>0</v>
      </c>
      <c r="O26" s="34">
        <f>M26+M27</f>
        <v>189241.21615212504</v>
      </c>
      <c r="P26" s="34">
        <f>N26+N27</f>
        <v>128.89114556887867</v>
      </c>
      <c r="Q26">
        <v>1.0000000000000001E-5</v>
      </c>
      <c r="R26">
        <f xml:space="preserve"> 2.5 * (O26*Q26)</f>
        <v>4.7310304038031266</v>
      </c>
      <c r="S26">
        <f>2.5 * (P26*Q26)</f>
        <v>3.2222786392219673E-3</v>
      </c>
      <c r="T26">
        <f t="shared" ref="T26:T43" si="25" xml:space="preserve"> (R26*R4) - (S4*S26)</f>
        <v>23.135512617411749</v>
      </c>
      <c r="U26">
        <f t="shared" ref="U26:U43" si="26">R4/T26</f>
        <v>0.21137146384160233</v>
      </c>
      <c r="V26">
        <f t="shared" ref="V26:V43" si="27">-1*S4/T26</f>
        <v>-1.4964351422414323E-3</v>
      </c>
      <c r="W26">
        <f t="shared" ref="W26:W43" si="28">(R27*U26) + (S5*V4)</f>
        <v>0.94118152904861108</v>
      </c>
      <c r="X26">
        <f t="shared" ref="X26:X43" si="29">(S27*U26) + (R5 * V4)</f>
        <v>1.081582982998105E-3</v>
      </c>
      <c r="Y26" s="27">
        <f>C26/B26</f>
        <v>0</v>
      </c>
      <c r="Z26" s="27">
        <f>calc_Bx!AL2</f>
        <v>0</v>
      </c>
      <c r="AA26" s="27">
        <f>calc_Bx!AM2</f>
        <v>0</v>
      </c>
    </row>
    <row r="27" spans="1:27" x14ac:dyDescent="0.25">
      <c r="A27">
        <v>5</v>
      </c>
      <c r="B27">
        <v>905200</v>
      </c>
      <c r="C27">
        <v>0</v>
      </c>
      <c r="D27">
        <v>606</v>
      </c>
      <c r="E27">
        <v>150</v>
      </c>
      <c r="G27">
        <f t="shared" si="20"/>
        <v>6.6946531153336275E-4</v>
      </c>
      <c r="H27">
        <f t="shared" si="21"/>
        <v>1.657092355280601E-4</v>
      </c>
      <c r="I27">
        <f t="shared" si="22"/>
        <v>1.0020879363676536</v>
      </c>
      <c r="J27">
        <f t="shared" si="23"/>
        <v>8.2681983044681354E-4</v>
      </c>
      <c r="K27">
        <f t="shared" si="24"/>
        <v>3.3403521150051256E-3</v>
      </c>
      <c r="L27">
        <f t="shared" ref="L27:L43" si="30" xml:space="preserve"> 1 - K27 - J27</f>
        <v>0.99583282805454798</v>
      </c>
      <c r="M27" s="34">
        <f t="shared" ref="M27:M43" si="31">L26*M26 + J4*N26</f>
        <v>89241.216152125024</v>
      </c>
      <c r="N27" s="34">
        <f t="shared" ref="N27:N43" si="32">J26*M26 + L4*N26</f>
        <v>128.89114556887867</v>
      </c>
      <c r="O27" s="34">
        <f t="shared" ref="O27:O43" si="33">M27+M28</f>
        <v>178112.01731234154</v>
      </c>
      <c r="P27" s="34">
        <f t="shared" ref="P27:P43" si="34">N27+N28</f>
        <v>329.82377431865575</v>
      </c>
      <c r="Q27">
        <v>1.0000000000000001E-5</v>
      </c>
      <c r="R27">
        <f t="shared" ref="R27:R42" si="35" xml:space="preserve"> 2.5 * (O27*Q27)</f>
        <v>4.4528004328085391</v>
      </c>
      <c r="S27">
        <f t="shared" ref="S27:S42" si="36">2.5 * (P27*Q27)</f>
        <v>8.2455943579663946E-3</v>
      </c>
      <c r="T27">
        <f t="shared" si="25"/>
        <v>21.141301149199396</v>
      </c>
      <c r="U27">
        <f t="shared" si="26"/>
        <v>0.22458620947084973</v>
      </c>
      <c r="V27">
        <f t="shared" si="27"/>
        <v>-4.5564616688474682E-3</v>
      </c>
      <c r="W27">
        <f t="shared" si="28"/>
        <v>0.99632999525782595</v>
      </c>
      <c r="X27">
        <f t="shared" si="29"/>
        <v>8.0670166620699577E-4</v>
      </c>
      <c r="Y27" s="27">
        <f t="shared" ref="Y27:Y42" si="37">C27/B27</f>
        <v>0</v>
      </c>
      <c r="Z27" s="27">
        <f>calc_Bx!AL3</f>
        <v>2.4676183371677521E-7</v>
      </c>
      <c r="AA27" s="27">
        <f>calc_Bx!AM3</f>
        <v>1.574926624854206E-4</v>
      </c>
    </row>
    <row r="28" spans="1:27" x14ac:dyDescent="0.25">
      <c r="A28">
        <v>10</v>
      </c>
      <c r="B28">
        <v>808100</v>
      </c>
      <c r="C28">
        <v>54</v>
      </c>
      <c r="D28">
        <v>386</v>
      </c>
      <c r="E28">
        <v>127</v>
      </c>
      <c r="G28">
        <f t="shared" si="20"/>
        <v>4.7766365548818215E-4</v>
      </c>
      <c r="H28">
        <f t="shared" si="21"/>
        <v>1.5715876747927237E-4</v>
      </c>
      <c r="I28">
        <f t="shared" si="22"/>
        <v>1.0015870560574187</v>
      </c>
      <c r="J28">
        <f t="shared" si="23"/>
        <v>7.8454871460650552E-4</v>
      </c>
      <c r="K28">
        <f t="shared" si="24"/>
        <v>2.3845338884890643E-3</v>
      </c>
      <c r="L28">
        <f t="shared" si="30"/>
        <v>0.99683091739690444</v>
      </c>
      <c r="M28" s="34">
        <f t="shared" si="31"/>
        <v>88870.801160216521</v>
      </c>
      <c r="N28" s="34">
        <f t="shared" si="32"/>
        <v>200.93262874977705</v>
      </c>
      <c r="O28" s="34">
        <f t="shared" si="33"/>
        <v>177461.44886616233</v>
      </c>
      <c r="P28" s="34">
        <f t="shared" si="34"/>
        <v>469.80618358470593</v>
      </c>
      <c r="Q28">
        <v>1.0000000000000001E-5</v>
      </c>
      <c r="R28">
        <f t="shared" si="35"/>
        <v>4.4365362216540589</v>
      </c>
      <c r="S28">
        <f t="shared" si="36"/>
        <v>1.1745154589617651E-2</v>
      </c>
      <c r="T28">
        <f t="shared" si="25"/>
        <v>20.827202509419873</v>
      </c>
      <c r="U28">
        <f t="shared" si="26"/>
        <v>0.22541894599870124</v>
      </c>
      <c r="V28">
        <f t="shared" si="27"/>
        <v>-6.7533355745321069E-3</v>
      </c>
      <c r="W28">
        <f t="shared" si="28"/>
        <v>0.99457851666419372</v>
      </c>
      <c r="X28">
        <f t="shared" si="29"/>
        <v>2.0765526222363828E-3</v>
      </c>
      <c r="Y28" s="27">
        <f t="shared" si="37"/>
        <v>6.6823412943942584E-5</v>
      </c>
      <c r="Z28" s="27">
        <f>calc_Bx!AL4</f>
        <v>1.2301494548552737E-4</v>
      </c>
      <c r="AA28" s="27">
        <f>calc_Bx!AM4</f>
        <v>6.2405484942098528E-2</v>
      </c>
    </row>
    <row r="29" spans="1:27" x14ac:dyDescent="0.25">
      <c r="A29">
        <v>15</v>
      </c>
      <c r="B29">
        <v>617400</v>
      </c>
      <c r="C29">
        <v>16335</v>
      </c>
      <c r="D29">
        <v>534</v>
      </c>
      <c r="E29">
        <v>419</v>
      </c>
      <c r="G29">
        <f t="shared" si="20"/>
        <v>8.6491739552964038E-4</v>
      </c>
      <c r="H29">
        <f t="shared" si="21"/>
        <v>6.7865241334629086E-4</v>
      </c>
      <c r="I29">
        <f t="shared" si="22"/>
        <v>1.0038589245221898</v>
      </c>
      <c r="J29">
        <f t="shared" si="23"/>
        <v>3.3802180603679515E-3</v>
      </c>
      <c r="K29">
        <f t="shared" si="24"/>
        <v>4.3079628740727589E-3</v>
      </c>
      <c r="L29">
        <f t="shared" si="30"/>
        <v>0.99231181906555932</v>
      </c>
      <c r="M29" s="34">
        <f t="shared" si="31"/>
        <v>88590.647705945797</v>
      </c>
      <c r="N29" s="34">
        <f t="shared" si="32"/>
        <v>268.87355483492888</v>
      </c>
      <c r="O29" s="34">
        <f t="shared" si="33"/>
        <v>176507.03184035124</v>
      </c>
      <c r="P29" s="34">
        <f t="shared" si="34"/>
        <v>829.68172419071175</v>
      </c>
      <c r="Q29">
        <v>1.0000000000000001E-5</v>
      </c>
      <c r="R29">
        <f t="shared" si="35"/>
        <v>4.4126757960087817</v>
      </c>
      <c r="S29">
        <f t="shared" si="36"/>
        <v>2.0742043104767793E-2</v>
      </c>
      <c r="T29">
        <f t="shared" si="25"/>
        <v>20.332963945351437</v>
      </c>
      <c r="U29">
        <f t="shared" si="26"/>
        <v>0.22666996552223462</v>
      </c>
      <c r="V29">
        <f t="shared" si="27"/>
        <v>-1.0658089031684404E-2</v>
      </c>
      <c r="W29">
        <f t="shared" si="28"/>
        <v>0.99080626903320912</v>
      </c>
      <c r="X29">
        <f t="shared" si="29"/>
        <v>4.0089347146481102E-3</v>
      </c>
      <c r="Y29" s="27">
        <f t="shared" si="37"/>
        <v>2.6457725947521864E-2</v>
      </c>
      <c r="Z29" s="27">
        <f>calc_Bx!AL5</f>
        <v>8.7561345143744051E-4</v>
      </c>
      <c r="AA29" s="27">
        <f>calc_Bx!AM5</f>
        <v>0.26879088869192125</v>
      </c>
    </row>
    <row r="30" spans="1:27" x14ac:dyDescent="0.25">
      <c r="A30">
        <v>20</v>
      </c>
      <c r="B30">
        <v>725500</v>
      </c>
      <c r="C30">
        <v>63828</v>
      </c>
      <c r="D30">
        <v>885</v>
      </c>
      <c r="E30">
        <v>680</v>
      </c>
      <c r="G30">
        <f t="shared" si="20"/>
        <v>1.2198483804272916E-3</v>
      </c>
      <c r="H30">
        <f t="shared" si="21"/>
        <v>9.3728463128876641E-4</v>
      </c>
      <c r="I30">
        <f t="shared" si="22"/>
        <v>1.00539283252929</v>
      </c>
      <c r="J30">
        <f t="shared" si="23"/>
        <v>4.6612856237040097E-3</v>
      </c>
      <c r="K30">
        <f t="shared" si="24"/>
        <v>6.0665261426147759E-3</v>
      </c>
      <c r="L30">
        <f t="shared" si="30"/>
        <v>0.98927218823368113</v>
      </c>
      <c r="M30" s="34">
        <f t="shared" si="31"/>
        <v>87916.384134405438</v>
      </c>
      <c r="N30" s="34">
        <f t="shared" si="32"/>
        <v>560.80816935578287</v>
      </c>
      <c r="O30" s="34">
        <f t="shared" si="33"/>
        <v>174909.33290705452</v>
      </c>
      <c r="P30" s="34">
        <f t="shared" si="34"/>
        <v>1509.6500951239823</v>
      </c>
      <c r="Q30">
        <v>1.0000000000000001E-5</v>
      </c>
      <c r="R30">
        <f t="shared" si="35"/>
        <v>4.3727333226763632</v>
      </c>
      <c r="S30">
        <f t="shared" si="36"/>
        <v>3.7741252378099562E-2</v>
      </c>
      <c r="T30">
        <f t="shared" si="25"/>
        <v>19.472499576343179</v>
      </c>
      <c r="U30">
        <f t="shared" si="26"/>
        <v>0.22884678558751329</v>
      </c>
      <c r="V30">
        <f t="shared" si="27"/>
        <v>-1.8175473326112478E-2</v>
      </c>
      <c r="W30">
        <f t="shared" si="28"/>
        <v>0.98942364073314359</v>
      </c>
      <c r="X30">
        <f t="shared" si="29"/>
        <v>3.6058734462835595E-3</v>
      </c>
      <c r="Y30" s="27">
        <f t="shared" si="37"/>
        <v>8.7977946243969679E-2</v>
      </c>
      <c r="Z30" s="27">
        <f>calc_Bx!AL6</f>
        <v>8.1749646427325344E-4</v>
      </c>
      <c r="AA30" s="27">
        <f>calc_Bx!AM6</f>
        <v>0.38192167176514275</v>
      </c>
    </row>
    <row r="31" spans="1:27" x14ac:dyDescent="0.25">
      <c r="A31">
        <v>25</v>
      </c>
      <c r="B31">
        <v>774000</v>
      </c>
      <c r="C31">
        <v>57477</v>
      </c>
      <c r="D31">
        <v>1227</v>
      </c>
      <c r="E31">
        <v>392</v>
      </c>
      <c r="G31">
        <f t="shared" si="20"/>
        <v>1.5852713178294573E-3</v>
      </c>
      <c r="H31">
        <f t="shared" si="21"/>
        <v>5.0645994832041342E-4</v>
      </c>
      <c r="I31">
        <f t="shared" si="22"/>
        <v>1.0052293281653748</v>
      </c>
      <c r="J31">
        <f t="shared" si="23"/>
        <v>2.5191264029509764E-3</v>
      </c>
      <c r="K31">
        <f t="shared" si="24"/>
        <v>7.8851226949511414E-3</v>
      </c>
      <c r="L31">
        <f t="shared" si="30"/>
        <v>0.98959575090209795</v>
      </c>
      <c r="M31" s="34">
        <f t="shared" si="31"/>
        <v>86992.948772649077</v>
      </c>
      <c r="N31" s="34">
        <f t="shared" si="32"/>
        <v>948.84192576819953</v>
      </c>
      <c r="O31" s="34">
        <f t="shared" si="33"/>
        <v>173106.65351716266</v>
      </c>
      <c r="P31" s="34">
        <f t="shared" si="34"/>
        <v>2087.8165206845911</v>
      </c>
      <c r="Q31">
        <v>1.0000000000000001E-5</v>
      </c>
      <c r="R31">
        <f t="shared" si="35"/>
        <v>4.3276663379290667</v>
      </c>
      <c r="S31">
        <f t="shared" si="36"/>
        <v>5.2195413017114778E-2</v>
      </c>
      <c r="T31">
        <f t="shared" si="25"/>
        <v>18.59389594481949</v>
      </c>
      <c r="U31">
        <f t="shared" si="26"/>
        <v>0.23138898121298015</v>
      </c>
      <c r="V31">
        <f t="shared" si="27"/>
        <v>-2.6329994987580409E-2</v>
      </c>
      <c r="W31">
        <f t="shared" si="28"/>
        <v>0.98956184176395801</v>
      </c>
      <c r="X31">
        <f t="shared" si="29"/>
        <v>2.1367880716857794E-3</v>
      </c>
      <c r="Y31" s="27">
        <f t="shared" si="37"/>
        <v>7.4259689922480623E-2</v>
      </c>
      <c r="Z31" s="27">
        <f>calc_Bx!AL7</f>
        <v>4.0500336407912863E-4</v>
      </c>
      <c r="AA31" s="27">
        <f>calc_Bx!AM7</f>
        <v>0.27933954913158771</v>
      </c>
    </row>
    <row r="32" spans="1:27" x14ac:dyDescent="0.25">
      <c r="A32">
        <v>30</v>
      </c>
      <c r="B32">
        <v>728400</v>
      </c>
      <c r="C32">
        <v>32261</v>
      </c>
      <c r="D32">
        <v>1277</v>
      </c>
      <c r="E32">
        <v>255</v>
      </c>
      <c r="G32">
        <f t="shared" si="20"/>
        <v>1.7531576057111477E-3</v>
      </c>
      <c r="H32">
        <f t="shared" si="21"/>
        <v>3.5008237232289949E-4</v>
      </c>
      <c r="I32">
        <f t="shared" si="22"/>
        <v>1.0052580999450851</v>
      </c>
      <c r="J32">
        <f t="shared" si="23"/>
        <v>1.7412561626811249E-3</v>
      </c>
      <c r="K32">
        <f t="shared" si="24"/>
        <v>8.7199377244854756E-3</v>
      </c>
      <c r="L32">
        <f t="shared" si="30"/>
        <v>0.9895388061128334</v>
      </c>
      <c r="M32" s="34">
        <f t="shared" si="31"/>
        <v>86113.704744513583</v>
      </c>
      <c r="N32" s="34">
        <f t="shared" si="32"/>
        <v>1138.9745949163917</v>
      </c>
      <c r="O32" s="34">
        <f t="shared" si="33"/>
        <v>171347.69371660985</v>
      </c>
      <c r="P32" s="34">
        <f t="shared" si="34"/>
        <v>2401.1392240967198</v>
      </c>
      <c r="Q32">
        <v>1.0000000000000001E-5</v>
      </c>
      <c r="R32">
        <f t="shared" si="35"/>
        <v>4.2836923429152467</v>
      </c>
      <c r="S32">
        <f t="shared" si="36"/>
        <v>6.0028480602418E-2</v>
      </c>
      <c r="T32">
        <f t="shared" si="25"/>
        <v>17.900353248206965</v>
      </c>
      <c r="U32">
        <f t="shared" si="26"/>
        <v>0.23390009535020903</v>
      </c>
      <c r="V32">
        <f t="shared" si="27"/>
        <v>-3.2585323486561152E-2</v>
      </c>
      <c r="W32">
        <f t="shared" si="28"/>
        <v>0.98905278996505952</v>
      </c>
      <c r="X32">
        <f t="shared" si="29"/>
        <v>1.437368319723395E-3</v>
      </c>
      <c r="Y32" s="27">
        <f t="shared" si="37"/>
        <v>4.4290225151015924E-2</v>
      </c>
      <c r="Z32" s="27">
        <f>calc_Bx!AL8</f>
        <v>1.8920386646479665E-4</v>
      </c>
      <c r="AA32" s="27">
        <f>calc_Bx!AM8</f>
        <v>0.15982637491553933</v>
      </c>
    </row>
    <row r="33" spans="1:27" x14ac:dyDescent="0.25">
      <c r="A33">
        <v>35</v>
      </c>
      <c r="B33">
        <v>633300</v>
      </c>
      <c r="C33">
        <v>14903</v>
      </c>
      <c r="D33">
        <v>1313</v>
      </c>
      <c r="E33">
        <v>143</v>
      </c>
      <c r="G33">
        <f t="shared" si="20"/>
        <v>2.073267014053371E-3</v>
      </c>
      <c r="H33">
        <f t="shared" si="21"/>
        <v>2.2580135796620876E-4</v>
      </c>
      <c r="I33">
        <f t="shared" si="22"/>
        <v>1.005747670930049</v>
      </c>
      <c r="J33">
        <f t="shared" si="23"/>
        <v>1.1225547147298018E-3</v>
      </c>
      <c r="K33">
        <f t="shared" si="24"/>
        <v>1.0307093289791815E-2</v>
      </c>
      <c r="L33">
        <f t="shared" si="30"/>
        <v>0.98857035199547838</v>
      </c>
      <c r="M33" s="34">
        <f t="shared" si="31"/>
        <v>85233.988972096267</v>
      </c>
      <c r="N33" s="34">
        <f t="shared" si="32"/>
        <v>1262.1646291803281</v>
      </c>
      <c r="O33" s="34">
        <f t="shared" si="33"/>
        <v>169504.83760038487</v>
      </c>
      <c r="P33" s="34">
        <f t="shared" si="34"/>
        <v>2601.286733500855</v>
      </c>
      <c r="Q33">
        <v>1.0000000000000001E-5</v>
      </c>
      <c r="R33">
        <f t="shared" si="35"/>
        <v>4.2376209400096219</v>
      </c>
      <c r="S33">
        <f t="shared" si="36"/>
        <v>6.5032168337521373E-2</v>
      </c>
      <c r="T33">
        <f t="shared" si="25"/>
        <v>17.363819545534184</v>
      </c>
      <c r="U33">
        <f t="shared" si="26"/>
        <v>0.23654207918466563</v>
      </c>
      <c r="V33">
        <f t="shared" si="27"/>
        <v>-3.6530658704523482E-2</v>
      </c>
      <c r="W33">
        <f t="shared" si="28"/>
        <v>0.98671386692808205</v>
      </c>
      <c r="X33">
        <f t="shared" si="29"/>
        <v>1.0171982632555965E-3</v>
      </c>
      <c r="Y33" s="27">
        <f t="shared" si="37"/>
        <v>2.3532291173219644E-2</v>
      </c>
      <c r="Z33" s="27">
        <f>calc_Bx!AL9</f>
        <v>7.6465872143558768E-5</v>
      </c>
      <c r="AA33" s="27">
        <f>calc_Bx!AM9</f>
        <v>8.37953239379996E-2</v>
      </c>
    </row>
    <row r="34" spans="1:27" x14ac:dyDescent="0.25">
      <c r="A34">
        <v>40</v>
      </c>
      <c r="B34">
        <v>392400</v>
      </c>
      <c r="C34">
        <v>4729</v>
      </c>
      <c r="D34">
        <v>1127</v>
      </c>
      <c r="E34">
        <v>72</v>
      </c>
      <c r="G34">
        <f t="shared" si="20"/>
        <v>2.8720693170234454E-3</v>
      </c>
      <c r="H34">
        <f t="shared" si="21"/>
        <v>1.8348623853211009E-4</v>
      </c>
      <c r="I34">
        <f t="shared" si="22"/>
        <v>1.007638888888889</v>
      </c>
      <c r="J34">
        <f t="shared" si="23"/>
        <v>9.1047616638951937E-4</v>
      </c>
      <c r="K34">
        <f t="shared" si="24"/>
        <v>1.4251481104458169E-2</v>
      </c>
      <c r="L34">
        <f t="shared" si="30"/>
        <v>0.98483804272915232</v>
      </c>
      <c r="M34" s="34">
        <f t="shared" si="31"/>
        <v>84270.848628288601</v>
      </c>
      <c r="N34" s="34">
        <f t="shared" si="32"/>
        <v>1339.1221043205269</v>
      </c>
      <c r="O34" s="34">
        <f t="shared" si="33"/>
        <v>167270.71719849564</v>
      </c>
      <c r="P34" s="34">
        <f t="shared" si="34"/>
        <v>2735.4510586426031</v>
      </c>
      <c r="Q34">
        <v>1.0000000000000001E-5</v>
      </c>
      <c r="R34">
        <f t="shared" si="35"/>
        <v>4.1817679299623913</v>
      </c>
      <c r="S34">
        <f t="shared" si="36"/>
        <v>6.8386276466065085E-2</v>
      </c>
      <c r="T34">
        <f t="shared" si="25"/>
        <v>16.881032246774396</v>
      </c>
      <c r="U34">
        <f t="shared" si="26"/>
        <v>0.2397670774824226</v>
      </c>
      <c r="V34">
        <f t="shared" si="27"/>
        <v>-3.8754490136885984E-2</v>
      </c>
      <c r="W34">
        <f t="shared" si="28"/>
        <v>0.98257639083569037</v>
      </c>
      <c r="X34">
        <f t="shared" si="29"/>
        <v>6.8779532983219427E-4</v>
      </c>
      <c r="Y34" s="27">
        <f t="shared" si="37"/>
        <v>1.2051478083588175E-2</v>
      </c>
      <c r="Z34" s="27">
        <f>calc_Bx!AL10</f>
        <v>2.4014764367461826E-5</v>
      </c>
      <c r="AA34" s="27">
        <f>calc_Bx!AM10</f>
        <v>3.350645637400481E-2</v>
      </c>
    </row>
    <row r="35" spans="1:27" x14ac:dyDescent="0.25">
      <c r="A35">
        <v>45</v>
      </c>
      <c r="B35">
        <v>437100</v>
      </c>
      <c r="C35">
        <v>940</v>
      </c>
      <c r="D35">
        <v>1700</v>
      </c>
      <c r="E35">
        <v>41</v>
      </c>
      <c r="G35">
        <f t="shared" si="20"/>
        <v>3.8892701898878973E-3</v>
      </c>
      <c r="H35">
        <f t="shared" si="21"/>
        <v>9.3800045756119884E-5</v>
      </c>
      <c r="I35">
        <f t="shared" si="22"/>
        <v>1.00995767558911</v>
      </c>
      <c r="J35">
        <f t="shared" si="23"/>
        <v>4.6437612200633138E-4</v>
      </c>
      <c r="K35">
        <f t="shared" si="24"/>
        <v>1.9254619692945448E-2</v>
      </c>
      <c r="L35">
        <f t="shared" si="30"/>
        <v>0.98028100418504827</v>
      </c>
      <c r="M35" s="34">
        <f t="shared" si="31"/>
        <v>82999.868570207022</v>
      </c>
      <c r="N35" s="34">
        <f t="shared" si="32"/>
        <v>1396.3289543220762</v>
      </c>
      <c r="O35" s="34">
        <f t="shared" si="33"/>
        <v>164366.81413102645</v>
      </c>
      <c r="P35" s="34">
        <f t="shared" si="34"/>
        <v>2802.7796363839489</v>
      </c>
      <c r="Q35">
        <v>1.0000000000000001E-5</v>
      </c>
      <c r="R35">
        <f t="shared" si="35"/>
        <v>4.1091703532756609</v>
      </c>
      <c r="S35">
        <f t="shared" si="36"/>
        <v>7.0069490909598728E-2</v>
      </c>
      <c r="T35">
        <f t="shared" si="25"/>
        <v>16.297503447576684</v>
      </c>
      <c r="U35">
        <f t="shared" si="26"/>
        <v>0.24404704550585873</v>
      </c>
      <c r="V35">
        <f t="shared" si="27"/>
        <v>-4.0401095547320069E-2</v>
      </c>
      <c r="W35">
        <f t="shared" si="28"/>
        <v>0.97418347067915312</v>
      </c>
      <c r="X35">
        <f t="shared" si="29"/>
        <v>5.5011684966707608E-4</v>
      </c>
      <c r="Y35" s="27">
        <f t="shared" si="37"/>
        <v>2.1505376344086021E-3</v>
      </c>
      <c r="Z35" s="27">
        <f>calc_Bx!AL11</f>
        <v>4.978725771593997E-6</v>
      </c>
      <c r="AA35" s="27">
        <f>calc_Bx!AM11</f>
        <v>6.7324395277085832E-3</v>
      </c>
    </row>
    <row r="36" spans="1:27" x14ac:dyDescent="0.25">
      <c r="A36">
        <v>50</v>
      </c>
      <c r="B36">
        <v>453800</v>
      </c>
      <c r="C36">
        <v>324</v>
      </c>
      <c r="D36">
        <v>2896</v>
      </c>
      <c r="E36">
        <v>59</v>
      </c>
      <c r="G36">
        <f t="shared" si="20"/>
        <v>6.381665932128691E-3</v>
      </c>
      <c r="H36">
        <f t="shared" si="21"/>
        <v>1.3001322168356105E-4</v>
      </c>
      <c r="I36">
        <f t="shared" si="22"/>
        <v>1.0162791978845305</v>
      </c>
      <c r="J36">
        <f t="shared" si="23"/>
        <v>6.3965306952161558E-4</v>
      </c>
      <c r="K36">
        <f t="shared" si="24"/>
        <v>3.1397208293806753E-2</v>
      </c>
      <c r="L36">
        <f t="shared" si="30"/>
        <v>0.96796313863667161</v>
      </c>
      <c r="M36" s="34">
        <f t="shared" si="31"/>
        <v>81366.945560819411</v>
      </c>
      <c r="N36" s="34">
        <f t="shared" si="32"/>
        <v>1406.4506820618724</v>
      </c>
      <c r="O36" s="34">
        <f t="shared" si="33"/>
        <v>160131.74272085121</v>
      </c>
      <c r="P36" s="34">
        <f t="shared" si="34"/>
        <v>2824.1499683162956</v>
      </c>
      <c r="Q36">
        <v>1.0000000000000001E-5</v>
      </c>
      <c r="R36">
        <f t="shared" si="35"/>
        <v>4.0032935680212809</v>
      </c>
      <c r="S36">
        <f t="shared" si="36"/>
        <v>7.0603749207907407E-2</v>
      </c>
      <c r="T36">
        <f t="shared" si="25"/>
        <v>15.485584463372145</v>
      </c>
      <c r="U36">
        <f t="shared" si="26"/>
        <v>0.25053827998983674</v>
      </c>
      <c r="V36">
        <f t="shared" si="27"/>
        <v>-4.2183097354477984E-2</v>
      </c>
      <c r="W36">
        <f t="shared" si="28"/>
        <v>0.96014866889751194</v>
      </c>
      <c r="X36">
        <f t="shared" si="29"/>
        <v>8.1611767540673216E-4</v>
      </c>
      <c r="Y36" s="27">
        <f t="shared" si="37"/>
        <v>7.1397091229616566E-4</v>
      </c>
      <c r="Z36" s="27">
        <f>calc_Bx!AL12</f>
        <v>1.1503066098588774E-6</v>
      </c>
      <c r="AA36" s="27">
        <f>calc_Bx!AM12</f>
        <v>1.6889090467521073E-3</v>
      </c>
    </row>
    <row r="37" spans="1:27" x14ac:dyDescent="0.25">
      <c r="A37">
        <v>55</v>
      </c>
      <c r="B37">
        <v>389300</v>
      </c>
      <c r="C37">
        <v>0</v>
      </c>
      <c r="D37">
        <v>3743</v>
      </c>
      <c r="E37">
        <v>80</v>
      </c>
      <c r="G37">
        <f t="shared" si="20"/>
        <v>9.6146930387875675E-3</v>
      </c>
      <c r="H37">
        <f t="shared" si="21"/>
        <v>2.0549704597996405E-4</v>
      </c>
      <c r="I37">
        <f t="shared" si="22"/>
        <v>1.0245504752119188</v>
      </c>
      <c r="J37">
        <f t="shared" si="23"/>
        <v>1.0028644315325649E-3</v>
      </c>
      <c r="K37">
        <f t="shared" si="24"/>
        <v>4.6921519590329877E-2</v>
      </c>
      <c r="L37">
        <f t="shared" si="30"/>
        <v>0.95207561597813761</v>
      </c>
      <c r="M37" s="34">
        <f t="shared" si="31"/>
        <v>78764.797160031812</v>
      </c>
      <c r="N37" s="34">
        <f t="shared" si="32"/>
        <v>1417.6992862544234</v>
      </c>
      <c r="O37" s="34">
        <f t="shared" si="33"/>
        <v>153759.2048639477</v>
      </c>
      <c r="P37" s="34">
        <f t="shared" si="34"/>
        <v>2854.4840793670392</v>
      </c>
      <c r="Q37">
        <v>1.0000000000000001E-5</v>
      </c>
      <c r="R37">
        <f t="shared" si="35"/>
        <v>3.8439801215986931</v>
      </c>
      <c r="S37">
        <f t="shared" si="36"/>
        <v>7.1362101984175988E-2</v>
      </c>
      <c r="T37">
        <f t="shared" si="25"/>
        <v>14.34009323991055</v>
      </c>
      <c r="U37">
        <f t="shared" si="26"/>
        <v>0.26097486852434332</v>
      </c>
      <c r="V37">
        <f t="shared" si="27"/>
        <v>-4.4592392263246627E-2</v>
      </c>
      <c r="W37">
        <f t="shared" si="28"/>
        <v>0.93554973209527847</v>
      </c>
      <c r="X37">
        <f t="shared" si="29"/>
        <v>9.8108606429432935E-4</v>
      </c>
      <c r="Y37" s="27">
        <f t="shared" si="37"/>
        <v>0</v>
      </c>
      <c r="Z37" s="27">
        <f>calc_Bx!AL13</f>
        <v>0</v>
      </c>
      <c r="AA37" s="27">
        <f>calc_Bx!AM13</f>
        <v>0</v>
      </c>
    </row>
    <row r="38" spans="1:27" x14ac:dyDescent="0.25">
      <c r="A38">
        <v>60</v>
      </c>
      <c r="B38">
        <v>325800</v>
      </c>
      <c r="C38">
        <v>0</v>
      </c>
      <c r="D38">
        <v>5492</v>
      </c>
      <c r="E38">
        <v>66</v>
      </c>
      <c r="G38">
        <f t="shared" si="20"/>
        <v>1.685696746470227E-2</v>
      </c>
      <c r="H38">
        <f t="shared" si="21"/>
        <v>2.0257826887661143E-4</v>
      </c>
      <c r="I38">
        <f t="shared" si="22"/>
        <v>1.0426488643339471</v>
      </c>
      <c r="J38">
        <f t="shared" si="23"/>
        <v>9.7145969178233436E-4</v>
      </c>
      <c r="K38">
        <f t="shared" si="24"/>
        <v>8.0837221625281508E-2</v>
      </c>
      <c r="L38">
        <f t="shared" si="30"/>
        <v>0.91819131868293613</v>
      </c>
      <c r="M38" s="34">
        <f t="shared" si="31"/>
        <v>74994.407703915887</v>
      </c>
      <c r="N38" s="34">
        <f t="shared" si="32"/>
        <v>1436.7847931126155</v>
      </c>
      <c r="O38" s="34">
        <f t="shared" si="33"/>
        <v>143859.7589160068</v>
      </c>
      <c r="P38" s="34">
        <f t="shared" si="34"/>
        <v>2850.3340445478298</v>
      </c>
      <c r="Q38">
        <v>1.0000000000000001E-5</v>
      </c>
      <c r="R38">
        <f t="shared" si="35"/>
        <v>3.5964939729001704</v>
      </c>
      <c r="S38">
        <f t="shared" si="36"/>
        <v>7.1258351113695745E-2</v>
      </c>
      <c r="T38">
        <f t="shared" si="25"/>
        <v>12.687325443261352</v>
      </c>
      <c r="U38">
        <f t="shared" si="26"/>
        <v>0.27900406860419985</v>
      </c>
      <c r="V38">
        <f t="shared" si="27"/>
        <v>-4.8225240914531071E-2</v>
      </c>
      <c r="W38">
        <f t="shared" si="28"/>
        <v>0.89484588142870025</v>
      </c>
      <c r="X38">
        <f t="shared" si="29"/>
        <v>8.4029577463969399E-4</v>
      </c>
      <c r="Y38" s="27">
        <f t="shared" si="37"/>
        <v>0</v>
      </c>
      <c r="Z38" s="27">
        <f>calc_Bx!AL14</f>
        <v>0</v>
      </c>
      <c r="AA38" s="27">
        <f>calc_Bx!AM14</f>
        <v>0</v>
      </c>
    </row>
    <row r="39" spans="1:27" x14ac:dyDescent="0.25">
      <c r="A39">
        <v>65</v>
      </c>
      <c r="B39">
        <v>230600</v>
      </c>
      <c r="C39">
        <v>0</v>
      </c>
      <c r="D39">
        <v>6407</v>
      </c>
      <c r="E39">
        <v>36</v>
      </c>
      <c r="G39">
        <f t="shared" si="20"/>
        <v>2.7784041630529055E-2</v>
      </c>
      <c r="H39">
        <f t="shared" si="21"/>
        <v>1.5611448395490027E-4</v>
      </c>
      <c r="I39">
        <f t="shared" si="22"/>
        <v>1.0698503902862098</v>
      </c>
      <c r="J39">
        <f t="shared" si="23"/>
        <v>7.2960894986978523E-4</v>
      </c>
      <c r="K39">
        <f t="shared" si="24"/>
        <v>0.12985012616154759</v>
      </c>
      <c r="L39">
        <f t="shared" si="30"/>
        <v>0.86942026488858271</v>
      </c>
      <c r="M39" s="34">
        <f t="shared" si="31"/>
        <v>68865.351212090914</v>
      </c>
      <c r="N39" s="34">
        <f t="shared" si="32"/>
        <v>1413.5492514352143</v>
      </c>
      <c r="O39" s="34">
        <f t="shared" si="33"/>
        <v>128744.57003633532</v>
      </c>
      <c r="P39" s="34">
        <f t="shared" si="34"/>
        <v>2699.7374565795571</v>
      </c>
      <c r="Q39">
        <v>1.0000000000000001E-5</v>
      </c>
      <c r="R39">
        <f t="shared" si="35"/>
        <v>3.218614250908383</v>
      </c>
      <c r="S39">
        <f t="shared" si="36"/>
        <v>6.7493436414488933E-2</v>
      </c>
      <c r="T39">
        <f t="shared" si="25"/>
        <v>10.271814395457286</v>
      </c>
      <c r="U39">
        <f t="shared" si="26"/>
        <v>0.31184152413666438</v>
      </c>
      <c r="V39">
        <f t="shared" si="27"/>
        <v>-5.4784195437183561E-2</v>
      </c>
      <c r="W39">
        <f t="shared" si="28"/>
        <v>0.83022297035956372</v>
      </c>
      <c r="X39">
        <f t="shared" si="29"/>
        <v>5.3274973739604256E-4</v>
      </c>
      <c r="Y39" s="27">
        <f t="shared" si="37"/>
        <v>0</v>
      </c>
      <c r="Z39" s="27">
        <f>calc_Bx!AL15</f>
        <v>0</v>
      </c>
      <c r="AA39" s="27">
        <f>calc_Bx!AM15</f>
        <v>0</v>
      </c>
    </row>
    <row r="40" spans="1:27" x14ac:dyDescent="0.25">
      <c r="A40">
        <v>70</v>
      </c>
      <c r="B40">
        <v>180000</v>
      </c>
      <c r="C40">
        <v>0</v>
      </c>
      <c r="D40">
        <v>8652</v>
      </c>
      <c r="E40">
        <v>14</v>
      </c>
      <c r="G40">
        <f t="shared" si="20"/>
        <v>4.8066666666666667E-2</v>
      </c>
      <c r="H40">
        <f t="shared" si="21"/>
        <v>7.7777777777777782E-5</v>
      </c>
      <c r="I40">
        <f t="shared" si="22"/>
        <v>1.1203611111111111</v>
      </c>
      <c r="J40">
        <f t="shared" si="23"/>
        <v>3.4711030669674957E-4</v>
      </c>
      <c r="K40">
        <f t="shared" si="24"/>
        <v>0.21451416953859123</v>
      </c>
      <c r="L40">
        <f t="shared" si="30"/>
        <v>0.78513872015471198</v>
      </c>
      <c r="M40" s="34">
        <f t="shared" si="31"/>
        <v>59879.21882424441</v>
      </c>
      <c r="N40" s="34">
        <f t="shared" si="32"/>
        <v>1286.1882051443431</v>
      </c>
      <c r="O40" s="34">
        <f t="shared" si="33"/>
        <v>106897.73261579568</v>
      </c>
      <c r="P40" s="34">
        <f t="shared" si="34"/>
        <v>2314.3879031845272</v>
      </c>
      <c r="Q40">
        <v>1.0000000000000001E-5</v>
      </c>
      <c r="R40">
        <f t="shared" si="35"/>
        <v>2.6724433153948923</v>
      </c>
      <c r="S40">
        <f t="shared" si="36"/>
        <v>5.7859697579613192E-2</v>
      </c>
      <c r="T40">
        <f t="shared" si="25"/>
        <v>7.0939797292747375</v>
      </c>
      <c r="U40">
        <f t="shared" si="26"/>
        <v>0.3756552204621274</v>
      </c>
      <c r="V40">
        <f t="shared" si="27"/>
        <v>-6.7703133287500064E-2</v>
      </c>
      <c r="W40">
        <f t="shared" si="28"/>
        <v>0.74516689658804081</v>
      </c>
      <c r="X40">
        <f t="shared" si="29"/>
        <v>3.6790737026000386E-4</v>
      </c>
      <c r="Y40" s="27">
        <f t="shared" si="37"/>
        <v>0</v>
      </c>
      <c r="Z40" s="27">
        <f>calc_Bx!AL16</f>
        <v>0</v>
      </c>
      <c r="AA40" s="27">
        <f>calc_Bx!AM16</f>
        <v>0</v>
      </c>
    </row>
    <row r="41" spans="1:27" x14ac:dyDescent="0.25">
      <c r="A41">
        <v>75</v>
      </c>
      <c r="B41">
        <v>120900</v>
      </c>
      <c r="C41">
        <v>0</v>
      </c>
      <c r="D41">
        <v>8715</v>
      </c>
      <c r="E41">
        <v>12</v>
      </c>
      <c r="G41">
        <f t="shared" si="20"/>
        <v>7.2084367245657574E-2</v>
      </c>
      <c r="H41">
        <f t="shared" si="21"/>
        <v>9.9255583126550868E-5</v>
      </c>
      <c r="I41">
        <f t="shared" si="22"/>
        <v>1.1804590570719604</v>
      </c>
      <c r="J41">
        <f t="shared" si="23"/>
        <v>4.2041095170529191E-4</v>
      </c>
      <c r="K41">
        <f t="shared" si="24"/>
        <v>0.30532345367596825</v>
      </c>
      <c r="L41">
        <f t="shared" si="30"/>
        <v>0.69425613537232644</v>
      </c>
      <c r="M41" s="34">
        <f t="shared" si="31"/>
        <v>47018.513791551275</v>
      </c>
      <c r="N41" s="34">
        <f t="shared" si="32"/>
        <v>1028.1996980401843</v>
      </c>
      <c r="O41" s="34">
        <f t="shared" si="33"/>
        <v>79666.198939209833</v>
      </c>
      <c r="P41" s="34">
        <f t="shared" si="34"/>
        <v>1745.4169409955198</v>
      </c>
      <c r="Q41">
        <v>1.0000000000000001E-5</v>
      </c>
      <c r="R41">
        <f t="shared" si="35"/>
        <v>1.991654973480246</v>
      </c>
      <c r="S41">
        <f t="shared" si="36"/>
        <v>4.3635423524888001E-2</v>
      </c>
      <c r="T41">
        <f t="shared" si="25"/>
        <v>3.8967962252638091</v>
      </c>
      <c r="U41">
        <f t="shared" si="26"/>
        <v>0.50416899848576513</v>
      </c>
      <c r="V41">
        <f t="shared" si="27"/>
        <v>-9.4663761115389849E-2</v>
      </c>
      <c r="W41">
        <f t="shared" si="28"/>
        <v>0.64025384670143215</v>
      </c>
      <c r="X41">
        <f t="shared" si="29"/>
        <v>5.2995512308494884E-4</v>
      </c>
      <c r="Y41" s="27">
        <f t="shared" si="37"/>
        <v>0</v>
      </c>
      <c r="Z41" s="27">
        <f>calc_Bx!AL17</f>
        <v>0</v>
      </c>
      <c r="AA41" s="27">
        <f>calc_Bx!AM17</f>
        <v>0</v>
      </c>
    </row>
    <row r="42" spans="1:27" x14ac:dyDescent="0.25">
      <c r="A42">
        <v>80</v>
      </c>
      <c r="B42">
        <v>61200</v>
      </c>
      <c r="C42">
        <v>0</v>
      </c>
      <c r="D42">
        <v>6843</v>
      </c>
      <c r="E42">
        <v>12</v>
      </c>
      <c r="G42">
        <f t="shared" si="20"/>
        <v>0.11181372549019608</v>
      </c>
      <c r="H42">
        <f t="shared" si="21"/>
        <v>1.9607843137254901E-4</v>
      </c>
      <c r="I42">
        <f t="shared" si="22"/>
        <v>1.2800245098039216</v>
      </c>
      <c r="J42">
        <f t="shared" si="23"/>
        <v>7.6591670655816175E-4</v>
      </c>
      <c r="K42">
        <f t="shared" si="24"/>
        <v>0.43676400191479176</v>
      </c>
      <c r="L42">
        <f t="shared" si="30"/>
        <v>0.56247008137865007</v>
      </c>
      <c r="M42" s="34">
        <f t="shared" si="31"/>
        <v>32647.685147658554</v>
      </c>
      <c r="N42" s="34">
        <f t="shared" si="32"/>
        <v>717.21724295533534</v>
      </c>
      <c r="O42" s="34">
        <f t="shared" si="33"/>
        <v>51012.87691344686</v>
      </c>
      <c r="P42" s="34">
        <f t="shared" si="34"/>
        <v>1073.3311769102365</v>
      </c>
      <c r="Q42">
        <v>1.0000000000000001E-5</v>
      </c>
      <c r="R42">
        <f t="shared" si="35"/>
        <v>1.2753219228361719</v>
      </c>
      <c r="S42">
        <f t="shared" si="36"/>
        <v>2.6833279422755915E-2</v>
      </c>
      <c r="T42">
        <f t="shared" si="25"/>
        <v>1.4738870887600113</v>
      </c>
      <c r="U42">
        <f t="shared" si="26"/>
        <v>0.78758834029893532</v>
      </c>
      <c r="V42">
        <f t="shared" si="27"/>
        <v>-0.1650441782986673</v>
      </c>
      <c r="W42" s="1">
        <f t="shared" si="28"/>
        <v>1.0035464923006001</v>
      </c>
      <c r="X42" s="1">
        <f t="shared" si="29"/>
        <v>6.5884489529080895E-4</v>
      </c>
      <c r="Y42" s="27">
        <f t="shared" si="37"/>
        <v>0</v>
      </c>
      <c r="Z42" s="27">
        <f>calc_Bx!AL18</f>
        <v>0</v>
      </c>
      <c r="AA42" s="27">
        <f>calc_Bx!AM18</f>
        <v>0</v>
      </c>
    </row>
    <row r="43" spans="1:27" x14ac:dyDescent="0.25">
      <c r="A43">
        <v>85</v>
      </c>
      <c r="B43">
        <v>39300</v>
      </c>
      <c r="C43">
        <v>0</v>
      </c>
      <c r="D43">
        <v>5639</v>
      </c>
      <c r="E43">
        <v>3</v>
      </c>
      <c r="G43">
        <f t="shared" si="20"/>
        <v>0.14348600508905851</v>
      </c>
      <c r="H43">
        <f t="shared" si="21"/>
        <v>7.6335877862595422E-5</v>
      </c>
      <c r="I43">
        <f t="shared" si="22"/>
        <v>1.3589058524173026</v>
      </c>
      <c r="J43">
        <v>0</v>
      </c>
      <c r="K43">
        <v>1</v>
      </c>
      <c r="L43">
        <f t="shared" si="30"/>
        <v>0</v>
      </c>
      <c r="M43" s="34">
        <f t="shared" si="31"/>
        <v>18365.19176578831</v>
      </c>
      <c r="N43" s="34">
        <f t="shared" si="32"/>
        <v>356.11393395490131</v>
      </c>
      <c r="O43" s="34">
        <f t="shared" si="33"/>
        <v>18365.19176578831</v>
      </c>
      <c r="P43" s="34">
        <f t="shared" si="34"/>
        <v>356.11393395490131</v>
      </c>
      <c r="Q43">
        <v>1.0000000000000001E-5</v>
      </c>
      <c r="R43" s="26">
        <f>M43/G43*0.00001</f>
        <v>1.2799291299795721</v>
      </c>
      <c r="S43" s="26">
        <f xml:space="preserve"> N43/G21*0.00001</f>
        <v>1.748990671538397E-2</v>
      </c>
      <c r="T43">
        <f t="shared" si="25"/>
        <v>0.91776623738845431</v>
      </c>
      <c r="U43">
        <f t="shared" si="26"/>
        <v>0.7849822723104446</v>
      </c>
      <c r="V43">
        <f t="shared" si="27"/>
        <v>-0.26996581082629995</v>
      </c>
      <c r="W43">
        <f t="shared" si="28"/>
        <v>0</v>
      </c>
      <c r="X43">
        <f t="shared" si="29"/>
        <v>0</v>
      </c>
      <c r="Z43" s="27"/>
      <c r="AA43" s="27"/>
    </row>
    <row r="44" spans="1:27" x14ac:dyDescent="0.25">
      <c r="B44">
        <f>SUM(B26:B43)</f>
        <v>8670200</v>
      </c>
      <c r="C44">
        <f>SUM(C26:C43)</f>
        <v>190851</v>
      </c>
      <c r="D44">
        <f>SUM(D26:D43)</f>
        <v>76493</v>
      </c>
      <c r="E44">
        <f>SUM(E26:E43)</f>
        <v>2792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71"/>
  <sheetViews>
    <sheetView topLeftCell="K1" workbookViewId="0">
      <selection activeCell="O14" sqref="O14"/>
    </sheetView>
  </sheetViews>
  <sheetFormatPr defaultRowHeight="15" x14ac:dyDescent="0.25"/>
  <cols>
    <col min="11" max="12" width="10.5703125" customWidth="1"/>
    <col min="15" max="15" width="12.7109375" customWidth="1"/>
    <col min="23" max="24" width="12" bestFit="1" customWidth="1"/>
    <col min="27" max="28" width="12" bestFit="1" customWidth="1"/>
    <col min="36" max="36" width="14.7109375" customWidth="1"/>
    <col min="37" max="37" width="14.140625" customWidth="1"/>
    <col min="38" max="38" width="17.42578125" customWidth="1"/>
    <col min="39" max="39" width="16.5703125" customWidth="1"/>
  </cols>
  <sheetData>
    <row r="1" spans="1:39" x14ac:dyDescent="0.25">
      <c r="A1" t="s">
        <v>3</v>
      </c>
      <c r="C1" t="s">
        <v>138</v>
      </c>
      <c r="G1" t="s">
        <v>136</v>
      </c>
      <c r="K1" t="s">
        <v>137</v>
      </c>
      <c r="O1" t="s">
        <v>1</v>
      </c>
      <c r="S1" t="s">
        <v>2</v>
      </c>
      <c r="W1" t="s">
        <v>152</v>
      </c>
      <c r="AA1" t="s">
        <v>151</v>
      </c>
      <c r="AE1" t="s">
        <v>162</v>
      </c>
      <c r="AI1" s="1" t="s">
        <v>3</v>
      </c>
      <c r="AJ1" s="1" t="s">
        <v>26</v>
      </c>
      <c r="AK1" s="1" t="s">
        <v>27</v>
      </c>
      <c r="AL1" s="1" t="s">
        <v>36</v>
      </c>
      <c r="AM1" s="1" t="s">
        <v>35</v>
      </c>
    </row>
    <row r="2" spans="1:39" x14ac:dyDescent="0.25">
      <c r="A2">
        <v>0</v>
      </c>
      <c r="C2">
        <f>calc_mstate!$L$4</f>
        <v>0.95607486746727255</v>
      </c>
      <c r="D2">
        <f>calc_mstate!$J$26</f>
        <v>1.2889114556887866E-3</v>
      </c>
      <c r="G2">
        <v>1</v>
      </c>
      <c r="H2">
        <v>0</v>
      </c>
      <c r="K2">
        <f t="array" ref="K2:L3">P0 + I_22</f>
        <v>1.9560748674672725</v>
      </c>
      <c r="L2">
        <v>1.2889114556887866E-3</v>
      </c>
      <c r="O2">
        <f>calc_mstate!Y4</f>
        <v>0</v>
      </c>
      <c r="P2">
        <v>0</v>
      </c>
      <c r="S2">
        <f>calc_mstate!W4</f>
        <v>0.97092546345454822</v>
      </c>
      <c r="T2">
        <f>calc_mstate!X26</f>
        <v>1.081582982998105E-3</v>
      </c>
      <c r="W2">
        <f t="array" ref="W2:X3">O2:P3 + MMULT(O6:P7,S2:T3)</f>
        <v>0</v>
      </c>
      <c r="X2">
        <v>0</v>
      </c>
      <c r="AA2">
        <f t="array" ref="AA2:AB3">MMULT(P0_I,W2:X3)</f>
        <v>0</v>
      </c>
      <c r="AB2">
        <v>0</v>
      </c>
      <c r="AE2">
        <f t="array" ref="AE2:AG4">5/4 * AA2:AC4</f>
        <v>0</v>
      </c>
      <c r="AF2">
        <v>0</v>
      </c>
      <c r="AG2">
        <v>0</v>
      </c>
      <c r="AI2">
        <v>0</v>
      </c>
      <c r="AJ2">
        <f>AE2</f>
        <v>0</v>
      </c>
      <c r="AK2">
        <f>AE3</f>
        <v>0</v>
      </c>
      <c r="AL2">
        <f>AF2</f>
        <v>0</v>
      </c>
      <c r="AM2">
        <f>AF3</f>
        <v>0</v>
      </c>
    </row>
    <row r="3" spans="1:39" x14ac:dyDescent="0.25">
      <c r="C3">
        <f>calc_mstate!$J$4</f>
        <v>1.3848317645786E-2</v>
      </c>
      <c r="D3">
        <f>calc_mstate!$L$26</f>
        <v>0.89241216152125025</v>
      </c>
      <c r="G3">
        <v>0</v>
      </c>
      <c r="H3">
        <v>1</v>
      </c>
      <c r="K3">
        <v>1.3848317645786E-2</v>
      </c>
      <c r="L3">
        <v>1.8924121615212504</v>
      </c>
      <c r="O3">
        <v>0</v>
      </c>
      <c r="P3">
        <f>calc_mstate!Y26</f>
        <v>0</v>
      </c>
      <c r="S3">
        <f>calc_mstate!X4</f>
        <v>1.3035304002836215E-2</v>
      </c>
      <c r="T3">
        <f>calc_mstate!W26</f>
        <v>0.94118152904861108</v>
      </c>
      <c r="W3">
        <v>0</v>
      </c>
      <c r="X3">
        <v>0</v>
      </c>
      <c r="AA3">
        <v>0</v>
      </c>
      <c r="AB3">
        <v>0</v>
      </c>
      <c r="AE3">
        <v>0</v>
      </c>
      <c r="AF3">
        <v>0</v>
      </c>
      <c r="AG3">
        <v>0</v>
      </c>
      <c r="AI3">
        <v>5</v>
      </c>
      <c r="AJ3">
        <f>AE6</f>
        <v>1.7098106508538726E-4</v>
      </c>
      <c r="AK3">
        <f>AE7</f>
        <v>2.6978669116782781E-6</v>
      </c>
      <c r="AL3">
        <f>AF6</f>
        <v>2.4676183371677521E-7</v>
      </c>
      <c r="AM3">
        <f>AF7</f>
        <v>1.574926624854206E-4</v>
      </c>
    </row>
    <row r="4" spans="1:39" x14ac:dyDescent="0.25">
      <c r="AE4">
        <v>0</v>
      </c>
      <c r="AF4">
        <v>0</v>
      </c>
      <c r="AG4">
        <v>0</v>
      </c>
      <c r="AI4">
        <v>10</v>
      </c>
      <c r="AJ4">
        <f>AE10</f>
        <v>3.8232822300020605E-2</v>
      </c>
      <c r="AK4">
        <f>AE11</f>
        <v>1.2947436022526311E-3</v>
      </c>
      <c r="AL4">
        <f>AF10</f>
        <v>1.2301494548552737E-4</v>
      </c>
      <c r="AM4">
        <f>AF11</f>
        <v>6.2405484942098528E-2</v>
      </c>
    </row>
    <row r="5" spans="1:39" x14ac:dyDescent="0.25">
      <c r="AI5">
        <v>15</v>
      </c>
      <c r="AJ5">
        <f>AE14</f>
        <v>0.20577189634111542</v>
      </c>
      <c r="AK5">
        <f>AE15</f>
        <v>7.7424927430593858E-3</v>
      </c>
      <c r="AL5">
        <f>AF14</f>
        <v>8.7561345143744051E-4</v>
      </c>
      <c r="AM5">
        <f>AF15</f>
        <v>0.26879088869192125</v>
      </c>
    </row>
    <row r="6" spans="1:39" x14ac:dyDescent="0.25">
      <c r="A6">
        <v>5</v>
      </c>
      <c r="O6">
        <f>calc_mstate!Y5</f>
        <v>0</v>
      </c>
      <c r="P6">
        <v>0</v>
      </c>
      <c r="S6">
        <f>calc_mstate!W5</f>
        <v>0.9887793053155427</v>
      </c>
      <c r="T6">
        <f>calc_mstate!X27</f>
        <v>8.0670166620699577E-4</v>
      </c>
      <c r="W6">
        <f t="array" ref="W6:X7">O6:P7 + MMULT(O10:P11,S6:T7)</f>
        <v>6.9927815085964824E-5</v>
      </c>
      <c r="X6">
        <v>5.7051037214073245E-8</v>
      </c>
      <c r="AA6">
        <f t="array" ref="AA6:AB7">MMULT(P0_I,W6:X7)</f>
        <v>1.367848520683098E-4</v>
      </c>
      <c r="AB6">
        <v>1.9740946697342015E-7</v>
      </c>
      <c r="AE6">
        <f t="array" ref="AE6:AG8">5/4 * AA6:AC8</f>
        <v>1.7098106508538726E-4</v>
      </c>
      <c r="AF6">
        <v>2.4676183371677521E-7</v>
      </c>
      <c r="AG6">
        <v>0</v>
      </c>
      <c r="AI6">
        <v>20</v>
      </c>
      <c r="AJ6">
        <f>AE18</f>
        <v>0.32194907094394698</v>
      </c>
      <c r="AK6">
        <f>AE19</f>
        <v>7.7742936925502184E-3</v>
      </c>
      <c r="AL6">
        <f>AF18</f>
        <v>8.1749646427325344E-4</v>
      </c>
      <c r="AM6">
        <f>AF19</f>
        <v>0.38192167176514275</v>
      </c>
    </row>
    <row r="7" spans="1:39" x14ac:dyDescent="0.25">
      <c r="O7">
        <v>0</v>
      </c>
      <c r="P7">
        <f>calc_mstate!Y27</f>
        <v>0</v>
      </c>
      <c r="S7">
        <f>calc_mstate!X5</f>
        <v>9.4095763765719605E-3</v>
      </c>
      <c r="T7">
        <f>calc_mstate!W27</f>
        <v>0.99632999525782595</v>
      </c>
      <c r="W7">
        <v>6.2878000783923508E-7</v>
      </c>
      <c r="X7">
        <v>6.6578170701550062E-5</v>
      </c>
      <c r="AA7">
        <v>2.1582935293426226E-6</v>
      </c>
      <c r="AB7">
        <v>1.2599412998833649E-4</v>
      </c>
      <c r="AE7">
        <v>2.6978669116782781E-6</v>
      </c>
      <c r="AF7">
        <v>1.574926624854206E-4</v>
      </c>
      <c r="AG7">
        <v>0</v>
      </c>
      <c r="AI7">
        <v>25</v>
      </c>
      <c r="AJ7">
        <f>AE22</f>
        <v>0.25235288379174059</v>
      </c>
      <c r="AK7">
        <f>AE23</f>
        <v>4.1929903664731814E-3</v>
      </c>
      <c r="AL7">
        <f>AF22</f>
        <v>4.0500336407912863E-4</v>
      </c>
      <c r="AM7">
        <f>AF23</f>
        <v>0.27933954913158771</v>
      </c>
    </row>
    <row r="8" spans="1:39" x14ac:dyDescent="0.25">
      <c r="AE8">
        <v>0</v>
      </c>
      <c r="AF8">
        <v>0</v>
      </c>
      <c r="AG8">
        <v>0</v>
      </c>
      <c r="AI8">
        <v>30</v>
      </c>
      <c r="AJ8">
        <f>AE26</f>
        <v>0.15532554981550173</v>
      </c>
      <c r="AK8">
        <f>AE27</f>
        <v>1.8629071342978675E-3</v>
      </c>
      <c r="AL8">
        <f>AF26</f>
        <v>1.8920386646479665E-4</v>
      </c>
      <c r="AM8">
        <f>AF27</f>
        <v>0.15982637491553933</v>
      </c>
    </row>
    <row r="9" spans="1:39" x14ac:dyDescent="0.25">
      <c r="AI9">
        <v>35</v>
      </c>
      <c r="AJ9">
        <f>AE30</f>
        <v>7.4684247159631123E-2</v>
      </c>
      <c r="AK9">
        <f>AE31</f>
        <v>7.2538222593945389E-4</v>
      </c>
      <c r="AL9">
        <f>AF30</f>
        <v>7.6465872143558768E-5</v>
      </c>
      <c r="AM9">
        <f>AF31</f>
        <v>8.37953239379996E-2</v>
      </c>
    </row>
    <row r="10" spans="1:39" x14ac:dyDescent="0.25">
      <c r="A10">
        <v>10</v>
      </c>
      <c r="O10">
        <f>calc_mstate!Y6</f>
        <v>7.0721357850070718E-5</v>
      </c>
      <c r="P10">
        <v>0</v>
      </c>
      <c r="S10">
        <f>calc_mstate!W6</f>
        <v>0.98162540919103247</v>
      </c>
      <c r="T10">
        <f>calc_mstate!X28</f>
        <v>2.0765526222363828E-3</v>
      </c>
      <c r="W10">
        <f t="array" ref="W10:X11">O10:P11+MMULT(O14:P15,S10:T11)</f>
        <v>1.5636262372143814E-2</v>
      </c>
      <c r="X10">
        <v>3.2927697986543643E-5</v>
      </c>
      <c r="AA10">
        <f t="array" ref="AA10:AB11">MMULT(P0_I,W10:X11)</f>
        <v>3.0586257840016482E-2</v>
      </c>
      <c r="AB10">
        <v>9.8411956388421898E-5</v>
      </c>
      <c r="AE10">
        <f t="array" ref="AE10:AG12">5/4 * AA10:AC12</f>
        <v>3.8232822300020605E-2</v>
      </c>
      <c r="AF10">
        <v>1.2301494548552737E-4</v>
      </c>
      <c r="AG10">
        <v>0</v>
      </c>
      <c r="AI10">
        <v>40</v>
      </c>
      <c r="AJ10">
        <f>AE34</f>
        <v>2.0770833778378791E-2</v>
      </c>
      <c r="AK10">
        <f>AE35</f>
        <v>1.6668208453625628E-4</v>
      </c>
      <c r="AL10">
        <f>AF34</f>
        <v>2.4014764367461826E-5</v>
      </c>
      <c r="AM10">
        <f>AF35</f>
        <v>3.350645637400481E-2</v>
      </c>
    </row>
    <row r="11" spans="1:39" x14ac:dyDescent="0.25">
      <c r="O11">
        <v>0</v>
      </c>
      <c r="P11">
        <f>calc_mstate!Y28</f>
        <v>6.6823412943942584E-5</v>
      </c>
      <c r="S11">
        <f>calc_mstate!X6</f>
        <v>1.6362624063776702E-2</v>
      </c>
      <c r="T11">
        <f>calc_mstate!W28</f>
        <v>0.99457851666419372</v>
      </c>
      <c r="W11">
        <v>4.3291782326173049E-4</v>
      </c>
      <c r="X11">
        <v>2.6381109240137989E-2</v>
      </c>
      <c r="AA11">
        <v>1.0357948818021049E-3</v>
      </c>
      <c r="AB11">
        <v>4.9924387953678824E-2</v>
      </c>
      <c r="AE11">
        <v>1.2947436022526311E-3</v>
      </c>
      <c r="AF11">
        <v>6.2405484942098528E-2</v>
      </c>
      <c r="AG11">
        <v>0</v>
      </c>
      <c r="AI11">
        <v>45</v>
      </c>
      <c r="AJ11">
        <f>AE38</f>
        <v>2.4328864918829025E-3</v>
      </c>
      <c r="AK11">
        <f>AE39</f>
        <v>2.2230978578365143E-5</v>
      </c>
      <c r="AL11">
        <f>AF38</f>
        <v>4.978725771593997E-6</v>
      </c>
      <c r="AM11">
        <f>AF39</f>
        <v>6.7324395277085832E-3</v>
      </c>
    </row>
    <row r="12" spans="1:39" x14ac:dyDescent="0.25">
      <c r="AE12">
        <v>0</v>
      </c>
      <c r="AF12">
        <v>0</v>
      </c>
      <c r="AG12">
        <v>0</v>
      </c>
      <c r="AI12">
        <v>50</v>
      </c>
      <c r="AJ12">
        <f>AE42</f>
        <v>7.1493964454213174E-4</v>
      </c>
      <c r="AK12">
        <f>AE43</f>
        <v>5.0615196073779243E-6</v>
      </c>
      <c r="AL12">
        <f>AF42</f>
        <v>1.1503066098588774E-6</v>
      </c>
      <c r="AM12">
        <f>AF43</f>
        <v>1.6889090467521073E-3</v>
      </c>
    </row>
    <row r="13" spans="1:39" x14ac:dyDescent="0.25">
      <c r="AI13">
        <v>55</v>
      </c>
      <c r="AJ13">
        <f>AE46</f>
        <v>0</v>
      </c>
      <c r="AK13">
        <f>AE47</f>
        <v>0</v>
      </c>
      <c r="AL13">
        <f>AF46</f>
        <v>0</v>
      </c>
      <c r="AM13">
        <f>AF47</f>
        <v>0</v>
      </c>
    </row>
    <row r="14" spans="1:39" x14ac:dyDescent="0.25">
      <c r="A14">
        <v>15</v>
      </c>
      <c r="O14">
        <f>calc_mstate!Y7</f>
        <v>1.5856905158069885E-2</v>
      </c>
      <c r="P14">
        <v>0</v>
      </c>
      <c r="S14">
        <f>calc_mstate!W7</f>
        <v>0.96668988169171699</v>
      </c>
      <c r="T14">
        <f>calc_mstate!X29</f>
        <v>4.0089347146481102E-3</v>
      </c>
      <c r="W14">
        <f t="array" ref="W14:X15">O14:P15+MMULT(O18:P19,S14:T15)</f>
        <v>8.4155312697624579E-2</v>
      </c>
      <c r="X14">
        <v>2.8323856712076631E-4</v>
      </c>
      <c r="AA14">
        <f t="array" ref="AA14:AB15">MMULT(P0_I,W14:X15)</f>
        <v>0.16461751707289235</v>
      </c>
      <c r="AB14">
        <v>7.0049076114995243E-4</v>
      </c>
      <c r="AE14">
        <f t="array" ref="AE14:AG16">5/4 * AA14:AC16</f>
        <v>0.20577189634111542</v>
      </c>
      <c r="AF14">
        <v>8.7561345143744051E-4</v>
      </c>
      <c r="AG14">
        <v>0</v>
      </c>
      <c r="AI14">
        <v>60</v>
      </c>
      <c r="AJ14">
        <f>AE50</f>
        <v>0</v>
      </c>
      <c r="AK14">
        <f>AE51</f>
        <v>0</v>
      </c>
      <c r="AL14">
        <f>AF50</f>
        <v>0</v>
      </c>
      <c r="AM14">
        <f>AF51</f>
        <v>0</v>
      </c>
    </row>
    <row r="15" spans="1:39" x14ac:dyDescent="0.25">
      <c r="O15">
        <v>0</v>
      </c>
      <c r="P15">
        <f>calc_mstate!Y29</f>
        <v>2.6457725947521864E-2</v>
      </c>
      <c r="S15">
        <f>calc_mstate!X7</f>
        <v>3.0203426759442174E-2</v>
      </c>
      <c r="T15">
        <f>calc_mstate!W29</f>
        <v>0.99080626903320912</v>
      </c>
      <c r="W15">
        <v>2.6572354558258788E-3</v>
      </c>
      <c r="X15">
        <v>0.1136268266227137</v>
      </c>
      <c r="AA15">
        <v>6.1939941944475089E-3</v>
      </c>
      <c r="AB15">
        <v>0.21503271095353702</v>
      </c>
      <c r="AE15">
        <v>7.7424927430593858E-3</v>
      </c>
      <c r="AF15">
        <v>0.26879088869192125</v>
      </c>
      <c r="AG15">
        <v>0</v>
      </c>
      <c r="AI15">
        <v>65</v>
      </c>
      <c r="AJ15">
        <f>AE54</f>
        <v>0</v>
      </c>
      <c r="AK15">
        <f>AE55</f>
        <v>0</v>
      </c>
      <c r="AL15">
        <f>AF54</f>
        <v>0</v>
      </c>
      <c r="AM15">
        <f>AF55</f>
        <v>0</v>
      </c>
    </row>
    <row r="16" spans="1:39" x14ac:dyDescent="0.25">
      <c r="AE16">
        <v>0</v>
      </c>
      <c r="AF16">
        <v>0</v>
      </c>
      <c r="AG16">
        <v>0</v>
      </c>
      <c r="AI16">
        <v>70</v>
      </c>
      <c r="AJ16">
        <f>AE58</f>
        <v>0</v>
      </c>
      <c r="AK16">
        <f>AE59</f>
        <v>0</v>
      </c>
      <c r="AL16">
        <f>AF58</f>
        <v>0</v>
      </c>
      <c r="AM16">
        <f>AF59</f>
        <v>0</v>
      </c>
    </row>
    <row r="17" spans="1:39" x14ac:dyDescent="0.25">
      <c r="AI17">
        <v>75</v>
      </c>
      <c r="AJ17">
        <f>AE62</f>
        <v>0</v>
      </c>
      <c r="AK17">
        <f>AE63</f>
        <v>0</v>
      </c>
      <c r="AL17">
        <f>AF62</f>
        <v>0</v>
      </c>
      <c r="AM17">
        <f>AF63</f>
        <v>0</v>
      </c>
    </row>
    <row r="18" spans="1:39" x14ac:dyDescent="0.25">
      <c r="A18">
        <v>20</v>
      </c>
      <c r="O18">
        <f>calc_mstate!Y8</f>
        <v>7.0651828298887123E-2</v>
      </c>
      <c r="P18">
        <v>0</v>
      </c>
      <c r="S18">
        <f>calc_mstate!W8</f>
        <v>0.96520088088902756</v>
      </c>
      <c r="T18">
        <f>calc_mstate!X30</f>
        <v>3.6058734462835595E-3</v>
      </c>
      <c r="W18">
        <f t="array" ref="W18:X19">O18:P19+MMULT(O22:P23,S18:T19)</f>
        <v>0.13166994112982655</v>
      </c>
      <c r="X18">
        <v>2.2795627019813659E-4</v>
      </c>
      <c r="AA18">
        <f t="array" ref="AA18:AB19">MMULT(P0_I,W18:X19)</f>
        <v>0.25755925675515756</v>
      </c>
      <c r="AB18">
        <v>6.5399717141860275E-4</v>
      </c>
      <c r="AE18">
        <f t="array" ref="AE18:AG20">5/4 * AA18:AC20</f>
        <v>0.32194907094394698</v>
      </c>
      <c r="AF18">
        <v>8.1749646427325344E-4</v>
      </c>
      <c r="AG18">
        <v>0</v>
      </c>
      <c r="AI18">
        <v>80</v>
      </c>
      <c r="AJ18">
        <f>AE66</f>
        <v>0</v>
      </c>
      <c r="AK18">
        <f>AE67</f>
        <v>0</v>
      </c>
      <c r="AL18">
        <f>AF66</f>
        <v>0</v>
      </c>
      <c r="AM18">
        <f>AF67</f>
        <v>0</v>
      </c>
    </row>
    <row r="19" spans="1:39" x14ac:dyDescent="0.25">
      <c r="O19">
        <v>0</v>
      </c>
      <c r="P19">
        <f>calc_mstate!Y30</f>
        <v>8.7977946243969679E-2</v>
      </c>
      <c r="S19">
        <f>calc_mstate!X8</f>
        <v>3.1281787887044665E-2</v>
      </c>
      <c r="T19">
        <f>calc_mstate!W30</f>
        <v>0.98942364073314359</v>
      </c>
      <c r="W19">
        <v>2.3229758687127473E-3</v>
      </c>
      <c r="X19">
        <v>0.16145223900678479</v>
      </c>
      <c r="AA19">
        <v>6.2194349540401744E-3</v>
      </c>
      <c r="AB19">
        <v>0.3055373374121142</v>
      </c>
      <c r="AE19">
        <v>7.7742936925502184E-3</v>
      </c>
      <c r="AF19">
        <v>0.38192167176514275</v>
      </c>
      <c r="AG19">
        <v>0</v>
      </c>
      <c r="AI19">
        <v>85</v>
      </c>
    </row>
    <row r="20" spans="1:39" x14ac:dyDescent="0.25">
      <c r="AE20">
        <v>0</v>
      </c>
      <c r="AF20">
        <v>0</v>
      </c>
      <c r="AG20">
        <v>0</v>
      </c>
    </row>
    <row r="22" spans="1:39" x14ac:dyDescent="0.25">
      <c r="A22">
        <v>25</v>
      </c>
      <c r="O22">
        <f>calc_mstate!Y9</f>
        <v>6.3218045112781951E-2</v>
      </c>
      <c r="P22">
        <v>0</v>
      </c>
      <c r="S22">
        <f>calc_mstate!W9</f>
        <v>0.9729049327887116</v>
      </c>
      <c r="T22">
        <f>calc_mstate!X31</f>
        <v>2.1367880716857794E-3</v>
      </c>
      <c r="W22">
        <f t="array" ref="W22:X23">O22:P23+MMULT(O26:P27,S22:T23)</f>
        <v>0.10320719272278592</v>
      </c>
      <c r="X22">
        <v>8.7828040263925183E-5</v>
      </c>
      <c r="AA22">
        <f t="array" ref="AA22:AB23">MMULT(P0_I,W22:X23)</f>
        <v>0.20188230703339249</v>
      </c>
      <c r="AB22">
        <v>3.2400269126330288E-4</v>
      </c>
      <c r="AE22">
        <f t="array" ref="AE22:AG24">5/4 * AA22:AC24</f>
        <v>0.25235288379174059</v>
      </c>
      <c r="AF22">
        <v>4.0500336407912863E-4</v>
      </c>
      <c r="AG22">
        <v>0</v>
      </c>
    </row>
    <row r="23" spans="1:39" x14ac:dyDescent="0.25">
      <c r="O23">
        <v>0</v>
      </c>
      <c r="P23">
        <f>calc_mstate!Y31</f>
        <v>7.4259689922480623E-2</v>
      </c>
      <c r="S23">
        <f>calc_mstate!X9</f>
        <v>2.2968896019332011E-2</v>
      </c>
      <c r="T23">
        <f>calc_mstate!W31</f>
        <v>0.98956184176395801</v>
      </c>
      <c r="W23">
        <v>1.0172975761664881E-3</v>
      </c>
      <c r="X23">
        <v>0.11808760669506033</v>
      </c>
      <c r="AA23">
        <v>3.3543922931785451E-3</v>
      </c>
      <c r="AB23">
        <v>0.22347163930527017</v>
      </c>
      <c r="AE23">
        <v>4.1929903664731814E-3</v>
      </c>
      <c r="AF23">
        <v>0.27933954913158771</v>
      </c>
      <c r="AG23">
        <v>0</v>
      </c>
    </row>
    <row r="24" spans="1:39" x14ac:dyDescent="0.25">
      <c r="AE24">
        <v>0</v>
      </c>
      <c r="AF24">
        <v>0</v>
      </c>
      <c r="AG24">
        <v>0</v>
      </c>
    </row>
    <row r="26" spans="1:39" x14ac:dyDescent="0.25">
      <c r="A26">
        <v>30</v>
      </c>
      <c r="O26">
        <f>calc_mstate!Y10</f>
        <v>4.1102831594634875E-2</v>
      </c>
      <c r="P26">
        <v>0</v>
      </c>
      <c r="S26">
        <f>calc_mstate!W10</f>
        <v>0.98078318960486521</v>
      </c>
      <c r="T26">
        <f>calc_mstate!X32</f>
        <v>1.437368319723395E-3</v>
      </c>
      <c r="W26">
        <f t="array" ref="W26:X27">O26:P27+MMULT(O30:P31,S26:T27)</f>
        <v>6.352518813917854E-2</v>
      </c>
      <c r="X26">
        <v>3.286066206299272E-5</v>
      </c>
      <c r="AA26">
        <f t="array" ref="AA26:AB27">MMULT(P0_I,W26:X27)</f>
        <v>0.12426043985240137</v>
      </c>
      <c r="AB26">
        <v>1.5136309317183733E-4</v>
      </c>
      <c r="AE26">
        <f t="array" ref="AE26:AG28">5/4 * AA26:AC28</f>
        <v>0.15532554981550173</v>
      </c>
      <c r="AF26">
        <v>1.8920386646479665E-4</v>
      </c>
      <c r="AG26">
        <v>0</v>
      </c>
    </row>
    <row r="27" spans="1:39" x14ac:dyDescent="0.25">
      <c r="O27">
        <v>0</v>
      </c>
      <c r="P27">
        <f>calc_mstate!Y32</f>
        <v>4.4290225151015924E-2</v>
      </c>
      <c r="S27">
        <f>calc_mstate!X10</f>
        <v>1.3711439787827739E-2</v>
      </c>
      <c r="T27">
        <f>calc_mstate!W32</f>
        <v>0.98905278996505952</v>
      </c>
      <c r="W27">
        <v>3.2266159349123133E-4</v>
      </c>
      <c r="X27">
        <v>6.7564903390158956E-2</v>
      </c>
      <c r="AA27">
        <v>1.490325707438294E-3</v>
      </c>
      <c r="AB27">
        <v>0.12786109993243147</v>
      </c>
      <c r="AE27">
        <v>1.8629071342978675E-3</v>
      </c>
      <c r="AF27">
        <v>0.15982637491553933</v>
      </c>
      <c r="AG27">
        <v>0</v>
      </c>
    </row>
    <row r="28" spans="1:39" x14ac:dyDescent="0.25">
      <c r="AE28">
        <v>0</v>
      </c>
      <c r="AF28">
        <v>0</v>
      </c>
      <c r="AG28">
        <v>0</v>
      </c>
    </row>
    <row r="30" spans="1:39" x14ac:dyDescent="0.25">
      <c r="A30">
        <v>35</v>
      </c>
      <c r="O30">
        <f>calc_mstate!Y11</f>
        <v>2.2861685214626393E-2</v>
      </c>
      <c r="P30">
        <v>0</v>
      </c>
      <c r="S30">
        <f>calc_mstate!W11</f>
        <v>0.98529354692579418</v>
      </c>
      <c r="T30">
        <f>calc_mstate!X33</f>
        <v>1.0171982632555965E-3</v>
      </c>
      <c r="W30">
        <f t="array" ref="W30:X31">O30:P31+MMULT(O34:P35,S30:T31)</f>
        <v>3.0544480466604736E-2</v>
      </c>
      <c r="X30">
        <v>7.9315712679170577E-6</v>
      </c>
      <c r="AA30">
        <f t="array" ref="AA30:AB31">MMULT(P0_I,W30:X31)</f>
        <v>5.9747397727704897E-2</v>
      </c>
      <c r="AB30">
        <v>6.1172697714847015E-5</v>
      </c>
      <c r="AE30">
        <f t="array" ref="AE30:AG32">5/4 * AA30:AC32</f>
        <v>7.4684247159631123E-2</v>
      </c>
      <c r="AF30">
        <v>7.6465872143558768E-5</v>
      </c>
      <c r="AG30">
        <v>0</v>
      </c>
    </row>
    <row r="31" spans="1:39" x14ac:dyDescent="0.25">
      <c r="O31">
        <v>0</v>
      </c>
      <c r="P31">
        <f>calc_mstate!Y33</f>
        <v>2.3532291173219644E-2</v>
      </c>
      <c r="S31">
        <f>calc_mstate!X11</f>
        <v>6.8979042457188722E-3</v>
      </c>
      <c r="T31">
        <f>calc_mstate!W33</f>
        <v>0.98671386692808205</v>
      </c>
      <c r="W31">
        <v>8.3129941839970811E-5</v>
      </c>
      <c r="X31">
        <v>3.5423651715275964E-2</v>
      </c>
      <c r="AA31">
        <v>5.8030578075156315E-4</v>
      </c>
      <c r="AB31">
        <v>6.703625915039968E-2</v>
      </c>
      <c r="AE31">
        <v>7.2538222593945389E-4</v>
      </c>
      <c r="AF31">
        <v>8.37953239379996E-2</v>
      </c>
      <c r="AG31">
        <v>0</v>
      </c>
    </row>
    <row r="32" spans="1:39" x14ac:dyDescent="0.25">
      <c r="AE32">
        <v>0</v>
      </c>
      <c r="AF32">
        <v>0</v>
      </c>
      <c r="AG32">
        <v>0</v>
      </c>
    </row>
    <row r="34" spans="1:33" x14ac:dyDescent="0.25">
      <c r="A34">
        <v>40</v>
      </c>
      <c r="O34">
        <f>calc_mstate!Y12</f>
        <v>7.7974683544303801E-3</v>
      </c>
      <c r="P34">
        <v>0</v>
      </c>
      <c r="S34">
        <f>calc_mstate!W12</f>
        <v>0.98255518401080766</v>
      </c>
      <c r="T34">
        <f>calc_mstate!X34</f>
        <v>6.8779532983219427E-4</v>
      </c>
      <c r="W34">
        <f t="array" ref="W34:X35">O34:P35+MMULT(O38:P39,S34:T35)</f>
        <v>8.4948979213691576E-3</v>
      </c>
      <c r="X34">
        <v>4.8820545332556582E-7</v>
      </c>
      <c r="AA34">
        <f t="array" ref="AA34:AB35">MMULT(P0_I,W34:X35)</f>
        <v>1.6616667022703032E-2</v>
      </c>
      <c r="AB34">
        <v>1.921181149396946E-5</v>
      </c>
      <c r="AE34">
        <f t="array" ref="AE34:AG36">5/4 * AA34:AC36</f>
        <v>2.0770833778378791E-2</v>
      </c>
      <c r="AF34">
        <v>2.4014764367461826E-5</v>
      </c>
      <c r="AG34">
        <v>0</v>
      </c>
    </row>
    <row r="35" spans="1:33" x14ac:dyDescent="0.25">
      <c r="O35">
        <v>0</v>
      </c>
      <c r="P35">
        <f>calc_mstate!Y34</f>
        <v>1.2051478083588175E-2</v>
      </c>
      <c r="S35">
        <f>calc_mstate!X12</f>
        <v>3.8591564626284103E-3</v>
      </c>
      <c r="T35">
        <f>calc_mstate!W34</f>
        <v>0.98257639083569037</v>
      </c>
      <c r="W35">
        <v>8.2992612099535707E-6</v>
      </c>
      <c r="X35">
        <v>1.4164545590761704E-2</v>
      </c>
      <c r="AA35">
        <v>1.3334566762900502E-4</v>
      </c>
      <c r="AB35">
        <v>2.6805165099203849E-2</v>
      </c>
      <c r="AE35">
        <v>1.6668208453625628E-4</v>
      </c>
      <c r="AF35">
        <v>3.350645637400481E-2</v>
      </c>
      <c r="AG35">
        <v>0</v>
      </c>
    </row>
    <row r="36" spans="1:33" x14ac:dyDescent="0.25">
      <c r="AE36">
        <v>0</v>
      </c>
      <c r="AF36">
        <v>0</v>
      </c>
      <c r="AG36">
        <v>0</v>
      </c>
    </row>
    <row r="38" spans="1:33" x14ac:dyDescent="0.25">
      <c r="A38">
        <v>45</v>
      </c>
      <c r="O38">
        <f>calc_mstate!Y13</f>
        <v>7.0981210855949894E-4</v>
      </c>
      <c r="P38">
        <v>0</v>
      </c>
      <c r="S38">
        <f>calc_mstate!W13</f>
        <v>0.97536352085948741</v>
      </c>
      <c r="T38">
        <f>calc_mstate!X35</f>
        <v>5.5011684966707608E-4</v>
      </c>
      <c r="W38">
        <f t="array" ref="W38:X39">O38:P39+MMULT(O42:P43,S38:T39)</f>
        <v>9.9500612050671755E-4</v>
      </c>
      <c r="X38">
        <v>1.6085288001961289E-7</v>
      </c>
      <c r="AA38">
        <f t="array" ref="AA38:AB39">MMULT(P0_I,W38:X39)</f>
        <v>1.9463091935063221E-3</v>
      </c>
      <c r="AB38">
        <v>3.9829806172751977E-6</v>
      </c>
      <c r="AE38">
        <f t="array" ref="AE38:AG40">5/4 * AA38:AC40</f>
        <v>2.4328864918829025E-3</v>
      </c>
      <c r="AF38">
        <v>4.978725771593997E-6</v>
      </c>
      <c r="AG38">
        <v>0</v>
      </c>
    </row>
    <row r="39" spans="1:33" x14ac:dyDescent="0.25">
      <c r="O39">
        <v>0</v>
      </c>
      <c r="P39">
        <f>calc_mstate!Y35</f>
        <v>2.1505376344086021E-3</v>
      </c>
      <c r="S39">
        <f>calc_mstate!X13</f>
        <v>2.9646519850469177E-3</v>
      </c>
      <c r="T39">
        <f>calc_mstate!W35</f>
        <v>0.97418347067915312</v>
      </c>
      <c r="W39">
        <v>2.1166752824045865E-6</v>
      </c>
      <c r="X39">
        <v>2.846076295713242E-3</v>
      </c>
      <c r="AA39">
        <v>1.7784782862692113E-5</v>
      </c>
      <c r="AB39">
        <v>5.3859516221668666E-3</v>
      </c>
      <c r="AE39">
        <v>2.2230978578365143E-5</v>
      </c>
      <c r="AF39">
        <v>6.7324395277085832E-3</v>
      </c>
      <c r="AG39">
        <v>0</v>
      </c>
    </row>
    <row r="40" spans="1:33" x14ac:dyDescent="0.25">
      <c r="AE40">
        <v>0</v>
      </c>
      <c r="AF40">
        <v>0</v>
      </c>
      <c r="AG40">
        <v>0</v>
      </c>
    </row>
    <row r="42" spans="1:33" x14ac:dyDescent="0.25">
      <c r="A42">
        <v>50</v>
      </c>
      <c r="O42">
        <f>calc_mstate!Y14</f>
        <v>2.9239766081871346E-4</v>
      </c>
      <c r="P42">
        <v>0</v>
      </c>
      <c r="S42">
        <f>calc_mstate!W14</f>
        <v>0.96446639317909355</v>
      </c>
      <c r="T42">
        <f>calc_mstate!X36</f>
        <v>8.1611767540673216E-4</v>
      </c>
      <c r="W42">
        <f t="array" ref="W42:X43">O42:P43+MMULT(O46:P47,S42:T43)</f>
        <v>2.9239766081871346E-4</v>
      </c>
      <c r="X42">
        <v>0</v>
      </c>
      <c r="AA42">
        <f t="array" ref="AA42:AB43">MMULT(P0_I,W42:X43)</f>
        <v>5.7195171563370541E-4</v>
      </c>
      <c r="AB42">
        <v>9.202452878871019E-7</v>
      </c>
      <c r="AE42">
        <f t="array" ref="AE42:AG44">5/4 * AA42:AC44</f>
        <v>7.1493964454213174E-4</v>
      </c>
      <c r="AF42">
        <v>1.1503066098588774E-6</v>
      </c>
      <c r="AG42">
        <v>0</v>
      </c>
    </row>
    <row r="43" spans="1:33" x14ac:dyDescent="0.25">
      <c r="O43">
        <v>0</v>
      </c>
      <c r="P43">
        <f>calc_mstate!Y36</f>
        <v>7.1397091229616566E-4</v>
      </c>
      <c r="S43">
        <f>calc_mstate!X14</f>
        <v>3.1603287302963967E-3</v>
      </c>
      <c r="T43">
        <f>calc_mstate!W36</f>
        <v>0.96014866889751194</v>
      </c>
      <c r="W43">
        <v>0</v>
      </c>
      <c r="X43">
        <v>7.1397091229616566E-4</v>
      </c>
      <c r="AA43">
        <v>4.0492156859023393E-6</v>
      </c>
      <c r="AB43">
        <v>1.3511272374016859E-3</v>
      </c>
      <c r="AE43">
        <v>5.0615196073779243E-6</v>
      </c>
      <c r="AF43">
        <v>1.6889090467521073E-3</v>
      </c>
      <c r="AG43">
        <v>0</v>
      </c>
    </row>
    <row r="44" spans="1:33" x14ac:dyDescent="0.25">
      <c r="AE44">
        <v>0</v>
      </c>
      <c r="AF44">
        <v>0</v>
      </c>
      <c r="AG44">
        <v>0</v>
      </c>
    </row>
    <row r="46" spans="1:33" x14ac:dyDescent="0.25">
      <c r="A46">
        <v>55</v>
      </c>
      <c r="O46">
        <f>calc_mstate!Y15</f>
        <v>0</v>
      </c>
      <c r="P46">
        <v>0</v>
      </c>
      <c r="S46">
        <f>calc_mstate!W15</f>
        <v>0.94569910230412757</v>
      </c>
      <c r="T46">
        <f>calc_mstate!X37</f>
        <v>9.8108606429432935E-4</v>
      </c>
      <c r="W46">
        <f t="array" ref="W46:X47">O46:P47+MMULT(O50:P51,S46:T47)</f>
        <v>0</v>
      </c>
      <c r="X46">
        <v>0</v>
      </c>
      <c r="AA46">
        <f t="array" ref="AA46:AB47">MMULT(P0_I,W46:X47)</f>
        <v>0</v>
      </c>
      <c r="AB46">
        <v>0</v>
      </c>
      <c r="AE46">
        <f t="array" ref="AE46:AG48">5/4 * AA46:AC48</f>
        <v>0</v>
      </c>
      <c r="AF46">
        <v>0</v>
      </c>
      <c r="AG46">
        <v>0</v>
      </c>
    </row>
    <row r="47" spans="1:33" x14ac:dyDescent="0.25">
      <c r="O47">
        <v>0</v>
      </c>
      <c r="P47">
        <f>calc_mstate!Y37</f>
        <v>0</v>
      </c>
      <c r="S47">
        <f>calc_mstate!X15</f>
        <v>3.6349820384319054E-3</v>
      </c>
      <c r="T47">
        <f>calc_mstate!W37</f>
        <v>0.93554973209527847</v>
      </c>
      <c r="W47">
        <v>0</v>
      </c>
      <c r="X47">
        <v>0</v>
      </c>
      <c r="AA47">
        <v>0</v>
      </c>
      <c r="AB47">
        <v>0</v>
      </c>
      <c r="AE47">
        <v>0</v>
      </c>
      <c r="AF47">
        <v>0</v>
      </c>
      <c r="AG47">
        <v>0</v>
      </c>
    </row>
    <row r="48" spans="1:33" x14ac:dyDescent="0.25">
      <c r="AE48">
        <v>0</v>
      </c>
      <c r="AF48">
        <v>0</v>
      </c>
      <c r="AG48">
        <v>0</v>
      </c>
    </row>
    <row r="50" spans="1:33" x14ac:dyDescent="0.25">
      <c r="A50">
        <v>60</v>
      </c>
      <c r="O50">
        <f>calc_mstate!Y16</f>
        <v>0</v>
      </c>
      <c r="P50">
        <v>0</v>
      </c>
      <c r="S50">
        <f>calc_mstate!W16</f>
        <v>0.90475455463005394</v>
      </c>
      <c r="T50">
        <f>calc_mstate!X38</f>
        <v>8.4029577463969399E-4</v>
      </c>
      <c r="W50">
        <f t="array" ref="W50:X51">O50:P51+MMULT(O54:P55,S50:T51)</f>
        <v>0</v>
      </c>
      <c r="X50">
        <v>0</v>
      </c>
      <c r="AA50">
        <f t="array" ref="AA50:AB51">MMULT(P0_I,W50:X51)</f>
        <v>0</v>
      </c>
      <c r="AB50">
        <v>0</v>
      </c>
      <c r="AE50">
        <f t="array" ref="AE50:AG52">5/4 * AA50:AC52</f>
        <v>0</v>
      </c>
      <c r="AF50">
        <v>0</v>
      </c>
      <c r="AG50">
        <v>0</v>
      </c>
    </row>
    <row r="51" spans="1:33" x14ac:dyDescent="0.25">
      <c r="O51">
        <v>0</v>
      </c>
      <c r="P51">
        <f>calc_mstate!Y38</f>
        <v>0</v>
      </c>
      <c r="S51">
        <f>calc_mstate!X16</f>
        <v>4.3002914147381999E-3</v>
      </c>
      <c r="T51">
        <f>calc_mstate!W38</f>
        <v>0.89484588142870025</v>
      </c>
      <c r="W51">
        <v>0</v>
      </c>
      <c r="X51">
        <v>0</v>
      </c>
      <c r="AA51">
        <v>0</v>
      </c>
      <c r="AB51">
        <v>0</v>
      </c>
      <c r="AE51">
        <v>0</v>
      </c>
      <c r="AF51">
        <v>0</v>
      </c>
      <c r="AG51">
        <v>0</v>
      </c>
    </row>
    <row r="52" spans="1:33" x14ac:dyDescent="0.25">
      <c r="AE52">
        <v>0</v>
      </c>
      <c r="AF52">
        <v>0</v>
      </c>
      <c r="AG52">
        <v>0</v>
      </c>
    </row>
    <row r="54" spans="1:33" x14ac:dyDescent="0.25">
      <c r="A54">
        <v>65</v>
      </c>
      <c r="O54">
        <f>calc_mstate!Y17</f>
        <v>0</v>
      </c>
      <c r="P54">
        <v>0</v>
      </c>
      <c r="S54">
        <f>calc_mstate!W17</f>
        <v>0.83185839490919522</v>
      </c>
      <c r="T54">
        <f>calc_mstate!X39</f>
        <v>5.3274973739604256E-4</v>
      </c>
      <c r="W54">
        <f t="array" ref="W54:X55">O54:P55+MMULT(O58:P59,S54:T55)</f>
        <v>0</v>
      </c>
      <c r="X54">
        <v>0</v>
      </c>
      <c r="AA54">
        <f t="array" ref="AA54:AB55">MMULT(P0_I,W54:X55)</f>
        <v>0</v>
      </c>
      <c r="AB54">
        <v>0</v>
      </c>
      <c r="AE54">
        <f t="array" ref="AE54:AG56">5/4 * AA54:AC56</f>
        <v>0</v>
      </c>
      <c r="AF54">
        <v>0</v>
      </c>
      <c r="AG54">
        <v>0</v>
      </c>
    </row>
    <row r="55" spans="1:33" x14ac:dyDescent="0.25">
      <c r="O55">
        <v>0</v>
      </c>
      <c r="P55">
        <f>calc_mstate!Y39</f>
        <v>0</v>
      </c>
      <c r="S55">
        <f>calc_mstate!X17</f>
        <v>4.086790935025314E-3</v>
      </c>
      <c r="T55">
        <f>calc_mstate!W39</f>
        <v>0.83022297035956372</v>
      </c>
      <c r="W55">
        <v>0</v>
      </c>
      <c r="X55">
        <v>0</v>
      </c>
      <c r="AA55">
        <v>0</v>
      </c>
      <c r="AB55">
        <v>0</v>
      </c>
      <c r="AE55">
        <v>0</v>
      </c>
      <c r="AF55">
        <v>0</v>
      </c>
      <c r="AG55">
        <v>0</v>
      </c>
    </row>
    <row r="56" spans="1:33" x14ac:dyDescent="0.25">
      <c r="AE56">
        <v>0</v>
      </c>
      <c r="AF56">
        <v>0</v>
      </c>
      <c r="AG56">
        <v>0</v>
      </c>
    </row>
    <row r="58" spans="1:33" x14ac:dyDescent="0.25">
      <c r="A58">
        <v>70</v>
      </c>
      <c r="O58">
        <f>calc_mstate!Y18</f>
        <v>0</v>
      </c>
      <c r="P58">
        <v>0</v>
      </c>
      <c r="S58">
        <f>calc_mstate!W18</f>
        <v>0.73716617467389944</v>
      </c>
      <c r="T58">
        <f>calc_mstate!X40</f>
        <v>3.6790737026000386E-4</v>
      </c>
      <c r="W58">
        <f t="array" ref="W58:X59">O58:P59+MMULT(O62:P63,S58:T59)</f>
        <v>0</v>
      </c>
      <c r="X58">
        <v>0</v>
      </c>
      <c r="AA58">
        <f t="array" ref="AA58:AB59">MMULT(P0_I,W58:X59)</f>
        <v>0</v>
      </c>
      <c r="AB58">
        <v>0</v>
      </c>
      <c r="AE58">
        <f t="array" ref="AE58:AG60">5/4 * AA58:AC60</f>
        <v>0</v>
      </c>
      <c r="AF58">
        <v>0</v>
      </c>
      <c r="AG58">
        <v>0</v>
      </c>
    </row>
    <row r="59" spans="1:33" x14ac:dyDescent="0.25">
      <c r="O59">
        <v>0</v>
      </c>
      <c r="P59">
        <f>calc_mstate!Y40</f>
        <v>0</v>
      </c>
      <c r="S59">
        <f>calc_mstate!X18</f>
        <v>4.1251829851145227E-3</v>
      </c>
      <c r="T59">
        <f>calc_mstate!W40</f>
        <v>0.74516689658804081</v>
      </c>
      <c r="W59">
        <v>0</v>
      </c>
      <c r="X59">
        <v>0</v>
      </c>
      <c r="AA59">
        <v>0</v>
      </c>
      <c r="AB59">
        <v>0</v>
      </c>
      <c r="AE59">
        <v>0</v>
      </c>
      <c r="AF59">
        <v>0</v>
      </c>
      <c r="AG59">
        <v>0</v>
      </c>
    </row>
    <row r="60" spans="1:33" x14ac:dyDescent="0.25">
      <c r="AE60">
        <v>0</v>
      </c>
      <c r="AF60">
        <v>0</v>
      </c>
      <c r="AG60">
        <v>0</v>
      </c>
    </row>
    <row r="62" spans="1:33" x14ac:dyDescent="0.25">
      <c r="A62">
        <v>75</v>
      </c>
      <c r="O62">
        <f>calc_mstate!Y19</f>
        <v>0</v>
      </c>
      <c r="P62">
        <v>0</v>
      </c>
      <c r="S62">
        <f>calc_mstate!W19</f>
        <v>0.59075378634608089</v>
      </c>
      <c r="T62">
        <f>calc_mstate!X41</f>
        <v>5.2995512308494884E-4</v>
      </c>
      <c r="W62">
        <f t="array" ref="W62:X63">O62:P63+MMULT(O66:P67,S62:T63)</f>
        <v>0</v>
      </c>
      <c r="X62">
        <v>0</v>
      </c>
      <c r="AA62">
        <f t="array" ref="AA62:AB63">MMULT(P0_I,W62:X63)</f>
        <v>0</v>
      </c>
      <c r="AB62">
        <v>0</v>
      </c>
      <c r="AE62">
        <f t="array" ref="AE62:AG64">5/4 * AA62:AC64</f>
        <v>0</v>
      </c>
      <c r="AF62">
        <v>0</v>
      </c>
      <c r="AG62">
        <v>0</v>
      </c>
    </row>
    <row r="63" spans="1:33" x14ac:dyDescent="0.25">
      <c r="O63">
        <v>0</v>
      </c>
      <c r="P63">
        <f>calc_mstate!Y41</f>
        <v>0</v>
      </c>
      <c r="S63">
        <f>calc_mstate!X19</f>
        <v>3.601770092036688E-3</v>
      </c>
      <c r="T63">
        <f>calc_mstate!W41</f>
        <v>0.64025384670143215</v>
      </c>
      <c r="W63">
        <v>0</v>
      </c>
      <c r="X63">
        <v>0</v>
      </c>
      <c r="AA63">
        <v>0</v>
      </c>
      <c r="AB63">
        <v>0</v>
      </c>
      <c r="AE63">
        <v>0</v>
      </c>
      <c r="AF63">
        <v>0</v>
      </c>
      <c r="AG63">
        <v>0</v>
      </c>
    </row>
    <row r="64" spans="1:33" x14ac:dyDescent="0.25">
      <c r="AE64">
        <v>0</v>
      </c>
      <c r="AF64">
        <v>0</v>
      </c>
      <c r="AG64">
        <v>0</v>
      </c>
    </row>
    <row r="66" spans="1:33" x14ac:dyDescent="0.25">
      <c r="A66">
        <v>80</v>
      </c>
      <c r="O66">
        <f>calc_mstate!Y20</f>
        <v>0</v>
      </c>
      <c r="P66">
        <v>0</v>
      </c>
      <c r="S66">
        <f>calc_mstate!W20</f>
        <v>0.62048574512108201</v>
      </c>
      <c r="T66">
        <f>calc_mstate!X42</f>
        <v>6.5884489529080895E-4</v>
      </c>
      <c r="W66">
        <f t="array" ref="W66:X67">O66:P67+MMULT(O70:P71,S66:T67)</f>
        <v>0</v>
      </c>
      <c r="X66">
        <v>0</v>
      </c>
      <c r="AA66">
        <f t="array" ref="AA66:AB67">MMULT(P0_I,W66:X67)</f>
        <v>0</v>
      </c>
      <c r="AB66">
        <v>0</v>
      </c>
      <c r="AE66">
        <f t="array" ref="AE66:AG68">5/4 * AA66:AC68</f>
        <v>0</v>
      </c>
      <c r="AF66">
        <v>0</v>
      </c>
      <c r="AG66">
        <v>0</v>
      </c>
    </row>
    <row r="67" spans="1:33" x14ac:dyDescent="0.25">
      <c r="O67">
        <v>0</v>
      </c>
      <c r="P67">
        <f>calc_mstate!Y42</f>
        <v>0</v>
      </c>
      <c r="S67">
        <f>calc_mstate!X20</f>
        <v>3.1411651907106708E-3</v>
      </c>
      <c r="T67">
        <f>calc_mstate!W42</f>
        <v>1.0035464923006001</v>
      </c>
      <c r="W67">
        <v>0</v>
      </c>
      <c r="X67">
        <v>0</v>
      </c>
      <c r="AA67">
        <v>0</v>
      </c>
      <c r="AB67">
        <v>0</v>
      </c>
      <c r="AE67">
        <v>0</v>
      </c>
      <c r="AF67">
        <v>0</v>
      </c>
      <c r="AG67">
        <v>0</v>
      </c>
    </row>
    <row r="68" spans="1:33" x14ac:dyDescent="0.25">
      <c r="AE68">
        <v>0</v>
      </c>
      <c r="AF68">
        <v>0</v>
      </c>
      <c r="AG68">
        <v>0</v>
      </c>
    </row>
    <row r="70" spans="1:33" x14ac:dyDescent="0.25">
      <c r="A70">
        <v>85</v>
      </c>
      <c r="O70">
        <f>calc_mstate!Y21</f>
        <v>0</v>
      </c>
      <c r="P70">
        <v>0</v>
      </c>
      <c r="S70">
        <f>calc_mstate!W21</f>
        <v>0</v>
      </c>
      <c r="T70">
        <f>calc_mstate!X43</f>
        <v>0</v>
      </c>
    </row>
    <row r="71" spans="1:33" x14ac:dyDescent="0.25">
      <c r="O71">
        <v>0</v>
      </c>
      <c r="P71">
        <f>calc_mstate!Y43</f>
        <v>0</v>
      </c>
      <c r="S71">
        <f>calc_mstate!X21</f>
        <v>0</v>
      </c>
      <c r="T71">
        <f>calc_mstate!W43</f>
        <v>0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37"/>
  <sheetViews>
    <sheetView workbookViewId="0">
      <selection activeCell="U16" sqref="U16"/>
    </sheetView>
  </sheetViews>
  <sheetFormatPr defaultRowHeight="15" x14ac:dyDescent="0.25"/>
  <cols>
    <col min="1" max="1" width="9.140625" style="1"/>
  </cols>
  <sheetData>
    <row r="1" spans="1:37" s="1" customFormat="1" ht="15.75" thickBot="1" x14ac:dyDescent="0.3">
      <c r="B1" s="1">
        <v>0</v>
      </c>
      <c r="D1" s="1">
        <v>5</v>
      </c>
      <c r="F1" s="1">
        <v>10</v>
      </c>
      <c r="H1" s="1">
        <v>15</v>
      </c>
      <c r="J1" s="1">
        <v>20</v>
      </c>
      <c r="L1" s="1">
        <v>25</v>
      </c>
      <c r="N1" s="1">
        <v>30</v>
      </c>
      <c r="P1" s="1">
        <v>35</v>
      </c>
      <c r="R1" s="1">
        <v>40</v>
      </c>
      <c r="T1" s="1">
        <v>45</v>
      </c>
      <c r="V1" s="1">
        <v>50</v>
      </c>
      <c r="X1" s="1">
        <v>55</v>
      </c>
      <c r="Z1" s="1">
        <v>60</v>
      </c>
      <c r="AB1" s="1">
        <v>65</v>
      </c>
      <c r="AD1" s="1">
        <v>70</v>
      </c>
      <c r="AF1" s="1">
        <v>75</v>
      </c>
      <c r="AH1" s="1">
        <v>80</v>
      </c>
      <c r="AJ1" s="1">
        <v>85</v>
      </c>
    </row>
    <row r="2" spans="1:37" x14ac:dyDescent="0.25">
      <c r="B2" s="48">
        <f>calc_mstate!Z4</f>
        <v>0</v>
      </c>
      <c r="C2" s="49">
        <f>calc_mstate!Z26</f>
        <v>0</v>
      </c>
      <c r="D2" s="50">
        <f>calc_mstate!Z5</f>
        <v>1.7098106508538726E-4</v>
      </c>
      <c r="E2" s="49">
        <f>calc_mstate!Z27</f>
        <v>2.4676183371677521E-7</v>
      </c>
      <c r="F2" s="50">
        <f>calc_mstate!Z6</f>
        <v>3.8232822300020605E-2</v>
      </c>
      <c r="G2" s="49">
        <f>calc_mstate!Z28</f>
        <v>1.2301494548552737E-4</v>
      </c>
      <c r="H2" s="50">
        <f>calc_mstate!Z7</f>
        <v>0.20577189634111542</v>
      </c>
      <c r="I2" s="49">
        <f>calc_mstate!Z29</f>
        <v>8.7561345143744051E-4</v>
      </c>
      <c r="J2" s="50">
        <f>calc_mstate!Z8</f>
        <v>0.32194907094394698</v>
      </c>
      <c r="K2" s="49">
        <f>calc_mstate!Z30</f>
        <v>8.1749646427325344E-4</v>
      </c>
      <c r="L2" s="50">
        <f>calc_mstate!Z9</f>
        <v>0.25235288379174059</v>
      </c>
      <c r="M2" s="49">
        <f>calc_mstate!Z31</f>
        <v>4.0500336407912863E-4</v>
      </c>
      <c r="N2" s="50">
        <f>calc_mstate!Z10</f>
        <v>0.15532554981550173</v>
      </c>
      <c r="O2" s="49">
        <f>calc_mstate!Z32</f>
        <v>1.8920386646479665E-4</v>
      </c>
      <c r="P2" s="50">
        <f>calc_mstate!Z11</f>
        <v>7.4684247159631123E-2</v>
      </c>
      <c r="Q2" s="49">
        <f>calc_mstate!Z33</f>
        <v>7.6465872143558768E-5</v>
      </c>
      <c r="R2" s="50">
        <f>calc_mstate!Z12</f>
        <v>2.0770833778378791E-2</v>
      </c>
      <c r="S2" s="49">
        <f>calc_mstate!Z34</f>
        <v>2.4014764367461826E-5</v>
      </c>
      <c r="T2" s="50">
        <f>calc_mstate!Z13</f>
        <v>2.4328864918829025E-3</v>
      </c>
      <c r="U2" s="49">
        <f>calc_mstate!Z35</f>
        <v>4.978725771593997E-6</v>
      </c>
      <c r="V2" s="50">
        <f>calc_mstate!Z14</f>
        <v>7.1493964454213174E-4</v>
      </c>
      <c r="W2" s="49">
        <f>calc_mstate!Z36</f>
        <v>1.1503066098588774E-6</v>
      </c>
      <c r="X2" s="50">
        <f>calc_mstate!Z15</f>
        <v>0</v>
      </c>
      <c r="Y2" s="49">
        <f>calc_mstate!Z37</f>
        <v>0</v>
      </c>
      <c r="Z2" s="50">
        <f>calc_mstate!Z16</f>
        <v>0</v>
      </c>
      <c r="AA2" s="49">
        <f>calc_mstate!Z38</f>
        <v>0</v>
      </c>
      <c r="AB2" s="50">
        <f>calc_mstate!Z17</f>
        <v>0</v>
      </c>
      <c r="AC2" s="49">
        <f>calc_mstate!Z39</f>
        <v>0</v>
      </c>
      <c r="AD2" s="50">
        <f>calc_mstate!Z18</f>
        <v>0</v>
      </c>
      <c r="AE2" s="49">
        <f>calc_mstate!Z40</f>
        <v>0</v>
      </c>
      <c r="AF2" s="50">
        <f>calc_mstate!Z19</f>
        <v>0</v>
      </c>
      <c r="AG2" s="49">
        <f>calc_mstate!Z41</f>
        <v>0</v>
      </c>
      <c r="AH2" s="50">
        <f>calc_mstate!Z20</f>
        <v>0</v>
      </c>
      <c r="AI2" s="49">
        <f>calc_mstate!Z42</f>
        <v>0</v>
      </c>
      <c r="AJ2" s="50">
        <f>calc_mstate!Z21</f>
        <v>0</v>
      </c>
      <c r="AK2" s="51">
        <f>calc_mstate!Z43</f>
        <v>0</v>
      </c>
    </row>
    <row r="3" spans="1:37" x14ac:dyDescent="0.25">
      <c r="B3" s="52">
        <f>calc_mstate!AA4</f>
        <v>0</v>
      </c>
      <c r="C3" s="9">
        <f>calc_mstate!AA26</f>
        <v>0</v>
      </c>
      <c r="D3" s="47">
        <f>calc_mstate!AA5</f>
        <v>2.6978669116782781E-6</v>
      </c>
      <c r="E3" s="9">
        <f>calc_mstate!AA27</f>
        <v>1.574926624854206E-4</v>
      </c>
      <c r="F3" s="47">
        <f>calc_mstate!AA6</f>
        <v>1.2947436022526311E-3</v>
      </c>
      <c r="G3" s="9">
        <f>calc_mstate!AA28</f>
        <v>6.2405484942098528E-2</v>
      </c>
      <c r="H3" s="47">
        <f>calc_mstate!AA7</f>
        <v>7.7424927430593858E-3</v>
      </c>
      <c r="I3" s="9">
        <f>calc_mstate!AA29</f>
        <v>0.26879088869192125</v>
      </c>
      <c r="J3" s="47">
        <f>calc_mstate!AA8</f>
        <v>7.7742936925502184E-3</v>
      </c>
      <c r="K3" s="9">
        <f>calc_mstate!AA30</f>
        <v>0.38192167176514275</v>
      </c>
      <c r="L3" s="47">
        <f>calc_mstate!AA9</f>
        <v>4.1929903664731814E-3</v>
      </c>
      <c r="M3" s="9">
        <f>calc_mstate!AA31</f>
        <v>0.27933954913158771</v>
      </c>
      <c r="N3" s="47">
        <f>calc_mstate!AA10</f>
        <v>1.8629071342978675E-3</v>
      </c>
      <c r="O3" s="9">
        <f>calc_mstate!AA32</f>
        <v>0.15982637491553933</v>
      </c>
      <c r="P3" s="47">
        <f>calc_mstate!AA11</f>
        <v>7.2538222593945389E-4</v>
      </c>
      <c r="Q3" s="9">
        <f>calc_mstate!AA33</f>
        <v>8.37953239379996E-2</v>
      </c>
      <c r="R3" s="47">
        <f>calc_mstate!AA12</f>
        <v>1.6668208453625628E-4</v>
      </c>
      <c r="S3" s="9">
        <f>calc_mstate!AA34</f>
        <v>3.350645637400481E-2</v>
      </c>
      <c r="T3" s="47">
        <f>calc_mstate!AA13</f>
        <v>2.2230978578365143E-5</v>
      </c>
      <c r="U3" s="9">
        <f>calc_mstate!AA35</f>
        <v>6.7324395277085832E-3</v>
      </c>
      <c r="V3" s="47">
        <f>calc_mstate!AA14</f>
        <v>5.0615196073779243E-6</v>
      </c>
      <c r="W3" s="9">
        <f>calc_mstate!AA36</f>
        <v>1.6889090467521073E-3</v>
      </c>
      <c r="X3" s="47">
        <f>calc_mstate!AA15</f>
        <v>0</v>
      </c>
      <c r="Y3" s="9">
        <f>calc_mstate!AA37</f>
        <v>0</v>
      </c>
      <c r="Z3" s="47">
        <f>calc_mstate!AA16</f>
        <v>0</v>
      </c>
      <c r="AA3" s="9">
        <f>calc_mstate!AA38</f>
        <v>0</v>
      </c>
      <c r="AB3" s="47">
        <f>calc_mstate!AA17</f>
        <v>0</v>
      </c>
      <c r="AC3" s="9">
        <f>calc_mstate!AA39</f>
        <v>0</v>
      </c>
      <c r="AD3" s="47">
        <f>calc_mstate!AA18</f>
        <v>0</v>
      </c>
      <c r="AE3" s="9">
        <f>calc_mstate!AA40</f>
        <v>0</v>
      </c>
      <c r="AF3" s="47">
        <f>calc_mstate!AA19</f>
        <v>0</v>
      </c>
      <c r="AG3" s="9">
        <f>calc_mstate!AA41</f>
        <v>0</v>
      </c>
      <c r="AH3" s="47">
        <f>calc_mstate!AA20</f>
        <v>0</v>
      </c>
      <c r="AI3" s="9">
        <f>calc_mstate!AA42</f>
        <v>0</v>
      </c>
      <c r="AJ3" s="47">
        <f>calc_mstate!AA21</f>
        <v>0</v>
      </c>
      <c r="AK3" s="53">
        <f>calc_mstate!AA43</f>
        <v>0</v>
      </c>
    </row>
    <row r="4" spans="1:37" x14ac:dyDescent="0.25">
      <c r="A4" s="1">
        <v>0</v>
      </c>
      <c r="B4" s="54">
        <f>calc_mstate!W4</f>
        <v>0.97092546345454822</v>
      </c>
      <c r="C4" s="35">
        <f>calc_mstate!X26</f>
        <v>1.081582982998105E-3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13">
        <v>0</v>
      </c>
    </row>
    <row r="5" spans="1:37" x14ac:dyDescent="0.25">
      <c r="B5" s="52">
        <f>calc_mstate!X4</f>
        <v>1.3035304002836215E-2</v>
      </c>
      <c r="C5" s="9">
        <f>calc_mstate!W26</f>
        <v>0.94118152904861108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13">
        <v>0</v>
      </c>
    </row>
    <row r="6" spans="1:37" x14ac:dyDescent="0.25">
      <c r="A6" s="1">
        <v>5</v>
      </c>
      <c r="B6" s="15">
        <v>0</v>
      </c>
      <c r="C6" s="3">
        <v>0</v>
      </c>
      <c r="D6" s="41">
        <f>calc_mstate!W5</f>
        <v>0.9887793053155427</v>
      </c>
      <c r="E6" s="35">
        <f>calc_mstate!X27</f>
        <v>8.0670166620699577E-4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13">
        <v>0</v>
      </c>
    </row>
    <row r="7" spans="1:37" x14ac:dyDescent="0.25">
      <c r="B7" s="15">
        <v>0</v>
      </c>
      <c r="C7" s="3">
        <v>0</v>
      </c>
      <c r="D7" s="47">
        <f>calc_mstate!X5</f>
        <v>9.4095763765719605E-3</v>
      </c>
      <c r="E7" s="9">
        <f>calc_mstate!W27</f>
        <v>0.99632999525782595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13">
        <v>0</v>
      </c>
    </row>
    <row r="8" spans="1:37" x14ac:dyDescent="0.25">
      <c r="A8" s="1">
        <v>10</v>
      </c>
      <c r="B8" s="15">
        <v>0</v>
      </c>
      <c r="C8" s="3">
        <v>0</v>
      </c>
      <c r="D8" s="3">
        <v>0</v>
      </c>
      <c r="E8" s="3">
        <v>0</v>
      </c>
      <c r="F8" s="41">
        <f>calc_mstate!W6</f>
        <v>0.98162540919103247</v>
      </c>
      <c r="G8" s="35">
        <f>calc_mstate!X28</f>
        <v>2.0765526222363828E-3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13">
        <v>0</v>
      </c>
    </row>
    <row r="9" spans="1:37" x14ac:dyDescent="0.25">
      <c r="B9" s="15">
        <v>0</v>
      </c>
      <c r="C9" s="3">
        <v>0</v>
      </c>
      <c r="D9" s="3">
        <v>0</v>
      </c>
      <c r="E9" s="3">
        <v>0</v>
      </c>
      <c r="F9" s="47">
        <f>calc_mstate!X6</f>
        <v>1.6362624063776702E-2</v>
      </c>
      <c r="G9" s="9">
        <f>calc_mstate!W28</f>
        <v>0.99457851666419372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13">
        <v>0</v>
      </c>
    </row>
    <row r="10" spans="1:37" x14ac:dyDescent="0.25">
      <c r="A10" s="1">
        <v>15</v>
      </c>
      <c r="B10" s="15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41">
        <f>calc_mstate!W7</f>
        <v>0.96668988169171699</v>
      </c>
      <c r="I10" s="35">
        <f>calc_mstate!X29</f>
        <v>4.0089347146481102E-3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13">
        <v>0</v>
      </c>
    </row>
    <row r="11" spans="1:37" x14ac:dyDescent="0.25">
      <c r="B11" s="15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47">
        <f>calc_mstate!X7</f>
        <v>3.0203426759442174E-2</v>
      </c>
      <c r="I11" s="9">
        <f>calc_mstate!W29</f>
        <v>0.99080626903320912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13">
        <v>0</v>
      </c>
    </row>
    <row r="12" spans="1:37" x14ac:dyDescent="0.25">
      <c r="A12" s="1">
        <v>20</v>
      </c>
      <c r="B12" s="15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41">
        <f>calc_mstate!W8</f>
        <v>0.96520088088902756</v>
      </c>
      <c r="K12" s="35">
        <f>calc_mstate!X30</f>
        <v>3.6058734462835595E-3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13">
        <v>0</v>
      </c>
    </row>
    <row r="13" spans="1:37" x14ac:dyDescent="0.25">
      <c r="B13" s="15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47">
        <f>calc_mstate!X8</f>
        <v>3.1281787887044665E-2</v>
      </c>
      <c r="K13" s="9">
        <f>calc_mstate!W30</f>
        <v>0.98942364073314359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13">
        <v>0</v>
      </c>
    </row>
    <row r="14" spans="1:37" x14ac:dyDescent="0.25">
      <c r="A14" s="1">
        <v>25</v>
      </c>
      <c r="B14" s="15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41">
        <f>calc_mstate!W9</f>
        <v>0.9729049327887116</v>
      </c>
      <c r="M14" s="35">
        <f>calc_mstate!X31</f>
        <v>2.1367880716857794E-3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13">
        <v>0</v>
      </c>
    </row>
    <row r="15" spans="1:37" x14ac:dyDescent="0.25">
      <c r="B15" s="15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47">
        <f>calc_mstate!X9</f>
        <v>2.2968896019332011E-2</v>
      </c>
      <c r="M15" s="9">
        <f>calc_mstate!W31</f>
        <v>0.98956184176395801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13">
        <v>0</v>
      </c>
    </row>
    <row r="16" spans="1:37" x14ac:dyDescent="0.25">
      <c r="A16" s="1">
        <v>30</v>
      </c>
      <c r="B16" s="15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41">
        <f>calc_mstate!W10</f>
        <v>0.98078318960486521</v>
      </c>
      <c r="O16" s="35">
        <f>calc_mstate!X32</f>
        <v>1.437368319723395E-3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13">
        <v>0</v>
      </c>
    </row>
    <row r="17" spans="1:37" x14ac:dyDescent="0.25">
      <c r="B17" s="15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47">
        <f>calc_mstate!X10</f>
        <v>1.3711439787827739E-2</v>
      </c>
      <c r="O17" s="9">
        <f>calc_mstate!W32</f>
        <v>0.98905278996505952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13">
        <v>0</v>
      </c>
    </row>
    <row r="18" spans="1:37" x14ac:dyDescent="0.25">
      <c r="A18" s="1">
        <v>35</v>
      </c>
      <c r="B18" s="15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41">
        <f>calc_mstate!W11</f>
        <v>0.98529354692579418</v>
      </c>
      <c r="Q18" s="35">
        <f>calc_mstate!X33</f>
        <v>1.0171982632555965E-3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13">
        <v>0</v>
      </c>
    </row>
    <row r="19" spans="1:37" x14ac:dyDescent="0.25">
      <c r="B19" s="15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47">
        <f>calc_mstate!X11</f>
        <v>6.8979042457188722E-3</v>
      </c>
      <c r="Q19" s="9">
        <f>calc_mstate!W33</f>
        <v>0.98671386692808205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13">
        <v>0</v>
      </c>
    </row>
    <row r="20" spans="1:37" x14ac:dyDescent="0.25">
      <c r="A20" s="1">
        <v>40</v>
      </c>
      <c r="B20" s="15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41">
        <f>calc_mstate!W12</f>
        <v>0.98255518401080766</v>
      </c>
      <c r="S20" s="35">
        <f>calc_mstate!X34</f>
        <v>6.8779532983219427E-4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13">
        <v>0</v>
      </c>
    </row>
    <row r="21" spans="1:37" x14ac:dyDescent="0.25">
      <c r="B21" s="15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47">
        <f>calc_mstate!X12</f>
        <v>3.8591564626284103E-3</v>
      </c>
      <c r="S21" s="9">
        <f>calc_mstate!W34</f>
        <v>0.98257639083569037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13">
        <v>0</v>
      </c>
    </row>
    <row r="22" spans="1:37" x14ac:dyDescent="0.25">
      <c r="A22" s="1">
        <v>45</v>
      </c>
      <c r="B22" s="15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41">
        <f>calc_mstate!W13</f>
        <v>0.97536352085948741</v>
      </c>
      <c r="U22" s="35">
        <f>calc_mstate!X35</f>
        <v>5.5011684966707608E-4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13">
        <v>0</v>
      </c>
    </row>
    <row r="23" spans="1:37" x14ac:dyDescent="0.25">
      <c r="B23" s="15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47">
        <f>calc_mstate!X13</f>
        <v>2.9646519850469177E-3</v>
      </c>
      <c r="U23" s="9">
        <f>calc_mstate!W35</f>
        <v>0.97418347067915312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13">
        <v>0</v>
      </c>
    </row>
    <row r="24" spans="1:37" x14ac:dyDescent="0.25">
      <c r="A24" s="1">
        <v>50</v>
      </c>
      <c r="B24" s="15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41">
        <f>calc_mstate!W14</f>
        <v>0.96446639317909355</v>
      </c>
      <c r="W24" s="35">
        <f>calc_mstate!X36</f>
        <v>8.1611767540673216E-4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13">
        <v>0</v>
      </c>
    </row>
    <row r="25" spans="1:37" x14ac:dyDescent="0.25">
      <c r="B25" s="15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47">
        <f>calc_mstate!X14</f>
        <v>3.1603287302963967E-3</v>
      </c>
      <c r="W25" s="9">
        <f>calc_mstate!W36</f>
        <v>0.96014866889751194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13">
        <v>0</v>
      </c>
    </row>
    <row r="26" spans="1:37" x14ac:dyDescent="0.25">
      <c r="A26" s="1">
        <v>55</v>
      </c>
      <c r="B26" s="15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41">
        <f>calc_mstate!W15</f>
        <v>0.94569910230412757</v>
      </c>
      <c r="Y26" s="35">
        <f>calc_mstate!X37</f>
        <v>9.8108606429432935E-4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13">
        <v>0</v>
      </c>
    </row>
    <row r="27" spans="1:37" x14ac:dyDescent="0.25">
      <c r="B27" s="15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47">
        <f>calc_mstate!X15</f>
        <v>3.6349820384319054E-3</v>
      </c>
      <c r="Y27" s="9">
        <f>calc_mstate!W37</f>
        <v>0.93554973209527847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13">
        <v>0</v>
      </c>
    </row>
    <row r="28" spans="1:37" x14ac:dyDescent="0.25">
      <c r="A28" s="1">
        <v>60</v>
      </c>
      <c r="B28" s="15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41">
        <f>calc_mstate!W16</f>
        <v>0.90475455463005394</v>
      </c>
      <c r="AA28" s="35">
        <f>calc_mstate!X38</f>
        <v>8.4029577463969399E-4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13">
        <v>0</v>
      </c>
    </row>
    <row r="29" spans="1:37" x14ac:dyDescent="0.25">
      <c r="B29" s="15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47">
        <f>calc_mstate!X16</f>
        <v>4.3002914147381999E-3</v>
      </c>
      <c r="AA29" s="9">
        <f>calc_mstate!W38</f>
        <v>0.89484588142870025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13">
        <v>0</v>
      </c>
    </row>
    <row r="30" spans="1:37" x14ac:dyDescent="0.25">
      <c r="A30" s="1">
        <v>65</v>
      </c>
      <c r="B30" s="15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41">
        <f>calc_mstate!W17</f>
        <v>0.83185839490919522</v>
      </c>
      <c r="AC30" s="35">
        <f>calc_mstate!X39</f>
        <v>5.3274973739604256E-4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13">
        <v>0</v>
      </c>
    </row>
    <row r="31" spans="1:37" x14ac:dyDescent="0.25">
      <c r="B31" s="15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47">
        <f>calc_mstate!X17</f>
        <v>4.086790935025314E-3</v>
      </c>
      <c r="AC31" s="9">
        <f>calc_mstate!W39</f>
        <v>0.83022297035956372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13">
        <v>0</v>
      </c>
    </row>
    <row r="32" spans="1:37" x14ac:dyDescent="0.25">
      <c r="A32" s="1">
        <v>70</v>
      </c>
      <c r="B32" s="15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41">
        <f>calc_mstate!W18</f>
        <v>0.73716617467389944</v>
      </c>
      <c r="AE32" s="35">
        <f>calc_mstate!X40</f>
        <v>3.6790737026000386E-4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13">
        <v>0</v>
      </c>
    </row>
    <row r="33" spans="1:37" x14ac:dyDescent="0.25">
      <c r="B33" s="15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47">
        <f>calc_mstate!X18</f>
        <v>4.1251829851145227E-3</v>
      </c>
      <c r="AE33" s="9">
        <f>calc_mstate!W40</f>
        <v>0.74516689658804081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13">
        <v>0</v>
      </c>
    </row>
    <row r="34" spans="1:37" x14ac:dyDescent="0.25">
      <c r="A34" s="1">
        <v>75</v>
      </c>
      <c r="B34" s="15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41">
        <f>calc_mstate!W19</f>
        <v>0.59075378634608089</v>
      </c>
      <c r="AG34" s="35">
        <f>calc_mstate!X41</f>
        <v>5.2995512308494884E-4</v>
      </c>
      <c r="AH34" s="3">
        <v>0</v>
      </c>
      <c r="AI34" s="3">
        <v>0</v>
      </c>
      <c r="AJ34" s="3">
        <v>0</v>
      </c>
      <c r="AK34" s="13">
        <v>0</v>
      </c>
    </row>
    <row r="35" spans="1:37" x14ac:dyDescent="0.25">
      <c r="B35" s="15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47">
        <f>calc_mstate!X19</f>
        <v>3.601770092036688E-3</v>
      </c>
      <c r="AG35" s="9">
        <f>calc_mstate!W41</f>
        <v>0.64025384670143215</v>
      </c>
      <c r="AH35" s="3">
        <v>0</v>
      </c>
      <c r="AI35" s="3">
        <v>0</v>
      </c>
      <c r="AJ35" s="3">
        <v>0</v>
      </c>
      <c r="AK35" s="13">
        <v>0</v>
      </c>
    </row>
    <row r="36" spans="1:37" x14ac:dyDescent="0.25">
      <c r="A36" s="1">
        <v>80</v>
      </c>
      <c r="B36" s="15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41">
        <f>calc_mstate!W20</f>
        <v>0.62048574512108201</v>
      </c>
      <c r="AI36" s="35">
        <f>calc_mstate!X42</f>
        <v>6.5884489529080895E-4</v>
      </c>
      <c r="AJ36" s="3">
        <v>0</v>
      </c>
      <c r="AK36" s="13">
        <v>0</v>
      </c>
    </row>
    <row r="37" spans="1:37" ht="15.75" thickBot="1" x14ac:dyDescent="0.3">
      <c r="B37" s="1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55">
        <f>calc_mstate!X20</f>
        <v>3.1411651907106708E-3</v>
      </c>
      <c r="AI37" s="24">
        <f>calc_mstate!W42</f>
        <v>1.0035464923006001</v>
      </c>
      <c r="AJ37" s="6">
        <v>0</v>
      </c>
      <c r="AK37" s="17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L45"/>
  <sheetViews>
    <sheetView workbookViewId="0">
      <pane xSplit="1" topLeftCell="B1" activePane="topRight" state="frozen"/>
      <selection pane="topRight" activeCell="I9" sqref="I9"/>
    </sheetView>
  </sheetViews>
  <sheetFormatPr defaultRowHeight="15" x14ac:dyDescent="0.25"/>
  <sheetData>
    <row r="2" spans="1:636" x14ac:dyDescent="0.25">
      <c r="B2" t="s">
        <v>4</v>
      </c>
      <c r="H2" t="s">
        <v>5</v>
      </c>
    </row>
    <row r="3" spans="1:636" x14ac:dyDescent="0.25">
      <c r="A3" t="s">
        <v>159</v>
      </c>
      <c r="B3" s="1" t="s">
        <v>61</v>
      </c>
      <c r="H3" s="1" t="s">
        <v>61</v>
      </c>
      <c r="O3" s="1" t="s">
        <v>61</v>
      </c>
      <c r="V3" s="1" t="s">
        <v>61</v>
      </c>
      <c r="AC3" s="1" t="s">
        <v>61</v>
      </c>
      <c r="AJ3" s="1" t="s">
        <v>61</v>
      </c>
      <c r="AQ3" s="1" t="s">
        <v>61</v>
      </c>
      <c r="AX3" s="1" t="s">
        <v>61</v>
      </c>
      <c r="BE3" s="1" t="s">
        <v>61</v>
      </c>
      <c r="BL3" s="1" t="s">
        <v>61</v>
      </c>
      <c r="BS3" s="1" t="s">
        <v>61</v>
      </c>
      <c r="BZ3" s="1" t="s">
        <v>61</v>
      </c>
      <c r="CG3" s="1" t="s">
        <v>61</v>
      </c>
      <c r="CN3" s="1" t="s">
        <v>61</v>
      </c>
      <c r="CU3" s="1" t="s">
        <v>61</v>
      </c>
      <c r="DB3" s="1" t="s">
        <v>61</v>
      </c>
      <c r="DI3" s="1" t="s">
        <v>61</v>
      </c>
      <c r="DP3" s="1" t="s">
        <v>61</v>
      </c>
      <c r="DW3" s="1" t="s">
        <v>61</v>
      </c>
      <c r="ED3" s="1" t="s">
        <v>61</v>
      </c>
      <c r="EK3" s="1" t="s">
        <v>61</v>
      </c>
      <c r="ER3" s="1" t="s">
        <v>61</v>
      </c>
      <c r="EY3" s="1" t="s">
        <v>61</v>
      </c>
      <c r="FF3" s="1" t="s">
        <v>61</v>
      </c>
      <c r="FM3" s="1" t="s">
        <v>61</v>
      </c>
      <c r="FT3" s="1" t="s">
        <v>61</v>
      </c>
      <c r="GA3" s="1" t="s">
        <v>61</v>
      </c>
      <c r="GH3" s="1" t="s">
        <v>61</v>
      </c>
      <c r="GO3" s="1" t="s">
        <v>61</v>
      </c>
      <c r="GV3" s="1" t="s">
        <v>61</v>
      </c>
      <c r="HC3" s="1" t="s">
        <v>61</v>
      </c>
      <c r="HJ3" s="1" t="s">
        <v>61</v>
      </c>
      <c r="HQ3" s="1" t="s">
        <v>61</v>
      </c>
      <c r="HX3" s="1" t="s">
        <v>61</v>
      </c>
      <c r="IE3" s="1" t="s">
        <v>61</v>
      </c>
      <c r="IL3" s="1" t="s">
        <v>61</v>
      </c>
      <c r="IS3" s="1" t="s">
        <v>61</v>
      </c>
      <c r="IZ3" s="1" t="s">
        <v>61</v>
      </c>
      <c r="JG3" s="1" t="s">
        <v>61</v>
      </c>
      <c r="JN3" s="1" t="s">
        <v>61</v>
      </c>
      <c r="JU3" s="1" t="s">
        <v>61</v>
      </c>
      <c r="KB3" s="1" t="s">
        <v>61</v>
      </c>
      <c r="KI3" s="1" t="s">
        <v>61</v>
      </c>
      <c r="KP3" s="1" t="s">
        <v>61</v>
      </c>
      <c r="KW3" s="1" t="s">
        <v>61</v>
      </c>
      <c r="LD3" s="1" t="s">
        <v>61</v>
      </c>
      <c r="LK3" s="1" t="s">
        <v>61</v>
      </c>
      <c r="LR3" s="1" t="s">
        <v>61</v>
      </c>
      <c r="LY3" s="1" t="s">
        <v>61</v>
      </c>
      <c r="MF3" s="1" t="s">
        <v>61</v>
      </c>
      <c r="MM3" s="1" t="s">
        <v>61</v>
      </c>
      <c r="MT3" s="1" t="s">
        <v>61</v>
      </c>
      <c r="NA3" s="1" t="s">
        <v>61</v>
      </c>
      <c r="NH3" s="1" t="s">
        <v>61</v>
      </c>
      <c r="NO3" s="1" t="s">
        <v>61</v>
      </c>
      <c r="NV3" s="1" t="s">
        <v>61</v>
      </c>
      <c r="OC3" s="1" t="s">
        <v>61</v>
      </c>
      <c r="OJ3" s="1" t="s">
        <v>61</v>
      </c>
      <c r="OQ3" s="1" t="s">
        <v>61</v>
      </c>
      <c r="OX3" s="1" t="s">
        <v>61</v>
      </c>
      <c r="PE3" s="1" t="s">
        <v>61</v>
      </c>
      <c r="PL3" s="1" t="s">
        <v>61</v>
      </c>
      <c r="PS3" s="1" t="s">
        <v>61</v>
      </c>
      <c r="PZ3" s="1" t="s">
        <v>61</v>
      </c>
      <c r="QG3" s="1" t="s">
        <v>61</v>
      </c>
      <c r="QN3" s="1" t="s">
        <v>61</v>
      </c>
      <c r="QU3" s="1" t="s">
        <v>61</v>
      </c>
      <c r="RB3" s="1" t="s">
        <v>61</v>
      </c>
      <c r="RI3" s="1" t="s">
        <v>61</v>
      </c>
      <c r="RP3" s="1" t="s">
        <v>61</v>
      </c>
      <c r="RW3" s="1" t="s">
        <v>61</v>
      </c>
      <c r="SD3" s="1" t="s">
        <v>61</v>
      </c>
      <c r="SK3" s="1" t="s">
        <v>61</v>
      </c>
      <c r="SR3" s="1" t="s">
        <v>61</v>
      </c>
      <c r="SY3" s="1" t="s">
        <v>61</v>
      </c>
      <c r="TF3" s="1" t="s">
        <v>61</v>
      </c>
      <c r="TM3" s="1" t="s">
        <v>61</v>
      </c>
      <c r="TT3" s="1" t="s">
        <v>61</v>
      </c>
      <c r="UA3" s="1" t="s">
        <v>61</v>
      </c>
      <c r="UH3" s="1" t="s">
        <v>61</v>
      </c>
      <c r="UO3" s="1" t="s">
        <v>61</v>
      </c>
      <c r="UV3" s="1" t="s">
        <v>61</v>
      </c>
      <c r="VC3" s="1" t="s">
        <v>61</v>
      </c>
      <c r="VJ3" s="1" t="s">
        <v>61</v>
      </c>
      <c r="VQ3" s="1" t="s">
        <v>61</v>
      </c>
      <c r="VX3" s="1" t="s">
        <v>61</v>
      </c>
      <c r="WE3" s="1" t="s">
        <v>61</v>
      </c>
      <c r="WL3" s="1" t="s">
        <v>61</v>
      </c>
      <c r="WS3" s="1" t="s">
        <v>61</v>
      </c>
      <c r="WZ3" s="1" t="s">
        <v>61</v>
      </c>
      <c r="XG3" s="1" t="s">
        <v>61</v>
      </c>
    </row>
    <row r="4" spans="1:636" x14ac:dyDescent="0.25">
      <c r="A4" s="1" t="s">
        <v>3</v>
      </c>
      <c r="B4" s="1" t="s">
        <v>26</v>
      </c>
      <c r="C4" s="1" t="s">
        <v>27</v>
      </c>
      <c r="D4" s="1" t="s">
        <v>29</v>
      </c>
      <c r="E4" s="1" t="s">
        <v>30</v>
      </c>
      <c r="F4" s="1" t="s">
        <v>8</v>
      </c>
      <c r="H4" s="2" t="s">
        <v>153</v>
      </c>
      <c r="I4" s="2" t="s">
        <v>154</v>
      </c>
      <c r="J4" s="2" t="s">
        <v>157</v>
      </c>
      <c r="K4" s="2" t="s">
        <v>39</v>
      </c>
      <c r="L4" s="2" t="s">
        <v>40</v>
      </c>
      <c r="M4" s="2" t="s">
        <v>8</v>
      </c>
      <c r="O4" s="2" t="s">
        <v>153</v>
      </c>
      <c r="P4" s="2" t="s">
        <v>154</v>
      </c>
      <c r="Q4" s="2" t="s">
        <v>157</v>
      </c>
      <c r="R4" s="2" t="s">
        <v>39</v>
      </c>
      <c r="S4" s="2" t="s">
        <v>40</v>
      </c>
      <c r="T4" s="2" t="s">
        <v>8</v>
      </c>
      <c r="V4" s="2" t="s">
        <v>153</v>
      </c>
      <c r="W4" s="2" t="s">
        <v>154</v>
      </c>
      <c r="X4" s="2" t="s">
        <v>157</v>
      </c>
      <c r="Y4" s="2" t="s">
        <v>39</v>
      </c>
      <c r="Z4" s="2" t="s">
        <v>40</v>
      </c>
      <c r="AA4" s="2" t="s">
        <v>8</v>
      </c>
      <c r="AC4" s="2" t="s">
        <v>153</v>
      </c>
      <c r="AD4" s="2" t="s">
        <v>154</v>
      </c>
      <c r="AE4" s="2" t="s">
        <v>157</v>
      </c>
      <c r="AF4" s="2" t="s">
        <v>39</v>
      </c>
      <c r="AG4" s="2" t="s">
        <v>40</v>
      </c>
      <c r="AH4" s="2" t="s">
        <v>8</v>
      </c>
      <c r="AJ4" s="2" t="s">
        <v>153</v>
      </c>
      <c r="AK4" s="2" t="s">
        <v>154</v>
      </c>
      <c r="AL4" s="2" t="s">
        <v>157</v>
      </c>
      <c r="AM4" s="2" t="s">
        <v>39</v>
      </c>
      <c r="AN4" s="2" t="s">
        <v>40</v>
      </c>
      <c r="AO4" s="2" t="s">
        <v>8</v>
      </c>
      <c r="AQ4" s="2" t="s">
        <v>153</v>
      </c>
      <c r="AR4" s="2" t="s">
        <v>154</v>
      </c>
      <c r="AS4" s="2" t="s">
        <v>157</v>
      </c>
      <c r="AT4" s="2" t="s">
        <v>39</v>
      </c>
      <c r="AU4" s="2" t="s">
        <v>40</v>
      </c>
      <c r="AV4" s="2" t="s">
        <v>8</v>
      </c>
      <c r="AX4" s="2" t="s">
        <v>153</v>
      </c>
      <c r="AY4" s="2" t="s">
        <v>154</v>
      </c>
      <c r="AZ4" s="2" t="s">
        <v>157</v>
      </c>
      <c r="BA4" s="2" t="s">
        <v>39</v>
      </c>
      <c r="BB4" s="2" t="s">
        <v>40</v>
      </c>
      <c r="BC4" s="2" t="s">
        <v>8</v>
      </c>
      <c r="BE4" s="2" t="s">
        <v>153</v>
      </c>
      <c r="BF4" s="2" t="s">
        <v>154</v>
      </c>
      <c r="BG4" s="2" t="s">
        <v>157</v>
      </c>
      <c r="BH4" s="2" t="s">
        <v>39</v>
      </c>
      <c r="BI4" s="2" t="s">
        <v>40</v>
      </c>
      <c r="BJ4" s="2" t="s">
        <v>8</v>
      </c>
      <c r="BL4" s="2" t="s">
        <v>153</v>
      </c>
      <c r="BM4" s="2" t="s">
        <v>154</v>
      </c>
      <c r="BN4" s="2" t="s">
        <v>157</v>
      </c>
      <c r="BO4" s="2" t="s">
        <v>39</v>
      </c>
      <c r="BP4" s="2" t="s">
        <v>40</v>
      </c>
      <c r="BQ4" s="2" t="s">
        <v>8</v>
      </c>
      <c r="BS4" s="2" t="s">
        <v>153</v>
      </c>
      <c r="BT4" s="2" t="s">
        <v>154</v>
      </c>
      <c r="BU4" s="2" t="s">
        <v>157</v>
      </c>
      <c r="BV4" s="2" t="s">
        <v>39</v>
      </c>
      <c r="BW4" s="2" t="s">
        <v>40</v>
      </c>
      <c r="BX4" s="2" t="s">
        <v>8</v>
      </c>
      <c r="BZ4" s="2" t="s">
        <v>153</v>
      </c>
      <c r="CA4" s="2" t="s">
        <v>154</v>
      </c>
      <c r="CB4" s="2" t="s">
        <v>157</v>
      </c>
      <c r="CC4" s="2" t="s">
        <v>39</v>
      </c>
      <c r="CD4" s="2" t="s">
        <v>40</v>
      </c>
      <c r="CE4" s="2" t="s">
        <v>8</v>
      </c>
      <c r="CG4" s="2" t="s">
        <v>153</v>
      </c>
      <c r="CH4" s="2" t="s">
        <v>154</v>
      </c>
      <c r="CI4" s="2" t="s">
        <v>157</v>
      </c>
      <c r="CJ4" s="2" t="s">
        <v>39</v>
      </c>
      <c r="CK4" s="2" t="s">
        <v>40</v>
      </c>
      <c r="CL4" s="2" t="s">
        <v>8</v>
      </c>
      <c r="CN4" s="2" t="s">
        <v>153</v>
      </c>
      <c r="CO4" s="2" t="s">
        <v>154</v>
      </c>
      <c r="CP4" s="2" t="s">
        <v>157</v>
      </c>
      <c r="CQ4" s="2" t="s">
        <v>39</v>
      </c>
      <c r="CR4" s="2" t="s">
        <v>40</v>
      </c>
      <c r="CS4" s="2" t="s">
        <v>8</v>
      </c>
      <c r="CU4" s="2" t="s">
        <v>153</v>
      </c>
      <c r="CV4" s="2" t="s">
        <v>154</v>
      </c>
      <c r="CW4" s="2" t="s">
        <v>157</v>
      </c>
      <c r="CX4" s="2" t="s">
        <v>39</v>
      </c>
      <c r="CY4" s="2" t="s">
        <v>40</v>
      </c>
      <c r="CZ4" s="2" t="s">
        <v>8</v>
      </c>
      <c r="DB4" s="2" t="s">
        <v>153</v>
      </c>
      <c r="DC4" s="2" t="s">
        <v>154</v>
      </c>
      <c r="DD4" s="2" t="s">
        <v>157</v>
      </c>
      <c r="DE4" s="2" t="s">
        <v>39</v>
      </c>
      <c r="DF4" s="2" t="s">
        <v>40</v>
      </c>
      <c r="DG4" s="2" t="s">
        <v>8</v>
      </c>
      <c r="DI4" s="2" t="s">
        <v>153</v>
      </c>
      <c r="DJ4" s="2" t="s">
        <v>154</v>
      </c>
      <c r="DK4" s="2" t="s">
        <v>157</v>
      </c>
      <c r="DL4" s="2" t="s">
        <v>39</v>
      </c>
      <c r="DM4" s="2" t="s">
        <v>40</v>
      </c>
      <c r="DN4" s="2" t="s">
        <v>8</v>
      </c>
      <c r="DP4" s="2" t="s">
        <v>153</v>
      </c>
      <c r="DQ4" s="2" t="s">
        <v>154</v>
      </c>
      <c r="DR4" s="2" t="s">
        <v>157</v>
      </c>
      <c r="DS4" s="2" t="s">
        <v>39</v>
      </c>
      <c r="DT4" s="2" t="s">
        <v>40</v>
      </c>
      <c r="DU4" s="2" t="s">
        <v>8</v>
      </c>
      <c r="DW4" s="2" t="s">
        <v>153</v>
      </c>
      <c r="DX4" s="2" t="s">
        <v>154</v>
      </c>
      <c r="DY4" s="2" t="s">
        <v>157</v>
      </c>
      <c r="DZ4" s="2" t="s">
        <v>39</v>
      </c>
      <c r="EA4" s="2" t="s">
        <v>40</v>
      </c>
      <c r="EB4" s="2" t="s">
        <v>8</v>
      </c>
      <c r="ED4" s="2" t="s">
        <v>153</v>
      </c>
      <c r="EE4" s="2" t="s">
        <v>154</v>
      </c>
      <c r="EF4" s="2" t="s">
        <v>157</v>
      </c>
      <c r="EG4" s="2" t="s">
        <v>39</v>
      </c>
      <c r="EH4" s="2" t="s">
        <v>40</v>
      </c>
      <c r="EI4" s="2" t="s">
        <v>8</v>
      </c>
      <c r="EK4" s="2" t="s">
        <v>153</v>
      </c>
      <c r="EL4" s="2" t="s">
        <v>154</v>
      </c>
      <c r="EM4" s="2" t="s">
        <v>157</v>
      </c>
      <c r="EN4" s="2" t="s">
        <v>39</v>
      </c>
      <c r="EO4" s="2" t="s">
        <v>40</v>
      </c>
      <c r="EP4" s="2" t="s">
        <v>8</v>
      </c>
      <c r="ER4" s="2" t="s">
        <v>153</v>
      </c>
      <c r="ES4" s="2" t="s">
        <v>154</v>
      </c>
      <c r="ET4" s="2" t="s">
        <v>157</v>
      </c>
      <c r="EU4" s="2" t="s">
        <v>39</v>
      </c>
      <c r="EV4" s="2" t="s">
        <v>40</v>
      </c>
      <c r="EW4" s="2" t="s">
        <v>8</v>
      </c>
      <c r="EY4" s="2" t="s">
        <v>153</v>
      </c>
      <c r="EZ4" s="2" t="s">
        <v>154</v>
      </c>
      <c r="FA4" s="2" t="s">
        <v>157</v>
      </c>
      <c r="FB4" s="2" t="s">
        <v>39</v>
      </c>
      <c r="FC4" s="2" t="s">
        <v>40</v>
      </c>
      <c r="FD4" s="2" t="s">
        <v>8</v>
      </c>
      <c r="FF4" s="2" t="s">
        <v>153</v>
      </c>
      <c r="FG4" s="2" t="s">
        <v>154</v>
      </c>
      <c r="FH4" s="2" t="s">
        <v>157</v>
      </c>
      <c r="FI4" s="2" t="s">
        <v>39</v>
      </c>
      <c r="FJ4" s="2" t="s">
        <v>40</v>
      </c>
      <c r="FK4" s="2" t="s">
        <v>8</v>
      </c>
      <c r="FM4" s="2" t="s">
        <v>153</v>
      </c>
      <c r="FN4" s="2" t="s">
        <v>154</v>
      </c>
      <c r="FO4" s="2" t="s">
        <v>157</v>
      </c>
      <c r="FP4" s="2" t="s">
        <v>39</v>
      </c>
      <c r="FQ4" s="2" t="s">
        <v>40</v>
      </c>
      <c r="FR4" s="2" t="s">
        <v>8</v>
      </c>
      <c r="FT4" s="2" t="s">
        <v>153</v>
      </c>
      <c r="FU4" s="2" t="s">
        <v>154</v>
      </c>
      <c r="FV4" s="2" t="s">
        <v>157</v>
      </c>
      <c r="FW4" s="2" t="s">
        <v>39</v>
      </c>
      <c r="FX4" s="2" t="s">
        <v>40</v>
      </c>
      <c r="FY4" s="2" t="s">
        <v>8</v>
      </c>
      <c r="GA4" s="2" t="s">
        <v>153</v>
      </c>
      <c r="GB4" s="2" t="s">
        <v>154</v>
      </c>
      <c r="GC4" s="2" t="s">
        <v>157</v>
      </c>
      <c r="GD4" s="2" t="s">
        <v>39</v>
      </c>
      <c r="GE4" s="2" t="s">
        <v>40</v>
      </c>
      <c r="GF4" s="2" t="s">
        <v>8</v>
      </c>
      <c r="GH4" s="2" t="s">
        <v>153</v>
      </c>
      <c r="GI4" s="2" t="s">
        <v>154</v>
      </c>
      <c r="GJ4" s="2" t="s">
        <v>157</v>
      </c>
      <c r="GK4" s="2" t="s">
        <v>39</v>
      </c>
      <c r="GL4" s="2" t="s">
        <v>40</v>
      </c>
      <c r="GM4" s="2" t="s">
        <v>8</v>
      </c>
      <c r="GO4" s="2" t="s">
        <v>153</v>
      </c>
      <c r="GP4" s="2" t="s">
        <v>154</v>
      </c>
      <c r="GQ4" s="2" t="s">
        <v>157</v>
      </c>
      <c r="GR4" s="2" t="s">
        <v>39</v>
      </c>
      <c r="GS4" s="2" t="s">
        <v>40</v>
      </c>
      <c r="GT4" s="2" t="s">
        <v>8</v>
      </c>
      <c r="GV4" s="2" t="s">
        <v>153</v>
      </c>
      <c r="GW4" s="2" t="s">
        <v>154</v>
      </c>
      <c r="GX4" s="2" t="s">
        <v>157</v>
      </c>
      <c r="GY4" s="2" t="s">
        <v>39</v>
      </c>
      <c r="GZ4" s="2" t="s">
        <v>40</v>
      </c>
      <c r="HA4" s="2" t="s">
        <v>8</v>
      </c>
      <c r="HC4" s="2" t="s">
        <v>153</v>
      </c>
      <c r="HD4" s="2" t="s">
        <v>154</v>
      </c>
      <c r="HE4" s="2" t="s">
        <v>157</v>
      </c>
      <c r="HF4" s="2" t="s">
        <v>39</v>
      </c>
      <c r="HG4" s="2" t="s">
        <v>40</v>
      </c>
      <c r="HH4" s="2" t="s">
        <v>8</v>
      </c>
      <c r="HJ4" s="2" t="s">
        <v>153</v>
      </c>
      <c r="HK4" s="2" t="s">
        <v>154</v>
      </c>
      <c r="HL4" s="2" t="s">
        <v>157</v>
      </c>
      <c r="HM4" s="2" t="s">
        <v>39</v>
      </c>
      <c r="HN4" s="2" t="s">
        <v>40</v>
      </c>
      <c r="HO4" s="2" t="s">
        <v>8</v>
      </c>
      <c r="HQ4" s="2" t="s">
        <v>153</v>
      </c>
      <c r="HR4" s="2" t="s">
        <v>154</v>
      </c>
      <c r="HS4" s="2" t="s">
        <v>157</v>
      </c>
      <c r="HT4" s="2" t="s">
        <v>39</v>
      </c>
      <c r="HU4" s="2" t="s">
        <v>40</v>
      </c>
      <c r="HV4" s="2" t="s">
        <v>8</v>
      </c>
      <c r="HX4" s="2" t="s">
        <v>153</v>
      </c>
      <c r="HY4" s="2" t="s">
        <v>154</v>
      </c>
      <c r="HZ4" s="2" t="s">
        <v>157</v>
      </c>
      <c r="IA4" s="2" t="s">
        <v>39</v>
      </c>
      <c r="IB4" s="2" t="s">
        <v>40</v>
      </c>
      <c r="IC4" s="2" t="s">
        <v>8</v>
      </c>
      <c r="IE4" s="2" t="s">
        <v>153</v>
      </c>
      <c r="IF4" s="2" t="s">
        <v>154</v>
      </c>
      <c r="IG4" s="2" t="s">
        <v>157</v>
      </c>
      <c r="IH4" s="2" t="s">
        <v>39</v>
      </c>
      <c r="II4" s="2" t="s">
        <v>40</v>
      </c>
      <c r="IJ4" s="2" t="s">
        <v>8</v>
      </c>
      <c r="IL4" s="2" t="s">
        <v>153</v>
      </c>
      <c r="IM4" s="2" t="s">
        <v>154</v>
      </c>
      <c r="IN4" s="2" t="s">
        <v>157</v>
      </c>
      <c r="IO4" s="2" t="s">
        <v>39</v>
      </c>
      <c r="IP4" s="2" t="s">
        <v>40</v>
      </c>
      <c r="IQ4" s="2" t="s">
        <v>8</v>
      </c>
      <c r="IS4" s="2" t="s">
        <v>153</v>
      </c>
      <c r="IT4" s="2" t="s">
        <v>154</v>
      </c>
      <c r="IU4" s="2" t="s">
        <v>157</v>
      </c>
      <c r="IV4" s="2" t="s">
        <v>39</v>
      </c>
      <c r="IW4" s="2" t="s">
        <v>40</v>
      </c>
      <c r="IX4" s="2" t="s">
        <v>8</v>
      </c>
      <c r="IZ4" s="2" t="s">
        <v>153</v>
      </c>
      <c r="JA4" s="2" t="s">
        <v>154</v>
      </c>
      <c r="JB4" s="2" t="s">
        <v>157</v>
      </c>
      <c r="JC4" s="2" t="s">
        <v>39</v>
      </c>
      <c r="JD4" s="2" t="s">
        <v>40</v>
      </c>
      <c r="JE4" s="2" t="s">
        <v>8</v>
      </c>
      <c r="JG4" s="2" t="s">
        <v>153</v>
      </c>
      <c r="JH4" s="2" t="s">
        <v>154</v>
      </c>
      <c r="JI4" s="2" t="s">
        <v>157</v>
      </c>
      <c r="JJ4" s="2" t="s">
        <v>39</v>
      </c>
      <c r="JK4" s="2" t="s">
        <v>40</v>
      </c>
      <c r="JL4" s="2" t="s">
        <v>8</v>
      </c>
      <c r="JN4" s="2" t="s">
        <v>153</v>
      </c>
      <c r="JO4" s="2" t="s">
        <v>154</v>
      </c>
      <c r="JP4" s="2" t="s">
        <v>157</v>
      </c>
      <c r="JQ4" s="2" t="s">
        <v>39</v>
      </c>
      <c r="JR4" s="2" t="s">
        <v>40</v>
      </c>
      <c r="JS4" s="2" t="s">
        <v>8</v>
      </c>
      <c r="JU4" s="2" t="s">
        <v>153</v>
      </c>
      <c r="JV4" s="2" t="s">
        <v>154</v>
      </c>
      <c r="JW4" s="2" t="s">
        <v>157</v>
      </c>
      <c r="JX4" s="2" t="s">
        <v>39</v>
      </c>
      <c r="JY4" s="2" t="s">
        <v>40</v>
      </c>
      <c r="JZ4" s="2" t="s">
        <v>8</v>
      </c>
      <c r="KB4" s="2" t="s">
        <v>153</v>
      </c>
      <c r="KC4" s="2" t="s">
        <v>154</v>
      </c>
      <c r="KD4" s="2" t="s">
        <v>157</v>
      </c>
      <c r="KE4" s="2" t="s">
        <v>39</v>
      </c>
      <c r="KF4" s="2" t="s">
        <v>40</v>
      </c>
      <c r="KG4" s="2" t="s">
        <v>8</v>
      </c>
      <c r="KI4" s="2" t="s">
        <v>153</v>
      </c>
      <c r="KJ4" s="2" t="s">
        <v>154</v>
      </c>
      <c r="KK4" s="2" t="s">
        <v>157</v>
      </c>
      <c r="KL4" s="2" t="s">
        <v>39</v>
      </c>
      <c r="KM4" s="2" t="s">
        <v>40</v>
      </c>
      <c r="KN4" s="2" t="s">
        <v>8</v>
      </c>
      <c r="KP4" s="2" t="s">
        <v>153</v>
      </c>
      <c r="KQ4" s="2" t="s">
        <v>154</v>
      </c>
      <c r="KR4" s="2" t="s">
        <v>157</v>
      </c>
      <c r="KS4" s="2" t="s">
        <v>39</v>
      </c>
      <c r="KT4" s="2" t="s">
        <v>40</v>
      </c>
      <c r="KU4" s="2" t="s">
        <v>8</v>
      </c>
      <c r="KW4" s="2" t="s">
        <v>153</v>
      </c>
      <c r="KX4" s="2" t="s">
        <v>154</v>
      </c>
      <c r="KY4" s="2" t="s">
        <v>157</v>
      </c>
      <c r="KZ4" s="2" t="s">
        <v>39</v>
      </c>
      <c r="LA4" s="2" t="s">
        <v>40</v>
      </c>
      <c r="LB4" s="2" t="s">
        <v>8</v>
      </c>
      <c r="LD4" s="2" t="s">
        <v>153</v>
      </c>
      <c r="LE4" s="2" t="s">
        <v>154</v>
      </c>
      <c r="LF4" s="2" t="s">
        <v>157</v>
      </c>
      <c r="LG4" s="2" t="s">
        <v>39</v>
      </c>
      <c r="LH4" s="2" t="s">
        <v>40</v>
      </c>
      <c r="LI4" s="2" t="s">
        <v>8</v>
      </c>
      <c r="LK4" s="2" t="s">
        <v>153</v>
      </c>
      <c r="LL4" s="2" t="s">
        <v>154</v>
      </c>
      <c r="LM4" s="2" t="s">
        <v>157</v>
      </c>
      <c r="LN4" s="2" t="s">
        <v>39</v>
      </c>
      <c r="LO4" s="2" t="s">
        <v>40</v>
      </c>
      <c r="LP4" s="2" t="s">
        <v>8</v>
      </c>
      <c r="LR4" s="2" t="s">
        <v>153</v>
      </c>
      <c r="LS4" s="2" t="s">
        <v>154</v>
      </c>
      <c r="LT4" s="2" t="s">
        <v>157</v>
      </c>
      <c r="LU4" s="2" t="s">
        <v>39</v>
      </c>
      <c r="LV4" s="2" t="s">
        <v>40</v>
      </c>
      <c r="LW4" s="2" t="s">
        <v>8</v>
      </c>
      <c r="LY4" s="2" t="s">
        <v>153</v>
      </c>
      <c r="LZ4" s="2" t="s">
        <v>154</v>
      </c>
      <c r="MA4" s="2" t="s">
        <v>157</v>
      </c>
      <c r="MB4" s="2" t="s">
        <v>39</v>
      </c>
      <c r="MC4" s="2" t="s">
        <v>40</v>
      </c>
      <c r="MD4" s="2" t="s">
        <v>8</v>
      </c>
      <c r="MF4" s="2" t="s">
        <v>153</v>
      </c>
      <c r="MG4" s="2" t="s">
        <v>154</v>
      </c>
      <c r="MH4" s="2" t="s">
        <v>157</v>
      </c>
      <c r="MI4" s="2" t="s">
        <v>39</v>
      </c>
      <c r="MJ4" s="2" t="s">
        <v>40</v>
      </c>
      <c r="MK4" s="2" t="s">
        <v>8</v>
      </c>
      <c r="MM4" s="2" t="s">
        <v>153</v>
      </c>
      <c r="MN4" s="2" t="s">
        <v>154</v>
      </c>
      <c r="MO4" s="2" t="s">
        <v>157</v>
      </c>
      <c r="MP4" s="2" t="s">
        <v>39</v>
      </c>
      <c r="MQ4" s="2" t="s">
        <v>40</v>
      </c>
      <c r="MR4" s="2" t="s">
        <v>8</v>
      </c>
      <c r="MT4" s="2" t="s">
        <v>153</v>
      </c>
      <c r="MU4" s="2" t="s">
        <v>154</v>
      </c>
      <c r="MV4" s="2" t="s">
        <v>157</v>
      </c>
      <c r="MW4" s="2" t="s">
        <v>39</v>
      </c>
      <c r="MX4" s="2" t="s">
        <v>40</v>
      </c>
      <c r="MY4" s="2" t="s">
        <v>8</v>
      </c>
      <c r="NA4" s="2" t="s">
        <v>153</v>
      </c>
      <c r="NB4" s="2" t="s">
        <v>154</v>
      </c>
      <c r="NC4" s="2" t="s">
        <v>157</v>
      </c>
      <c r="ND4" s="2" t="s">
        <v>39</v>
      </c>
      <c r="NE4" s="2" t="s">
        <v>40</v>
      </c>
      <c r="NF4" s="2" t="s">
        <v>8</v>
      </c>
      <c r="NH4" s="2" t="s">
        <v>153</v>
      </c>
      <c r="NI4" s="2" t="s">
        <v>154</v>
      </c>
      <c r="NJ4" s="2" t="s">
        <v>157</v>
      </c>
      <c r="NK4" s="2" t="s">
        <v>39</v>
      </c>
      <c r="NL4" s="2" t="s">
        <v>40</v>
      </c>
      <c r="NM4" s="2" t="s">
        <v>8</v>
      </c>
      <c r="NO4" s="2" t="s">
        <v>153</v>
      </c>
      <c r="NP4" s="2" t="s">
        <v>154</v>
      </c>
      <c r="NQ4" s="2" t="s">
        <v>157</v>
      </c>
      <c r="NR4" s="2" t="s">
        <v>39</v>
      </c>
      <c r="NS4" s="2" t="s">
        <v>40</v>
      </c>
      <c r="NT4" s="2" t="s">
        <v>8</v>
      </c>
      <c r="NV4" s="2" t="s">
        <v>153</v>
      </c>
      <c r="NW4" s="2" t="s">
        <v>154</v>
      </c>
      <c r="NX4" s="2" t="s">
        <v>157</v>
      </c>
      <c r="NY4" s="2" t="s">
        <v>39</v>
      </c>
      <c r="NZ4" s="2" t="s">
        <v>40</v>
      </c>
      <c r="OA4" s="2" t="s">
        <v>8</v>
      </c>
      <c r="OC4" s="2" t="s">
        <v>153</v>
      </c>
      <c r="OD4" s="2" t="s">
        <v>154</v>
      </c>
      <c r="OE4" s="2" t="s">
        <v>157</v>
      </c>
      <c r="OF4" s="2" t="s">
        <v>39</v>
      </c>
      <c r="OG4" s="2" t="s">
        <v>40</v>
      </c>
      <c r="OH4" s="2" t="s">
        <v>8</v>
      </c>
      <c r="OJ4" s="2" t="s">
        <v>153</v>
      </c>
      <c r="OK4" s="2" t="s">
        <v>154</v>
      </c>
      <c r="OL4" s="2" t="s">
        <v>157</v>
      </c>
      <c r="OM4" s="2" t="s">
        <v>39</v>
      </c>
      <c r="ON4" s="2" t="s">
        <v>40</v>
      </c>
      <c r="OO4" s="2" t="s">
        <v>8</v>
      </c>
      <c r="OQ4" s="2" t="s">
        <v>153</v>
      </c>
      <c r="OR4" s="2" t="s">
        <v>154</v>
      </c>
      <c r="OS4" s="2" t="s">
        <v>157</v>
      </c>
      <c r="OT4" s="2" t="s">
        <v>39</v>
      </c>
      <c r="OU4" s="2" t="s">
        <v>40</v>
      </c>
      <c r="OV4" s="2" t="s">
        <v>8</v>
      </c>
      <c r="OX4" s="2" t="s">
        <v>153</v>
      </c>
      <c r="OY4" s="2" t="s">
        <v>154</v>
      </c>
      <c r="OZ4" s="2" t="s">
        <v>157</v>
      </c>
      <c r="PA4" s="2" t="s">
        <v>39</v>
      </c>
      <c r="PB4" s="2" t="s">
        <v>40</v>
      </c>
      <c r="PC4" s="2" t="s">
        <v>8</v>
      </c>
      <c r="PE4" s="2" t="s">
        <v>153</v>
      </c>
      <c r="PF4" s="2" t="s">
        <v>154</v>
      </c>
      <c r="PG4" s="2" t="s">
        <v>157</v>
      </c>
      <c r="PH4" s="2" t="s">
        <v>39</v>
      </c>
      <c r="PI4" s="2" t="s">
        <v>40</v>
      </c>
      <c r="PJ4" s="2" t="s">
        <v>8</v>
      </c>
      <c r="PL4" s="2" t="s">
        <v>153</v>
      </c>
      <c r="PM4" s="2" t="s">
        <v>154</v>
      </c>
      <c r="PN4" s="2" t="s">
        <v>157</v>
      </c>
      <c r="PO4" s="2" t="s">
        <v>39</v>
      </c>
      <c r="PP4" s="2" t="s">
        <v>40</v>
      </c>
      <c r="PQ4" s="2" t="s">
        <v>8</v>
      </c>
      <c r="PS4" s="2" t="s">
        <v>153</v>
      </c>
      <c r="PT4" s="2" t="s">
        <v>154</v>
      </c>
      <c r="PU4" s="2" t="s">
        <v>157</v>
      </c>
      <c r="PV4" s="2" t="s">
        <v>39</v>
      </c>
      <c r="PW4" s="2" t="s">
        <v>40</v>
      </c>
      <c r="PX4" s="2" t="s">
        <v>8</v>
      </c>
      <c r="PZ4" s="2" t="s">
        <v>153</v>
      </c>
      <c r="QA4" s="2" t="s">
        <v>154</v>
      </c>
      <c r="QB4" s="2" t="s">
        <v>157</v>
      </c>
      <c r="QC4" s="2" t="s">
        <v>39</v>
      </c>
      <c r="QD4" s="2" t="s">
        <v>40</v>
      </c>
      <c r="QE4" s="2" t="s">
        <v>8</v>
      </c>
      <c r="QG4" s="2" t="s">
        <v>153</v>
      </c>
      <c r="QH4" s="2" t="s">
        <v>154</v>
      </c>
      <c r="QI4" s="2" t="s">
        <v>157</v>
      </c>
      <c r="QJ4" s="2" t="s">
        <v>39</v>
      </c>
      <c r="QK4" s="2" t="s">
        <v>40</v>
      </c>
      <c r="QL4" s="2" t="s">
        <v>8</v>
      </c>
      <c r="QN4" s="2" t="s">
        <v>153</v>
      </c>
      <c r="QO4" s="2" t="s">
        <v>154</v>
      </c>
      <c r="QP4" s="2" t="s">
        <v>157</v>
      </c>
      <c r="QQ4" s="2" t="s">
        <v>39</v>
      </c>
      <c r="QR4" s="2" t="s">
        <v>40</v>
      </c>
      <c r="QS4" s="2" t="s">
        <v>8</v>
      </c>
      <c r="QU4" s="2" t="s">
        <v>153</v>
      </c>
      <c r="QV4" s="2" t="s">
        <v>154</v>
      </c>
      <c r="QW4" s="2" t="s">
        <v>157</v>
      </c>
      <c r="QX4" s="2" t="s">
        <v>39</v>
      </c>
      <c r="QY4" s="2" t="s">
        <v>40</v>
      </c>
      <c r="QZ4" s="2" t="s">
        <v>8</v>
      </c>
      <c r="RB4" s="2" t="s">
        <v>153</v>
      </c>
      <c r="RC4" s="2" t="s">
        <v>154</v>
      </c>
      <c r="RD4" s="2" t="s">
        <v>157</v>
      </c>
      <c r="RE4" s="2" t="s">
        <v>39</v>
      </c>
      <c r="RF4" s="2" t="s">
        <v>40</v>
      </c>
      <c r="RG4" s="2" t="s">
        <v>8</v>
      </c>
      <c r="RI4" s="2" t="s">
        <v>153</v>
      </c>
      <c r="RJ4" s="2" t="s">
        <v>154</v>
      </c>
      <c r="RK4" s="2" t="s">
        <v>157</v>
      </c>
      <c r="RL4" s="2" t="s">
        <v>39</v>
      </c>
      <c r="RM4" s="2" t="s">
        <v>40</v>
      </c>
      <c r="RN4" s="2" t="s">
        <v>8</v>
      </c>
      <c r="RP4" s="2" t="s">
        <v>153</v>
      </c>
      <c r="RQ4" s="2" t="s">
        <v>154</v>
      </c>
      <c r="RR4" s="2" t="s">
        <v>157</v>
      </c>
      <c r="RS4" s="2" t="s">
        <v>39</v>
      </c>
      <c r="RT4" s="2" t="s">
        <v>40</v>
      </c>
      <c r="RU4" s="2" t="s">
        <v>8</v>
      </c>
      <c r="RW4" s="2" t="s">
        <v>153</v>
      </c>
      <c r="RX4" s="2" t="s">
        <v>154</v>
      </c>
      <c r="RY4" s="2" t="s">
        <v>157</v>
      </c>
      <c r="RZ4" s="2" t="s">
        <v>39</v>
      </c>
      <c r="SA4" s="2" t="s">
        <v>40</v>
      </c>
      <c r="SB4" s="2" t="s">
        <v>8</v>
      </c>
      <c r="SD4" s="2" t="s">
        <v>153</v>
      </c>
      <c r="SE4" s="2" t="s">
        <v>154</v>
      </c>
      <c r="SF4" s="2" t="s">
        <v>157</v>
      </c>
      <c r="SG4" s="2" t="s">
        <v>39</v>
      </c>
      <c r="SH4" s="2" t="s">
        <v>40</v>
      </c>
      <c r="SI4" s="2" t="s">
        <v>8</v>
      </c>
      <c r="SK4" s="2" t="s">
        <v>153</v>
      </c>
      <c r="SL4" s="2" t="s">
        <v>154</v>
      </c>
      <c r="SM4" s="2" t="s">
        <v>157</v>
      </c>
      <c r="SN4" s="2" t="s">
        <v>39</v>
      </c>
      <c r="SO4" s="2" t="s">
        <v>40</v>
      </c>
      <c r="SP4" s="2" t="s">
        <v>8</v>
      </c>
      <c r="SR4" s="2" t="s">
        <v>153</v>
      </c>
      <c r="SS4" s="2" t="s">
        <v>154</v>
      </c>
      <c r="ST4" s="2" t="s">
        <v>157</v>
      </c>
      <c r="SU4" s="2" t="s">
        <v>39</v>
      </c>
      <c r="SV4" s="2" t="s">
        <v>40</v>
      </c>
      <c r="SW4" s="2" t="s">
        <v>8</v>
      </c>
      <c r="SY4" s="2" t="s">
        <v>153</v>
      </c>
      <c r="SZ4" s="2" t="s">
        <v>154</v>
      </c>
      <c r="TA4" s="2" t="s">
        <v>157</v>
      </c>
      <c r="TB4" s="2" t="s">
        <v>39</v>
      </c>
      <c r="TC4" s="2" t="s">
        <v>40</v>
      </c>
      <c r="TD4" s="2" t="s">
        <v>8</v>
      </c>
      <c r="TF4" s="2" t="s">
        <v>153</v>
      </c>
      <c r="TG4" s="2" t="s">
        <v>154</v>
      </c>
      <c r="TH4" s="2" t="s">
        <v>157</v>
      </c>
      <c r="TI4" s="2" t="s">
        <v>39</v>
      </c>
      <c r="TJ4" s="2" t="s">
        <v>40</v>
      </c>
      <c r="TK4" s="2" t="s">
        <v>8</v>
      </c>
      <c r="TM4" s="2" t="s">
        <v>153</v>
      </c>
      <c r="TN4" s="2" t="s">
        <v>154</v>
      </c>
      <c r="TO4" s="2" t="s">
        <v>157</v>
      </c>
      <c r="TP4" s="2" t="s">
        <v>39</v>
      </c>
      <c r="TQ4" s="2" t="s">
        <v>40</v>
      </c>
      <c r="TR4" s="2" t="s">
        <v>8</v>
      </c>
      <c r="TT4" s="2" t="s">
        <v>153</v>
      </c>
      <c r="TU4" s="2" t="s">
        <v>154</v>
      </c>
      <c r="TV4" s="2" t="s">
        <v>157</v>
      </c>
      <c r="TW4" s="2" t="s">
        <v>39</v>
      </c>
      <c r="TX4" s="2" t="s">
        <v>40</v>
      </c>
      <c r="TY4" s="2" t="s">
        <v>8</v>
      </c>
      <c r="UA4" s="2" t="s">
        <v>153</v>
      </c>
      <c r="UB4" s="2" t="s">
        <v>154</v>
      </c>
      <c r="UC4" s="2" t="s">
        <v>157</v>
      </c>
      <c r="UD4" s="2" t="s">
        <v>39</v>
      </c>
      <c r="UE4" s="2" t="s">
        <v>40</v>
      </c>
      <c r="UF4" s="2" t="s">
        <v>8</v>
      </c>
      <c r="UH4" s="2" t="s">
        <v>153</v>
      </c>
      <c r="UI4" s="2" t="s">
        <v>154</v>
      </c>
      <c r="UJ4" s="2" t="s">
        <v>157</v>
      </c>
      <c r="UK4" s="2" t="s">
        <v>39</v>
      </c>
      <c r="UL4" s="2" t="s">
        <v>40</v>
      </c>
      <c r="UM4" s="2" t="s">
        <v>8</v>
      </c>
      <c r="UO4" s="2" t="s">
        <v>153</v>
      </c>
      <c r="UP4" s="2" t="s">
        <v>154</v>
      </c>
      <c r="UQ4" s="2" t="s">
        <v>157</v>
      </c>
      <c r="UR4" s="2" t="s">
        <v>39</v>
      </c>
      <c r="US4" s="2" t="s">
        <v>40</v>
      </c>
      <c r="UT4" s="2" t="s">
        <v>8</v>
      </c>
      <c r="UV4" s="2" t="s">
        <v>153</v>
      </c>
      <c r="UW4" s="2" t="s">
        <v>154</v>
      </c>
      <c r="UX4" s="2" t="s">
        <v>157</v>
      </c>
      <c r="UY4" s="2" t="s">
        <v>39</v>
      </c>
      <c r="UZ4" s="2" t="s">
        <v>40</v>
      </c>
      <c r="VA4" s="2" t="s">
        <v>8</v>
      </c>
      <c r="VC4" s="2" t="s">
        <v>153</v>
      </c>
      <c r="VD4" s="2" t="s">
        <v>154</v>
      </c>
      <c r="VE4" s="2" t="s">
        <v>157</v>
      </c>
      <c r="VF4" s="2" t="s">
        <v>39</v>
      </c>
      <c r="VG4" s="2" t="s">
        <v>40</v>
      </c>
      <c r="VH4" s="2" t="s">
        <v>8</v>
      </c>
      <c r="VJ4" s="2" t="s">
        <v>153</v>
      </c>
      <c r="VK4" s="2" t="s">
        <v>154</v>
      </c>
      <c r="VL4" s="2" t="s">
        <v>157</v>
      </c>
      <c r="VM4" s="2" t="s">
        <v>39</v>
      </c>
      <c r="VN4" s="2" t="s">
        <v>40</v>
      </c>
      <c r="VO4" s="2" t="s">
        <v>8</v>
      </c>
      <c r="VQ4" s="2" t="s">
        <v>153</v>
      </c>
      <c r="VR4" s="2" t="s">
        <v>154</v>
      </c>
      <c r="VS4" s="2" t="s">
        <v>157</v>
      </c>
      <c r="VT4" s="2" t="s">
        <v>39</v>
      </c>
      <c r="VU4" s="2" t="s">
        <v>40</v>
      </c>
      <c r="VV4" s="2" t="s">
        <v>8</v>
      </c>
      <c r="VX4" s="2" t="s">
        <v>153</v>
      </c>
      <c r="VY4" s="2" t="s">
        <v>154</v>
      </c>
      <c r="VZ4" s="2" t="s">
        <v>157</v>
      </c>
      <c r="WA4" s="2" t="s">
        <v>39</v>
      </c>
      <c r="WB4" s="2" t="s">
        <v>40</v>
      </c>
      <c r="WC4" s="2" t="s">
        <v>8</v>
      </c>
      <c r="WE4" s="2" t="s">
        <v>153</v>
      </c>
      <c r="WF4" s="2" t="s">
        <v>154</v>
      </c>
      <c r="WG4" s="2" t="s">
        <v>157</v>
      </c>
      <c r="WH4" s="2" t="s">
        <v>39</v>
      </c>
      <c r="WI4" s="2" t="s">
        <v>40</v>
      </c>
      <c r="WJ4" s="2" t="s">
        <v>8</v>
      </c>
      <c r="WL4" s="2" t="s">
        <v>153</v>
      </c>
      <c r="WM4" s="2" t="s">
        <v>154</v>
      </c>
      <c r="WN4" s="2" t="s">
        <v>157</v>
      </c>
      <c r="WO4" s="2" t="s">
        <v>39</v>
      </c>
      <c r="WP4" s="2" t="s">
        <v>40</v>
      </c>
      <c r="WQ4" s="2" t="s">
        <v>8</v>
      </c>
      <c r="WS4" s="2" t="s">
        <v>153</v>
      </c>
      <c r="WT4" s="2" t="s">
        <v>154</v>
      </c>
      <c r="WU4" s="2" t="s">
        <v>157</v>
      </c>
      <c r="WV4" s="2" t="s">
        <v>39</v>
      </c>
      <c r="WW4" s="2" t="s">
        <v>40</v>
      </c>
      <c r="WX4" s="2" t="s">
        <v>8</v>
      </c>
      <c r="WZ4" s="2" t="s">
        <v>153</v>
      </c>
      <c r="XA4" s="2" t="s">
        <v>154</v>
      </c>
      <c r="XB4" s="2" t="s">
        <v>157</v>
      </c>
      <c r="XC4" s="2" t="s">
        <v>39</v>
      </c>
      <c r="XD4" s="2" t="s">
        <v>40</v>
      </c>
      <c r="XE4" s="2" t="s">
        <v>8</v>
      </c>
      <c r="XG4" s="2" t="s">
        <v>153</v>
      </c>
      <c r="XH4" s="2" t="s">
        <v>154</v>
      </c>
      <c r="XI4" s="2" t="s">
        <v>157</v>
      </c>
      <c r="XJ4" s="2" t="s">
        <v>39</v>
      </c>
      <c r="XK4" s="2" t="s">
        <v>40</v>
      </c>
      <c r="XL4" s="2" t="s">
        <v>8</v>
      </c>
    </row>
    <row r="5" spans="1:636" x14ac:dyDescent="0.25">
      <c r="A5">
        <v>0</v>
      </c>
      <c r="B5">
        <f>calc_mstate!Z4</f>
        <v>0</v>
      </c>
      <c r="C5">
        <f>calc_mstate!AA4</f>
        <v>0</v>
      </c>
      <c r="D5">
        <f>calc_mstate!W4</f>
        <v>0.97092546345454822</v>
      </c>
      <c r="E5">
        <f>calc_mstate!X4</f>
        <v>1.3035304002836215E-2</v>
      </c>
      <c r="F5">
        <v>67800</v>
      </c>
      <c r="H5" s="34">
        <f>$B$5*F5</f>
        <v>0</v>
      </c>
      <c r="I5" s="34">
        <f>$C$27*F27</f>
        <v>0</v>
      </c>
      <c r="J5" s="34">
        <f>H5+I5</f>
        <v>0</v>
      </c>
      <c r="K5" s="34">
        <v>0</v>
      </c>
      <c r="L5" s="34">
        <v>0</v>
      </c>
      <c r="M5" s="34">
        <f>J23</f>
        <v>69953.492994770742</v>
      </c>
      <c r="N5" s="34"/>
      <c r="O5" s="34">
        <f>$B$5*M5</f>
        <v>0</v>
      </c>
      <c r="P5" s="34">
        <f>$C$27*M27</f>
        <v>0</v>
      </c>
      <c r="Q5" s="34">
        <f>O5+P5</f>
        <v>0</v>
      </c>
      <c r="R5" s="34">
        <v>0</v>
      </c>
      <c r="S5" s="34">
        <v>0</v>
      </c>
      <c r="T5" s="34">
        <f>Q23</f>
        <v>71504.470347333554</v>
      </c>
      <c r="V5" s="34">
        <f>$B$5*T5</f>
        <v>0</v>
      </c>
      <c r="W5" s="34">
        <f>$C$27*T27</f>
        <v>0</v>
      </c>
      <c r="X5" s="34">
        <f>V5+W5</f>
        <v>0</v>
      </c>
      <c r="Y5" s="34">
        <v>0</v>
      </c>
      <c r="Z5" s="34">
        <v>0</v>
      </c>
      <c r="AA5" s="34">
        <f>X23</f>
        <v>74677.282480647424</v>
      </c>
      <c r="AC5" s="34">
        <f>$B$5*AA5</f>
        <v>0</v>
      </c>
      <c r="AD5" s="34">
        <f>$C$27*AA27</f>
        <v>0</v>
      </c>
      <c r="AE5" s="34">
        <f>AC5+AD5</f>
        <v>0</v>
      </c>
      <c r="AF5" s="34">
        <v>0</v>
      </c>
      <c r="AG5" s="34">
        <v>0</v>
      </c>
      <c r="AH5" s="34">
        <f>AE23</f>
        <v>76732.539527650108</v>
      </c>
      <c r="AJ5" s="34">
        <f>$B$5*AH5</f>
        <v>0</v>
      </c>
      <c r="AK5" s="34">
        <f>$C$27*AH27</f>
        <v>0</v>
      </c>
      <c r="AL5" s="34">
        <f>AJ5+AK5</f>
        <v>0</v>
      </c>
      <c r="AM5" s="34">
        <v>0</v>
      </c>
      <c r="AN5" s="34">
        <v>0</v>
      </c>
      <c r="AO5" s="34">
        <f>AL23</f>
        <v>77336.978826559658</v>
      </c>
      <c r="AQ5" s="34">
        <f>$B$5*AO5</f>
        <v>0</v>
      </c>
      <c r="AR5" s="34">
        <f>$C$27*AO27</f>
        <v>0</v>
      </c>
      <c r="AS5" s="34">
        <f>AQ5+AR5</f>
        <v>0</v>
      </c>
      <c r="AT5" s="34">
        <v>0</v>
      </c>
      <c r="AU5" s="34">
        <v>0</v>
      </c>
      <c r="AV5" s="34">
        <f>AS23</f>
        <v>78047.67308053546</v>
      </c>
      <c r="AX5" s="34">
        <f>$B$5*AV5</f>
        <v>0</v>
      </c>
      <c r="AY5" s="34">
        <f>$C$27*AV27</f>
        <v>0</v>
      </c>
      <c r="AZ5" s="34">
        <f>AX5+AY5</f>
        <v>0</v>
      </c>
      <c r="BA5" s="34">
        <v>0</v>
      </c>
      <c r="BB5" s="34">
        <v>0</v>
      </c>
      <c r="BC5" s="34">
        <f>AZ23</f>
        <v>79307.649850544141</v>
      </c>
      <c r="BE5" s="34">
        <f>$B$5*BC5</f>
        <v>0</v>
      </c>
      <c r="BF5" s="34">
        <f>$C$27*BC27</f>
        <v>0</v>
      </c>
      <c r="BG5" s="34">
        <f>BE5+BF5</f>
        <v>0</v>
      </c>
      <c r="BH5" s="34">
        <v>0</v>
      </c>
      <c r="BI5" s="34">
        <v>0</v>
      </c>
      <c r="BJ5" s="34">
        <f>BG23</f>
        <v>81229.650036676583</v>
      </c>
      <c r="BL5" s="34">
        <f>$B$5*BJ5</f>
        <v>0</v>
      </c>
      <c r="BM5" s="34">
        <f>$C$27*BJ27</f>
        <v>0</v>
      </c>
      <c r="BN5" s="34">
        <f>BL5+BM5</f>
        <v>0</v>
      </c>
      <c r="BO5" s="34">
        <v>0</v>
      </c>
      <c r="BP5" s="34">
        <v>0</v>
      </c>
      <c r="BQ5" s="34">
        <f>BN23</f>
        <v>83308.117345137609</v>
      </c>
      <c r="BS5" s="34">
        <f>$B$5*BQ5</f>
        <v>0</v>
      </c>
      <c r="BT5" s="34">
        <f>$C$27*BQ27</f>
        <v>0</v>
      </c>
      <c r="BU5" s="34">
        <f>BS5+BT5</f>
        <v>0</v>
      </c>
      <c r="BV5" s="34">
        <v>0</v>
      </c>
      <c r="BW5" s="34">
        <v>0</v>
      </c>
      <c r="BX5" s="34">
        <f>BU23</f>
        <v>85046.151351363937</v>
      </c>
      <c r="BZ5" s="34">
        <f>$B$5*BX5</f>
        <v>0</v>
      </c>
      <c r="CA5" s="34">
        <f>$C$27*BX27</f>
        <v>0</v>
      </c>
      <c r="CB5" s="34">
        <f>BZ5+CA5</f>
        <v>0</v>
      </c>
      <c r="CC5" s="34">
        <v>0</v>
      </c>
      <c r="CD5" s="34">
        <v>0</v>
      </c>
      <c r="CE5" s="34">
        <f>CB23</f>
        <v>86542.670829001436</v>
      </c>
      <c r="CG5" s="34">
        <f>$B$5*CE5</f>
        <v>0</v>
      </c>
      <c r="CH5" s="34">
        <f>$C$27*CE27</f>
        <v>0</v>
      </c>
      <c r="CI5" s="34">
        <f>CG5+CH5</f>
        <v>0</v>
      </c>
      <c r="CJ5" s="34">
        <v>0</v>
      </c>
      <c r="CK5" s="34">
        <v>0</v>
      </c>
      <c r="CL5" s="34">
        <f>CI23</f>
        <v>88130.837498222347</v>
      </c>
      <c r="CN5" s="34">
        <f>$B$5*CL5</f>
        <v>0</v>
      </c>
      <c r="CO5" s="34">
        <f>$C$27*CL27</f>
        <v>0</v>
      </c>
      <c r="CP5" s="34">
        <f>CN5+CO5</f>
        <v>0</v>
      </c>
      <c r="CQ5" s="34">
        <v>0</v>
      </c>
      <c r="CR5" s="34">
        <v>0</v>
      </c>
      <c r="CS5" s="34">
        <f>CP23</f>
        <v>89991.689643538732</v>
      </c>
      <c r="CU5" s="34">
        <f>$B$5*CS5</f>
        <v>0</v>
      </c>
      <c r="CV5" s="34">
        <f>$C$27*CS27</f>
        <v>0</v>
      </c>
      <c r="CW5" s="34">
        <f>CU5+CV5</f>
        <v>0</v>
      </c>
      <c r="CX5" s="34">
        <v>0</v>
      </c>
      <c r="CY5" s="34">
        <v>0</v>
      </c>
      <c r="CZ5" s="34">
        <f>CW23</f>
        <v>92056.011347097388</v>
      </c>
      <c r="DB5" s="34">
        <f>$B$5*CZ5</f>
        <v>0</v>
      </c>
      <c r="DC5" s="34">
        <f>$C$27*CZ27</f>
        <v>0</v>
      </c>
      <c r="DD5" s="34">
        <f>DB5+DC5</f>
        <v>0</v>
      </c>
      <c r="DE5" s="34">
        <v>0</v>
      </c>
      <c r="DF5" s="34">
        <v>0</v>
      </c>
      <c r="DG5" s="34">
        <f>DD23</f>
        <v>94143.586837395778</v>
      </c>
      <c r="DI5" s="34">
        <f>$B$5*DG5</f>
        <v>0</v>
      </c>
      <c r="DJ5" s="34">
        <f>$C$27*DG27</f>
        <v>0</v>
      </c>
      <c r="DK5" s="34">
        <f>DI5+DJ5</f>
        <v>0</v>
      </c>
      <c r="DL5" s="34">
        <v>0</v>
      </c>
      <c r="DM5" s="34">
        <v>0</v>
      </c>
      <c r="DN5" s="34">
        <f>DK23</f>
        <v>96183.547411142761</v>
      </c>
      <c r="DP5" s="34">
        <f>$B$5*DN5</f>
        <v>0</v>
      </c>
      <c r="DQ5" s="34">
        <f>$C$27*DN27</f>
        <v>0</v>
      </c>
      <c r="DR5" s="34">
        <f>DP5+DQ5</f>
        <v>0</v>
      </c>
      <c r="DS5" s="34">
        <v>0</v>
      </c>
      <c r="DT5" s="34">
        <v>0</v>
      </c>
      <c r="DU5" s="34">
        <f>DR23</f>
        <v>98240.172272989148</v>
      </c>
      <c r="DW5" s="34">
        <f>$B$5*DU5</f>
        <v>0</v>
      </c>
      <c r="DX5" s="34">
        <f>$C$27*DU27</f>
        <v>0</v>
      </c>
      <c r="DY5" s="34">
        <f>DW5+DX5</f>
        <v>0</v>
      </c>
      <c r="DZ5" s="34">
        <v>0</v>
      </c>
      <c r="EA5" s="34">
        <v>0</v>
      </c>
      <c r="EB5" s="34">
        <f>DY23</f>
        <v>100404.60160265521</v>
      </c>
      <c r="ED5" s="34">
        <f>$B$5*EB5</f>
        <v>0</v>
      </c>
      <c r="EE5" s="34">
        <f>$C$27*EB27</f>
        <v>0</v>
      </c>
      <c r="EF5" s="34">
        <f>ED5+EE5</f>
        <v>0</v>
      </c>
      <c r="EG5" s="34">
        <v>0</v>
      </c>
      <c r="EH5" s="34">
        <v>0</v>
      </c>
      <c r="EI5" s="34">
        <f>EF23</f>
        <v>102703.77381867907</v>
      </c>
      <c r="EK5" s="34">
        <f>$B$5*EI5</f>
        <v>0</v>
      </c>
      <c r="EL5" s="34">
        <f>$C$27*EI27</f>
        <v>0</v>
      </c>
      <c r="EM5" s="34">
        <f>EK5+EL5</f>
        <v>0</v>
      </c>
      <c r="EN5" s="34">
        <v>0</v>
      </c>
      <c r="EO5" s="34">
        <v>0</v>
      </c>
      <c r="EP5" s="34">
        <f>EM23</f>
        <v>105099.86440469102</v>
      </c>
      <c r="ER5" s="34">
        <f>$B$5*EP5</f>
        <v>0</v>
      </c>
      <c r="ES5" s="34">
        <f>$C$27*EP27</f>
        <v>0</v>
      </c>
      <c r="ET5" s="34">
        <f>ER5+ES5</f>
        <v>0</v>
      </c>
      <c r="EU5" s="34">
        <v>0</v>
      </c>
      <c r="EV5" s="34">
        <v>0</v>
      </c>
      <c r="EW5" s="34">
        <f>ET23</f>
        <v>107551.60407909736</v>
      </c>
      <c r="EY5" s="34">
        <f>$B$5*EW5</f>
        <v>0</v>
      </c>
      <c r="EZ5" s="34">
        <f>$C$27*EW27</f>
        <v>0</v>
      </c>
      <c r="FA5" s="34">
        <f>EY5+EZ5</f>
        <v>0</v>
      </c>
      <c r="FB5" s="34">
        <v>0</v>
      </c>
      <c r="FC5" s="34">
        <v>0</v>
      </c>
      <c r="FD5" s="34">
        <f>FA23</f>
        <v>110056.39800585044</v>
      </c>
      <c r="FF5" s="34">
        <f>$B$5*FD5</f>
        <v>0</v>
      </c>
      <c r="FG5" s="34">
        <f>$C$27*FD27</f>
        <v>0</v>
      </c>
      <c r="FH5" s="34">
        <f>FF5+FG5</f>
        <v>0</v>
      </c>
      <c r="FI5" s="34">
        <v>0</v>
      </c>
      <c r="FJ5" s="34">
        <v>0</v>
      </c>
      <c r="FK5" s="34">
        <f>FH23</f>
        <v>112640.65091475256</v>
      </c>
      <c r="FM5" s="34">
        <f>$B$5*FK5</f>
        <v>0</v>
      </c>
      <c r="FN5" s="34">
        <f>$C$27*FK27</f>
        <v>0</v>
      </c>
      <c r="FO5" s="34">
        <f>FM5+FN5</f>
        <v>0</v>
      </c>
      <c r="FP5" s="34">
        <v>0</v>
      </c>
      <c r="FQ5" s="34">
        <v>0</v>
      </c>
      <c r="FR5" s="34">
        <f>FO23</f>
        <v>115326.86966793225</v>
      </c>
      <c r="FT5" s="34">
        <f>$B$5*FR5</f>
        <v>0</v>
      </c>
      <c r="FU5" s="34">
        <f>$C$27*FR27</f>
        <v>0</v>
      </c>
      <c r="FV5" s="34">
        <f>FT5+FU5</f>
        <v>0</v>
      </c>
      <c r="FW5" s="34">
        <v>0</v>
      </c>
      <c r="FX5" s="34">
        <v>0</v>
      </c>
      <c r="FY5" s="34">
        <f>FV23</f>
        <v>118116.52036277237</v>
      </c>
      <c r="GA5" s="34">
        <f>$B$5*FY5</f>
        <v>0</v>
      </c>
      <c r="GB5" s="34">
        <f>$C$27*FY27</f>
        <v>0</v>
      </c>
      <c r="GC5" s="34">
        <f>GA5+GB5</f>
        <v>0</v>
      </c>
      <c r="GD5" s="34">
        <v>0</v>
      </c>
      <c r="GE5" s="34">
        <v>0</v>
      </c>
      <c r="GF5" s="34">
        <f>GC23</f>
        <v>120998.93949758835</v>
      </c>
      <c r="GH5" s="34">
        <f>$B$5*GF5</f>
        <v>0</v>
      </c>
      <c r="GI5" s="34">
        <f>$C$27*GF27</f>
        <v>0</v>
      </c>
      <c r="GJ5" s="34">
        <f>GH5+GI5</f>
        <v>0</v>
      </c>
      <c r="GK5" s="34">
        <v>0</v>
      </c>
      <c r="GL5" s="34">
        <v>0</v>
      </c>
      <c r="GM5" s="34">
        <f>GJ23</f>
        <v>123968.38586158156</v>
      </c>
      <c r="GO5" s="34">
        <f>$B$5*GM5</f>
        <v>0</v>
      </c>
      <c r="GP5" s="34">
        <f>$C$27*GM27</f>
        <v>0</v>
      </c>
      <c r="GQ5" s="34">
        <f>GO5+GP5</f>
        <v>0</v>
      </c>
      <c r="GR5" s="34">
        <v>0</v>
      </c>
      <c r="GS5" s="34">
        <v>0</v>
      </c>
      <c r="GT5" s="34">
        <f>GQ23</f>
        <v>127030.21054084589</v>
      </c>
      <c r="GV5" s="34">
        <f>$B$5*GT5</f>
        <v>0</v>
      </c>
      <c r="GW5" s="34">
        <f>$C$27*GT27</f>
        <v>0</v>
      </c>
      <c r="GX5" s="34">
        <f>GV5+GW5</f>
        <v>0</v>
      </c>
      <c r="GY5" s="34">
        <v>0</v>
      </c>
      <c r="GZ5" s="34">
        <v>0</v>
      </c>
      <c r="HA5" s="34">
        <f>GX23</f>
        <v>130194.46905586516</v>
      </c>
      <c r="HC5" s="34">
        <f>$B$5*HA5</f>
        <v>0</v>
      </c>
      <c r="HD5" s="34">
        <f>$C$27*HA27</f>
        <v>0</v>
      </c>
      <c r="HE5" s="34">
        <f>HC5+HD5</f>
        <v>0</v>
      </c>
      <c r="HF5" s="34">
        <v>0</v>
      </c>
      <c r="HG5" s="34">
        <v>0</v>
      </c>
      <c r="HH5" s="34">
        <f>HE23</f>
        <v>133467.61729706908</v>
      </c>
      <c r="HJ5" s="34">
        <f>$B$5*HH5</f>
        <v>0</v>
      </c>
      <c r="HK5" s="34">
        <f>$C$27*HH27</f>
        <v>0</v>
      </c>
      <c r="HL5" s="34">
        <f>HJ5+HK5</f>
        <v>0</v>
      </c>
      <c r="HM5" s="34">
        <v>0</v>
      </c>
      <c r="HN5" s="34">
        <v>0</v>
      </c>
      <c r="HO5" s="34">
        <f>HL23</f>
        <v>136850.75658011599</v>
      </c>
      <c r="HQ5" s="34">
        <f>$B$5*HO5</f>
        <v>0</v>
      </c>
      <c r="HR5" s="34">
        <f>$C$27*HO27</f>
        <v>0</v>
      </c>
      <c r="HS5" s="34">
        <f>HQ5+HR5</f>
        <v>0</v>
      </c>
      <c r="HT5" s="34">
        <v>0</v>
      </c>
      <c r="HU5" s="34">
        <v>0</v>
      </c>
      <c r="HV5" s="34">
        <f>HS23</f>
        <v>140343.62272294221</v>
      </c>
      <c r="HX5" s="34">
        <f>$B$5*HV5</f>
        <v>0</v>
      </c>
      <c r="HY5" s="34">
        <f>$C$27*HV27</f>
        <v>0</v>
      </c>
      <c r="HZ5" s="34">
        <f>HX5+HY5</f>
        <v>0</v>
      </c>
      <c r="IA5" s="34">
        <v>0</v>
      </c>
      <c r="IB5" s="34">
        <v>0</v>
      </c>
      <c r="IC5" s="34">
        <f>HZ23</f>
        <v>143948.44091642607</v>
      </c>
      <c r="IE5" s="34">
        <f>$B$5*IC5</f>
        <v>0</v>
      </c>
      <c r="IF5" s="34">
        <f>$C$27*IC27</f>
        <v>0</v>
      </c>
      <c r="IG5" s="34">
        <f>IE5+IF5</f>
        <v>0</v>
      </c>
      <c r="IH5" s="34">
        <v>0</v>
      </c>
      <c r="II5" s="34">
        <v>0</v>
      </c>
      <c r="IJ5" s="34">
        <f>IG23</f>
        <v>147670.10534177665</v>
      </c>
      <c r="IL5" s="34">
        <f>$B$5*IJ5</f>
        <v>0</v>
      </c>
      <c r="IM5" s="34">
        <f>$C$27*IJ27</f>
        <v>0</v>
      </c>
      <c r="IN5" s="34">
        <f>IL5+IM5</f>
        <v>0</v>
      </c>
      <c r="IO5" s="34">
        <v>0</v>
      </c>
      <c r="IP5" s="34">
        <v>0</v>
      </c>
      <c r="IQ5" s="34">
        <f>IN23</f>
        <v>151513.90473838639</v>
      </c>
      <c r="IS5" s="34">
        <f>$B$5*IQ5</f>
        <v>0</v>
      </c>
      <c r="IT5" s="34">
        <f>$C$27*IQ27</f>
        <v>0</v>
      </c>
      <c r="IU5" s="34">
        <f>IS5+IT5</f>
        <v>0</v>
      </c>
      <c r="IV5" s="34">
        <v>0</v>
      </c>
      <c r="IW5" s="34">
        <v>0</v>
      </c>
      <c r="IX5" s="34">
        <f>IU23</f>
        <v>155483.84258430192</v>
      </c>
      <c r="IZ5" s="34">
        <f>$B$5*IX5</f>
        <v>0</v>
      </c>
      <c r="JA5" s="34">
        <f>$C$27*IX27</f>
        <v>0</v>
      </c>
      <c r="JB5" s="34">
        <f>IZ5+JA5</f>
        <v>0</v>
      </c>
      <c r="JC5" s="34">
        <v>0</v>
      </c>
      <c r="JD5" s="34">
        <v>0</v>
      </c>
      <c r="JE5" s="34">
        <f>JB23</f>
        <v>159582.89530668157</v>
      </c>
      <c r="JG5" s="34">
        <f>$B$5*JE5</f>
        <v>0</v>
      </c>
      <c r="JH5" s="34">
        <f>$C$27*JE27</f>
        <v>0</v>
      </c>
      <c r="JI5" s="34">
        <f>JG5+JH5</f>
        <v>0</v>
      </c>
      <c r="JJ5" s="34">
        <v>0</v>
      </c>
      <c r="JK5" s="34">
        <v>0</v>
      </c>
      <c r="JL5" s="34">
        <f>JI23</f>
        <v>163814.2367484908</v>
      </c>
      <c r="JN5" s="34">
        <f>$B$5*JL5</f>
        <v>0</v>
      </c>
      <c r="JO5" s="34">
        <f>$C$27*JL27</f>
        <v>0</v>
      </c>
      <c r="JP5" s="34">
        <f>JN5+JO5</f>
        <v>0</v>
      </c>
      <c r="JQ5" s="34">
        <v>0</v>
      </c>
      <c r="JR5" s="34">
        <v>0</v>
      </c>
      <c r="JS5" s="34">
        <f>JP23</f>
        <v>168181.92544882151</v>
      </c>
      <c r="JU5" s="34">
        <f>$B$5*JS5</f>
        <v>0</v>
      </c>
      <c r="JV5" s="34">
        <f>$C$27*JS27</f>
        <v>0</v>
      </c>
      <c r="JW5" s="34">
        <f>JU5+JV5</f>
        <v>0</v>
      </c>
      <c r="JX5" s="34">
        <v>0</v>
      </c>
      <c r="JY5" s="34">
        <v>0</v>
      </c>
      <c r="JZ5" s="34">
        <f>JW23</f>
        <v>172690.62310115085</v>
      </c>
      <c r="KB5" s="34">
        <f>$B$5*JZ5</f>
        <v>0</v>
      </c>
      <c r="KC5" s="34">
        <f>$C$27*JZ27</f>
        <v>0</v>
      </c>
      <c r="KD5" s="34">
        <f>KB5+KC5</f>
        <v>0</v>
      </c>
      <c r="KE5" s="34">
        <v>0</v>
      </c>
      <c r="KF5" s="34">
        <v>0</v>
      </c>
      <c r="KG5" s="34">
        <f>KD23</f>
        <v>177344.97875861847</v>
      </c>
      <c r="KI5" s="34">
        <f>$B$5*KG5</f>
        <v>0</v>
      </c>
      <c r="KJ5" s="34">
        <f>$C$27*KG27</f>
        <v>0</v>
      </c>
      <c r="KK5" s="34">
        <f>KI5+KJ5</f>
        <v>0</v>
      </c>
      <c r="KL5" s="34">
        <v>0</v>
      </c>
      <c r="KM5" s="34">
        <v>0</v>
      </c>
      <c r="KN5" s="34">
        <f>KK23</f>
        <v>182149.38256734796</v>
      </c>
      <c r="KP5" s="34">
        <f>$B$5*KN5</f>
        <v>0</v>
      </c>
      <c r="KQ5" s="34">
        <f>$C$27*KN27</f>
        <v>0</v>
      </c>
      <c r="KR5" s="34">
        <f>KP5+KQ5</f>
        <v>0</v>
      </c>
      <c r="KS5" s="34">
        <v>0</v>
      </c>
      <c r="KT5" s="34">
        <v>0</v>
      </c>
      <c r="KU5" s="34">
        <f>KR23</f>
        <v>187108.18042552882</v>
      </c>
      <c r="KW5" s="34">
        <f>$B$5*KU5</f>
        <v>0</v>
      </c>
      <c r="KX5" s="34">
        <f>$C$27*KU27</f>
        <v>0</v>
      </c>
      <c r="KY5" s="34">
        <f>KW5+KX5</f>
        <v>0</v>
      </c>
      <c r="KZ5" s="34">
        <v>0</v>
      </c>
      <c r="LA5" s="34">
        <v>0</v>
      </c>
      <c r="LB5" s="34">
        <f>KY23</f>
        <v>192225.97757058585</v>
      </c>
      <c r="LD5" s="34">
        <f>$B$5*LB5</f>
        <v>0</v>
      </c>
      <c r="LE5" s="34">
        <f>$C$27*LB27</f>
        <v>0</v>
      </c>
      <c r="LF5" s="34">
        <f>LD5+LE5</f>
        <v>0</v>
      </c>
      <c r="LG5" s="34">
        <v>0</v>
      </c>
      <c r="LH5" s="34">
        <v>0</v>
      </c>
      <c r="LI5" s="34">
        <f>LF23</f>
        <v>197507.71912793306</v>
      </c>
      <c r="LK5" s="34">
        <f>$B$5*LI5</f>
        <v>0</v>
      </c>
      <c r="LL5" s="34">
        <f>$C$27*LI27</f>
        <v>0</v>
      </c>
      <c r="LM5" s="34">
        <f>LK5+LL5</f>
        <v>0</v>
      </c>
      <c r="LN5" s="34">
        <v>0</v>
      </c>
      <c r="LO5" s="34">
        <v>0</v>
      </c>
      <c r="LP5" s="34">
        <f>LM23</f>
        <v>202958.56267966019</v>
      </c>
      <c r="LR5" s="34">
        <f>$B$5*LP5</f>
        <v>0</v>
      </c>
      <c r="LS5" s="34">
        <f>$C$27*LP27</f>
        <v>0</v>
      </c>
      <c r="LT5" s="34">
        <f>LR5+LS5</f>
        <v>0</v>
      </c>
      <c r="LU5" s="34">
        <v>0</v>
      </c>
      <c r="LV5" s="34">
        <v>0</v>
      </c>
      <c r="LW5" s="34">
        <f>LT23</f>
        <v>208583.74535127182</v>
      </c>
      <c r="LY5" s="34">
        <f>$B$5*LW5</f>
        <v>0</v>
      </c>
      <c r="LZ5" s="34">
        <f>$C$27*LW27</f>
        <v>0</v>
      </c>
      <c r="MA5" s="34">
        <f>LY5+LZ5</f>
        <v>0</v>
      </c>
      <c r="MB5" s="34">
        <v>0</v>
      </c>
      <c r="MC5" s="34">
        <v>0</v>
      </c>
      <c r="MD5" s="34">
        <f>MA23</f>
        <v>214388.57518686846</v>
      </c>
      <c r="MF5" s="34">
        <f>$B$5*MD5</f>
        <v>0</v>
      </c>
      <c r="MG5" s="34">
        <f>$C$27*MD27</f>
        <v>0</v>
      </c>
      <c r="MH5" s="34">
        <f>MF5+MG5</f>
        <v>0</v>
      </c>
      <c r="MI5" s="34">
        <v>0</v>
      </c>
      <c r="MJ5" s="34">
        <v>0</v>
      </c>
      <c r="MK5" s="34">
        <f>MH23</f>
        <v>220378.51140411681</v>
      </c>
      <c r="MM5" s="34">
        <f>$B$5*MK5</f>
        <v>0</v>
      </c>
      <c r="MN5" s="34">
        <f>$C$27*MK27</f>
        <v>0</v>
      </c>
      <c r="MO5" s="34">
        <f>MM5+MN5</f>
        <v>0</v>
      </c>
      <c r="MP5" s="34">
        <v>0</v>
      </c>
      <c r="MQ5" s="34">
        <v>0</v>
      </c>
      <c r="MR5" s="34">
        <f>MO23</f>
        <v>226559.22952647222</v>
      </c>
      <c r="MT5" s="34">
        <f>$B$5*MR5</f>
        <v>0</v>
      </c>
      <c r="MU5" s="34">
        <f>$C$27*MR27</f>
        <v>0</v>
      </c>
      <c r="MV5" s="34">
        <f>MT5+MU5</f>
        <v>0</v>
      </c>
      <c r="MW5" s="34">
        <v>0</v>
      </c>
      <c r="MX5" s="34">
        <v>0</v>
      </c>
      <c r="MY5" s="34">
        <f>MV23</f>
        <v>232936.62175589686</v>
      </c>
      <c r="NA5" s="34">
        <f>$B$5*MY5</f>
        <v>0</v>
      </c>
      <c r="NB5" s="34">
        <f>$C$27*MY27</f>
        <v>0</v>
      </c>
      <c r="NC5" s="34">
        <f>NA5+NB5</f>
        <v>0</v>
      </c>
      <c r="ND5" s="34">
        <v>0</v>
      </c>
      <c r="NE5" s="34">
        <v>0</v>
      </c>
      <c r="NF5" s="34">
        <f>NC23</f>
        <v>239516.76229663572</v>
      </c>
      <c r="NH5" s="34">
        <f>$B$5*NF5</f>
        <v>0</v>
      </c>
      <c r="NI5" s="34">
        <f>$C$27*NF27</f>
        <v>0</v>
      </c>
      <c r="NJ5" s="34">
        <f>NH5+NI5</f>
        <v>0</v>
      </c>
      <c r="NK5" s="34">
        <v>0</v>
      </c>
      <c r="NL5" s="34">
        <v>0</v>
      </c>
      <c r="NM5" s="34">
        <f>NJ23</f>
        <v>246305.88842519751</v>
      </c>
      <c r="NO5" s="34">
        <f>$B$5*NM5</f>
        <v>0</v>
      </c>
      <c r="NP5" s="34">
        <f>$C$27*NM27</f>
        <v>0</v>
      </c>
      <c r="NQ5" s="34">
        <f>NO5+NP5</f>
        <v>0</v>
      </c>
      <c r="NR5" s="34">
        <v>0</v>
      </c>
      <c r="NS5" s="34">
        <v>0</v>
      </c>
      <c r="NT5" s="34">
        <f>NQ23</f>
        <v>253310.41397445419</v>
      </c>
      <c r="NV5" s="34">
        <f>$B$5*NT5</f>
        <v>0</v>
      </c>
      <c r="NW5" s="34">
        <f>$C$27*NT27</f>
        <v>0</v>
      </c>
      <c r="NX5" s="34">
        <f>NV5+NW5</f>
        <v>0</v>
      </c>
      <c r="NY5" s="34">
        <v>0</v>
      </c>
      <c r="NZ5" s="34">
        <v>0</v>
      </c>
      <c r="OA5" s="34">
        <f>NX23</f>
        <v>260536.95560788861</v>
      </c>
      <c r="OC5" s="34">
        <f>$B$5*OA5</f>
        <v>0</v>
      </c>
      <c r="OD5" s="34">
        <f>$C$27*OA27</f>
        <v>0</v>
      </c>
      <c r="OE5" s="34">
        <f>OC5+OD5</f>
        <v>0</v>
      </c>
      <c r="OF5" s="34">
        <v>0</v>
      </c>
      <c r="OG5" s="34">
        <v>0</v>
      </c>
      <c r="OH5" s="34">
        <f>OE23</f>
        <v>267992.34824235347</v>
      </c>
      <c r="OJ5" s="34">
        <f>$B$5*OH5</f>
        <v>0</v>
      </c>
      <c r="OK5" s="34">
        <f>$C$27*OH27</f>
        <v>0</v>
      </c>
      <c r="OL5" s="34">
        <f>OJ5+OK5</f>
        <v>0</v>
      </c>
      <c r="OM5" s="34">
        <v>0</v>
      </c>
      <c r="ON5" s="34">
        <v>0</v>
      </c>
      <c r="OO5" s="34">
        <f>OL23</f>
        <v>275683.64538763592</v>
      </c>
      <c r="OQ5" s="34">
        <f>$B$5*OO5</f>
        <v>0</v>
      </c>
      <c r="OR5" s="34">
        <f>$C$27*OO27</f>
        <v>0</v>
      </c>
      <c r="OS5" s="34">
        <f>OQ5+OR5</f>
        <v>0</v>
      </c>
      <c r="OT5" s="34">
        <v>0</v>
      </c>
      <c r="OU5" s="34">
        <v>0</v>
      </c>
      <c r="OV5" s="34">
        <f>OS23</f>
        <v>283618.11592801166</v>
      </c>
      <c r="OX5" s="34">
        <f>$B$5*OV5</f>
        <v>0</v>
      </c>
      <c r="OY5" s="34">
        <f>$C$27*OV27</f>
        <v>0</v>
      </c>
      <c r="OZ5" s="34">
        <f>OX5+OY5</f>
        <v>0</v>
      </c>
      <c r="PA5" s="34">
        <v>0</v>
      </c>
      <c r="PB5" s="34">
        <v>0</v>
      </c>
      <c r="PC5" s="34">
        <f>OZ23</f>
        <v>291803.24783787818</v>
      </c>
      <c r="PE5" s="34">
        <f>$B$5*PC5</f>
        <v>0</v>
      </c>
      <c r="PF5" s="34">
        <f>$C$27*PC27</f>
        <v>0</v>
      </c>
      <c r="PG5" s="34">
        <f>PE5+PF5</f>
        <v>0</v>
      </c>
      <c r="PH5" s="34">
        <v>0</v>
      </c>
      <c r="PI5" s="34">
        <v>0</v>
      </c>
      <c r="PJ5" s="34">
        <f>PG23</f>
        <v>300246.75901564443</v>
      </c>
      <c r="PL5" s="34">
        <f>$B$5*PJ5</f>
        <v>0</v>
      </c>
      <c r="PM5" s="34">
        <f>$C$27*PJ27</f>
        <v>0</v>
      </c>
      <c r="PN5" s="34">
        <f>PL5+PM5</f>
        <v>0</v>
      </c>
      <c r="PO5" s="34">
        <v>0</v>
      </c>
      <c r="PP5" s="34">
        <v>0</v>
      </c>
      <c r="PQ5" s="34">
        <f>PN23</f>
        <v>308956.60898195679</v>
      </c>
      <c r="PS5" s="34">
        <f>$B$5*PQ5</f>
        <v>0</v>
      </c>
      <c r="PT5" s="34">
        <f>$C$27*PQ27</f>
        <v>0</v>
      </c>
      <c r="PU5" s="34">
        <f>PS5+PT5</f>
        <v>0</v>
      </c>
      <c r="PV5" s="34">
        <v>0</v>
      </c>
      <c r="PW5" s="34">
        <v>0</v>
      </c>
      <c r="PX5" s="34">
        <f>PU23</f>
        <v>317941.00704444165</v>
      </c>
      <c r="PZ5" s="34">
        <f>$B$5*PX5</f>
        <v>0</v>
      </c>
      <c r="QA5" s="34">
        <f>$C$27*PX27</f>
        <v>0</v>
      </c>
      <c r="QB5" s="34">
        <f>PZ5+QA5</f>
        <v>0</v>
      </c>
      <c r="QC5" s="34">
        <v>0</v>
      </c>
      <c r="QD5" s="34">
        <v>0</v>
      </c>
      <c r="QE5" s="34">
        <f>QB23</f>
        <v>327208.41771772603</v>
      </c>
      <c r="QG5" s="34">
        <f>$B$5*QE5</f>
        <v>0</v>
      </c>
      <c r="QH5" s="34">
        <f>$C$27*QE27</f>
        <v>0</v>
      </c>
      <c r="QI5" s="34">
        <f>QG5+QH5</f>
        <v>0</v>
      </c>
      <c r="QJ5" s="34">
        <v>0</v>
      </c>
      <c r="QK5" s="34">
        <v>0</v>
      </c>
      <c r="QL5" s="34">
        <f>QI23</f>
        <v>336767.56661769812</v>
      </c>
      <c r="QN5" s="34">
        <f>$B$5*QL5</f>
        <v>0</v>
      </c>
      <c r="QO5" s="34">
        <f>$C$27*QL27</f>
        <v>0</v>
      </c>
      <c r="QP5" s="34">
        <f>QN5+QO5</f>
        <v>0</v>
      </c>
      <c r="QQ5" s="34">
        <v>0</v>
      </c>
      <c r="QR5" s="34">
        <v>0</v>
      </c>
      <c r="QS5" s="34">
        <f>QP23</f>
        <v>346627.44856814994</v>
      </c>
      <c r="QU5" s="34">
        <f>$B$5*QS5</f>
        <v>0</v>
      </c>
      <c r="QV5" s="34">
        <f>$C$27*QS27</f>
        <v>0</v>
      </c>
      <c r="QW5" s="34">
        <f>QU5+QV5</f>
        <v>0</v>
      </c>
      <c r="QX5" s="34">
        <v>0</v>
      </c>
      <c r="QY5" s="34">
        <v>0</v>
      </c>
      <c r="QZ5" s="34">
        <f>QW23</f>
        <v>356797.33716795954</v>
      </c>
      <c r="RB5" s="34">
        <f>$B$5*QZ5</f>
        <v>0</v>
      </c>
      <c r="RC5" s="34">
        <f>$C$27*QZ27</f>
        <v>0</v>
      </c>
      <c r="RD5" s="34">
        <f>RB5+RC5</f>
        <v>0</v>
      </c>
      <c r="RE5" s="34">
        <v>0</v>
      </c>
      <c r="RF5" s="34">
        <v>0</v>
      </c>
      <c r="RG5" s="34">
        <f>RD23</f>
        <v>367286.79425582621</v>
      </c>
      <c r="RI5" s="34">
        <f>$B$5*RG5</f>
        <v>0</v>
      </c>
      <c r="RJ5" s="34">
        <f>$C$27*RG27</f>
        <v>0</v>
      </c>
      <c r="RK5" s="34">
        <f>RI5+RJ5</f>
        <v>0</v>
      </c>
      <c r="RL5" s="34">
        <v>0</v>
      </c>
      <c r="RM5" s="34">
        <v>0</v>
      </c>
      <c r="RN5" s="34">
        <f>RK23</f>
        <v>378105.67866122042</v>
      </c>
      <c r="RP5" s="34">
        <f>$B$5*RN5</f>
        <v>0</v>
      </c>
      <c r="RQ5" s="34">
        <f>$C$27*RN27</f>
        <v>0</v>
      </c>
      <c r="RR5" s="34">
        <f>RP5+RQ5</f>
        <v>0</v>
      </c>
      <c r="RS5" s="34">
        <v>0</v>
      </c>
      <c r="RT5" s="34">
        <v>0</v>
      </c>
      <c r="RU5" s="34">
        <f>RR23</f>
        <v>389264.15477500024</v>
      </c>
      <c r="RW5" s="34">
        <f>$B$5*RU5</f>
        <v>0</v>
      </c>
      <c r="RX5" s="34">
        <f>$C$27*RU27</f>
        <v>0</v>
      </c>
      <c r="RY5" s="34">
        <f>RW5+RX5</f>
        <v>0</v>
      </c>
      <c r="RZ5" s="34">
        <v>0</v>
      </c>
      <c r="SA5" s="34">
        <v>0</v>
      </c>
      <c r="SB5" s="34">
        <f>RY23</f>
        <v>400772.70168405381</v>
      </c>
      <c r="SD5" s="34">
        <f>$B$5*SB5</f>
        <v>0</v>
      </c>
      <c r="SE5" s="34">
        <f>$C$27*SB27</f>
        <v>0</v>
      </c>
      <c r="SF5" s="34">
        <f>SD5+SE5</f>
        <v>0</v>
      </c>
      <c r="SG5" s="34">
        <v>0</v>
      </c>
      <c r="SH5" s="34">
        <v>0</v>
      </c>
      <c r="SI5" s="34">
        <f>SF23</f>
        <v>412642.12306736835</v>
      </c>
      <c r="SK5" s="34">
        <f>$B$5*SI5</f>
        <v>0</v>
      </c>
      <c r="SL5" s="34">
        <f>$C$27*SI27</f>
        <v>0</v>
      </c>
      <c r="SM5" s="34">
        <f>SK5+SL5</f>
        <v>0</v>
      </c>
      <c r="SN5" s="34">
        <v>0</v>
      </c>
      <c r="SO5" s="34">
        <v>0</v>
      </c>
      <c r="SP5" s="34">
        <f>SM23</f>
        <v>424883.55754771322</v>
      </c>
      <c r="SR5" s="34">
        <f>$B$5*SP5</f>
        <v>0</v>
      </c>
      <c r="SS5" s="34">
        <f>$C$27*SP27</f>
        <v>0</v>
      </c>
      <c r="ST5" s="34">
        <f>SR5+SS5</f>
        <v>0</v>
      </c>
      <c r="SU5" s="34">
        <v>0</v>
      </c>
      <c r="SV5" s="34">
        <v>0</v>
      </c>
      <c r="SW5" s="34">
        <f>ST23</f>
        <v>437508.48917761602</v>
      </c>
      <c r="SY5" s="34">
        <f>$B$5*SW5</f>
        <v>0</v>
      </c>
      <c r="SZ5" s="34">
        <f>$C$27*SW27</f>
        <v>0</v>
      </c>
      <c r="TA5" s="34">
        <f>SY5+SZ5</f>
        <v>0</v>
      </c>
      <c r="TB5" s="34">
        <v>0</v>
      </c>
      <c r="TC5" s="34">
        <v>0</v>
      </c>
      <c r="TD5" s="34">
        <f>TA23</f>
        <v>450528.75803160906</v>
      </c>
      <c r="TF5" s="34">
        <f>$B$5*TD5</f>
        <v>0</v>
      </c>
      <c r="TG5" s="34">
        <f>$C$27*TD27</f>
        <v>0</v>
      </c>
      <c r="TH5" s="34">
        <f>TF5+TG5</f>
        <v>0</v>
      </c>
      <c r="TI5" s="34">
        <v>0</v>
      </c>
      <c r="TJ5" s="34">
        <v>0</v>
      </c>
      <c r="TK5" s="34">
        <f>TH23</f>
        <v>463956.57108824595</v>
      </c>
      <c r="TM5" s="34">
        <f>$B$5*TK5</f>
        <v>0</v>
      </c>
      <c r="TN5" s="34">
        <f>$C$27*TK27</f>
        <v>0</v>
      </c>
      <c r="TO5" s="34">
        <f>TM5+TN5</f>
        <v>0</v>
      </c>
      <c r="TP5" s="34">
        <v>0</v>
      </c>
      <c r="TQ5" s="34">
        <v>0</v>
      </c>
      <c r="TR5" s="34">
        <f>TO23</f>
        <v>477804.51355451363</v>
      </c>
      <c r="TT5" s="34">
        <f>$B$5*TR5</f>
        <v>0</v>
      </c>
      <c r="TU5" s="34">
        <f>$C$27*TR27</f>
        <v>0</v>
      </c>
      <c r="TV5" s="34">
        <f>TT5+TU5</f>
        <v>0</v>
      </c>
      <c r="TW5" s="34">
        <v>0</v>
      </c>
      <c r="TX5" s="34">
        <v>0</v>
      </c>
      <c r="TY5" s="34">
        <f>TV23</f>
        <v>492085.56063679402</v>
      </c>
      <c r="UA5" s="34">
        <f>$B$5*TY5</f>
        <v>0</v>
      </c>
      <c r="UB5" s="34">
        <f>$C$27*TY27</f>
        <v>0</v>
      </c>
      <c r="UC5" s="34">
        <f>UA5+UB5</f>
        <v>0</v>
      </c>
      <c r="UD5" s="34">
        <v>0</v>
      </c>
      <c r="UE5" s="34">
        <v>0</v>
      </c>
      <c r="UF5" s="34">
        <f>UC23</f>
        <v>506813.08967907174</v>
      </c>
      <c r="UH5" s="34">
        <f>$B$5*UF5</f>
        <v>0</v>
      </c>
      <c r="UI5" s="34">
        <f>$C$27*UF27</f>
        <v>0</v>
      </c>
      <c r="UJ5" s="34">
        <f>UH5+UI5</f>
        <v>0</v>
      </c>
      <c r="UK5" s="34">
        <v>0</v>
      </c>
      <c r="UL5" s="34">
        <v>0</v>
      </c>
      <c r="UM5" s="34">
        <f>UJ23</f>
        <v>522000.89262118231</v>
      </c>
      <c r="UO5" s="34">
        <f>$B$5*UM5</f>
        <v>0</v>
      </c>
      <c r="UP5" s="34">
        <f>$C$27*UM27</f>
        <v>0</v>
      </c>
      <c r="UQ5" s="34">
        <f>UO5+UP5</f>
        <v>0</v>
      </c>
      <c r="UR5" s="34">
        <v>0</v>
      </c>
      <c r="US5" s="34">
        <v>0</v>
      </c>
      <c r="UT5" s="34">
        <f>UQ23</f>
        <v>537663.18880260421</v>
      </c>
      <c r="UV5" s="34">
        <f>$B$5*UT5</f>
        <v>0</v>
      </c>
      <c r="UW5" s="34">
        <f>$C$27*UT27</f>
        <v>0</v>
      </c>
      <c r="UX5" s="34">
        <f>UV5+UW5</f>
        <v>0</v>
      </c>
      <c r="UY5" s="34">
        <v>0</v>
      </c>
      <c r="UZ5" s="34">
        <v>0</v>
      </c>
      <c r="VA5" s="34">
        <f>UX23</f>
        <v>553814.63816853066</v>
      </c>
      <c r="VC5" s="34">
        <f>$B$5*VA5</f>
        <v>0</v>
      </c>
      <c r="VD5" s="34">
        <f>$C$27*VA27</f>
        <v>0</v>
      </c>
      <c r="VE5" s="34">
        <f>VC5+VD5</f>
        <v>0</v>
      </c>
      <c r="VF5" s="34">
        <v>0</v>
      </c>
      <c r="VG5" s="34">
        <v>0</v>
      </c>
      <c r="VH5" s="34">
        <f>VE23</f>
        <v>570470.35491315927</v>
      </c>
      <c r="VJ5" s="34">
        <f>$B$5*VH5</f>
        <v>0</v>
      </c>
      <c r="VK5" s="34">
        <f>$C$27*VH27</f>
        <v>0</v>
      </c>
      <c r="VL5" s="34">
        <f>VJ5+VK5</f>
        <v>0</v>
      </c>
      <c r="VM5" s="34">
        <v>0</v>
      </c>
      <c r="VN5" s="34">
        <v>0</v>
      </c>
      <c r="VO5" s="34">
        <f>VL23</f>
        <v>587645.92156161182</v>
      </c>
      <c r="VQ5" s="34">
        <f>$B$5*VO5</f>
        <v>0</v>
      </c>
      <c r="VR5" s="34">
        <f>$C$27*VO27</f>
        <v>0</v>
      </c>
      <c r="VS5" s="34">
        <f>VQ5+VR5</f>
        <v>0</v>
      </c>
      <c r="VT5" s="34">
        <v>0</v>
      </c>
      <c r="VU5" s="34">
        <v>0</v>
      </c>
      <c r="VV5" s="34">
        <f>VS23</f>
        <v>605357.4034821575</v>
      </c>
      <c r="VX5" s="34">
        <f>$B$5*VV5</f>
        <v>0</v>
      </c>
      <c r="VY5" s="34">
        <f>$C$27*VV27</f>
        <v>0</v>
      </c>
      <c r="VZ5" s="34">
        <f>VX5+VY5</f>
        <v>0</v>
      </c>
      <c r="WA5" s="34">
        <v>0</v>
      </c>
      <c r="WB5" s="34">
        <v>0</v>
      </c>
      <c r="WC5" s="34">
        <f>VZ23</f>
        <v>623621.36383413884</v>
      </c>
      <c r="WE5" s="34">
        <f>$B$5*WC5</f>
        <v>0</v>
      </c>
      <c r="WF5" s="34">
        <f>$C$27*WC27</f>
        <v>0</v>
      </c>
      <c r="WG5" s="34">
        <f>WE5+WF5</f>
        <v>0</v>
      </c>
      <c r="WH5" s="34">
        <v>0</v>
      </c>
      <c r="WI5" s="34">
        <v>0</v>
      </c>
      <c r="WJ5" s="34">
        <f>WG23</f>
        <v>642454.87897278019</v>
      </c>
      <c r="WL5" s="34">
        <f>$B$5*WJ5</f>
        <v>0</v>
      </c>
      <c r="WM5" s="34">
        <f>$C$27*WJ27</f>
        <v>0</v>
      </c>
      <c r="WN5" s="34">
        <f>WL5+WM5</f>
        <v>0</v>
      </c>
      <c r="WO5" s="34">
        <v>0</v>
      </c>
      <c r="WP5" s="34">
        <v>0</v>
      </c>
      <c r="WQ5" s="34">
        <f>WN23</f>
        <v>661875.55433511361</v>
      </c>
      <c r="WS5" s="34">
        <f>$B$5*WQ5</f>
        <v>0</v>
      </c>
      <c r="WT5" s="34">
        <f>$C$27*WQ27</f>
        <v>0</v>
      </c>
      <c r="WU5" s="34">
        <f>WS5+WT5</f>
        <v>0</v>
      </c>
      <c r="WV5" s="34">
        <v>0</v>
      </c>
      <c r="WW5" s="34">
        <v>0</v>
      </c>
      <c r="WX5" s="34">
        <f>WU23</f>
        <v>681901.54082433193</v>
      </c>
      <c r="WZ5" s="34">
        <f>$B$5*WX5</f>
        <v>0</v>
      </c>
      <c r="XA5" s="34">
        <f>$C$27*WX27</f>
        <v>0</v>
      </c>
      <c r="XB5" s="34">
        <f>WZ5+XA5</f>
        <v>0</v>
      </c>
      <c r="XC5" s="34">
        <v>0</v>
      </c>
      <c r="XD5" s="34">
        <v>0</v>
      </c>
      <c r="XE5" s="34">
        <f>XB23</f>
        <v>702551.5517036122</v>
      </c>
      <c r="XG5" s="34">
        <f>$B$5*XE5</f>
        <v>0</v>
      </c>
      <c r="XH5" s="34">
        <f>$C$27*XE27</f>
        <v>0</v>
      </c>
      <c r="XI5" s="34">
        <f>XG5+XH5</f>
        <v>0</v>
      </c>
      <c r="XJ5" s="34">
        <v>0</v>
      </c>
      <c r="XK5" s="34">
        <v>0</v>
      </c>
      <c r="XL5" s="34">
        <f>XI23</f>
        <v>723844.88001068099</v>
      </c>
    </row>
    <row r="6" spans="1:636" x14ac:dyDescent="0.25">
      <c r="A6">
        <v>5</v>
      </c>
      <c r="B6">
        <f>calc_mstate!Z5</f>
        <v>1.7098106508538726E-4</v>
      </c>
      <c r="C6">
        <f>calc_mstate!AA5</f>
        <v>2.6978669116782781E-6</v>
      </c>
      <c r="D6">
        <f>calc_mstate!W5</f>
        <v>0.9887793053155427</v>
      </c>
      <c r="E6">
        <f>calc_mstate!X5</f>
        <v>9.4095763765719605E-3</v>
      </c>
      <c r="F6">
        <v>74100</v>
      </c>
      <c r="H6" s="34">
        <f>$B$6*F6</f>
        <v>12.669696922827196</v>
      </c>
      <c r="I6" s="34">
        <f>$C$28*F28</f>
        <v>0.22336881188042493</v>
      </c>
      <c r="J6" s="34">
        <f t="shared" ref="J6:J22" si="0">H6+I6</f>
        <v>12.893065734707621</v>
      </c>
      <c r="K6" s="34">
        <f>$D$5*F5</f>
        <v>65828.746422218363</v>
      </c>
      <c r="L6" s="34">
        <f>$D$27*F27</f>
        <v>917.07421128409317</v>
      </c>
      <c r="M6" s="34">
        <f>K6+L6</f>
        <v>66745.820633502459</v>
      </c>
      <c r="N6" s="34"/>
      <c r="O6" s="34">
        <f>$B$6*M6</f>
        <v>11.412271501914468</v>
      </c>
      <c r="P6" s="34">
        <f>$C$28*M28</f>
        <v>0.19714089437737528</v>
      </c>
      <c r="Q6" s="34">
        <f t="shared" ref="Q6:Q22" si="1">O6+P6</f>
        <v>11.609412396291843</v>
      </c>
      <c r="R6" s="34">
        <f>$D$5*M5</f>
        <v>67919.627606212278</v>
      </c>
      <c r="S6" s="34">
        <f>$D$27*M27</f>
        <v>970.89655832406879</v>
      </c>
      <c r="T6" s="34">
        <f>R6+S6</f>
        <v>68890.524164536342</v>
      </c>
      <c r="V6" s="34">
        <f>$B$6*T6</f>
        <v>11.778975195943032</v>
      </c>
      <c r="W6" s="34">
        <f>$C$28*T28</f>
        <v>0.20870506236824113</v>
      </c>
      <c r="X6" s="34">
        <f t="shared" ref="X6:X22" si="2">V6+W6</f>
        <v>11.987680258311272</v>
      </c>
      <c r="Y6" s="34">
        <f>$D$5*T5</f>
        <v>69425.511011056835</v>
      </c>
      <c r="Z6" s="34">
        <f>$D$27*T27</f>
        <v>991.94616332078192</v>
      </c>
      <c r="AA6" s="34">
        <f>Y6+Z6</f>
        <v>70417.457174377618</v>
      </c>
      <c r="AC6" s="34">
        <f>$B$6*AA6</f>
        <v>12.040051828279729</v>
      </c>
      <c r="AD6" s="34">
        <f>$C$28*AA28</f>
        <v>0.21323002060876295</v>
      </c>
      <c r="AE6" s="34">
        <f t="shared" ref="AE6:AE22" si="3">AC6+AD6</f>
        <v>12.253281848888491</v>
      </c>
      <c r="AF6" s="34">
        <f>$D$5*AA5</f>
        <v>72506.07510204881</v>
      </c>
      <c r="AG6" s="34">
        <f>$D$27*AA27</f>
        <v>1054.5464276076541</v>
      </c>
      <c r="AH6" s="34">
        <f>AF6+AG6</f>
        <v>73560.621529656462</v>
      </c>
      <c r="AJ6" s="34">
        <f>$B$6*AH6</f>
        <v>12.577473417483731</v>
      </c>
      <c r="AK6" s="34">
        <f>$C$28*AH28</f>
        <v>0.22668234438263085</v>
      </c>
      <c r="AL6" s="34">
        <f t="shared" ref="AL6:AL22" si="4">AJ6+AK6</f>
        <v>12.804155761866362</v>
      </c>
      <c r="AM6" s="34">
        <f>$D$5*AH5</f>
        <v>74501.576502928117</v>
      </c>
      <c r="AN6" s="34">
        <f>$D$27*AH27</f>
        <v>1099.9191067071868</v>
      </c>
      <c r="AO6" s="34">
        <f>AM6+AN6</f>
        <v>75601.495609635298</v>
      </c>
      <c r="AQ6" s="34">
        <f>$B$6*AO6</f>
        <v>12.926424241383671</v>
      </c>
      <c r="AR6" s="34">
        <f>$C$28*AO28</f>
        <v>0.2364318041421514</v>
      </c>
      <c r="AS6" s="34">
        <f t="shared" ref="AS6:AS22" si="5">AQ6+AR6</f>
        <v>13.162856045525823</v>
      </c>
      <c r="AT6" s="34">
        <f>$D$5*AO5</f>
        <v>75088.442009352017</v>
      </c>
      <c r="AU6" s="34">
        <f>$D$27*AO27</f>
        <v>1119.5919242406324</v>
      </c>
      <c r="AV6" s="34">
        <f>AT6+AU6</f>
        <v>76208.033933592655</v>
      </c>
      <c r="AX6" s="34">
        <f>$B$6*AV6</f>
        <v>13.030130810029005</v>
      </c>
      <c r="AY6" s="34">
        <f>$C$28*AV28</f>
        <v>0.2406580809686984</v>
      </c>
      <c r="AZ6" s="34">
        <f t="shared" ref="AZ6:AZ22" si="6">AX6+AY6</f>
        <v>13.270788890997704</v>
      </c>
      <c r="BA6" s="34">
        <f>$D$5*AV5</f>
        <v>75778.473157267959</v>
      </c>
      <c r="BB6" s="34">
        <f>$D$27*AV27</f>
        <v>1144.2735142965398</v>
      </c>
      <c r="BC6" s="34">
        <f>BA6+BB6</f>
        <v>76922.746671564499</v>
      </c>
      <c r="BE6" s="34">
        <f>$B$6*BC6</f>
        <v>13.152333155197525</v>
      </c>
      <c r="BF6" s="34">
        <f>$C$28*BC28</f>
        <v>0.24596023036443476</v>
      </c>
      <c r="BG6" s="34">
        <f t="shared" ref="BG6:BG22" si="7">BE6+BF6</f>
        <v>13.39829338556196</v>
      </c>
      <c r="BH6" s="34">
        <f>$D$5*BC5</f>
        <v>77001.816686630598</v>
      </c>
      <c r="BI6" s="34">
        <f>$D$27*BC27</f>
        <v>1180.0115401019921</v>
      </c>
      <c r="BJ6" s="34">
        <f>BH6+BI6</f>
        <v>78181.828226732585</v>
      </c>
      <c r="BL6" s="34">
        <f>$B$6*BJ6</f>
        <v>13.36761226052953</v>
      </c>
      <c r="BM6" s="34">
        <f>$C$28*BJ28</f>
        <v>0.25363828855859688</v>
      </c>
      <c r="BN6" s="34">
        <f t="shared" ref="BN6:BN22" si="8">BL6+BM6</f>
        <v>13.621250549088126</v>
      </c>
      <c r="BO6" s="34">
        <f>$D$5*BJ5</f>
        <v>78867.935608110973</v>
      </c>
      <c r="BP6" s="34">
        <f>$D$27*BJ27</f>
        <v>1223.1420906250187</v>
      </c>
      <c r="BQ6" s="34">
        <f>BO6+BP6</f>
        <v>80091.077698735986</v>
      </c>
      <c r="BS6" s="34">
        <f>$B$6*BQ6</f>
        <v>13.694057768766385</v>
      </c>
      <c r="BT6" s="34">
        <f>$C$28*BQ28</f>
        <v>0.26290586872702321</v>
      </c>
      <c r="BU6" s="34">
        <f t="shared" ref="BU6:BU22" si="9">BS6+BT6</f>
        <v>13.956963637493407</v>
      </c>
      <c r="BV6" s="34">
        <f>$D$5*BQ5</f>
        <v>80885.972442853614</v>
      </c>
      <c r="BW6" s="34">
        <f>$D$27*BQ27</f>
        <v>1266.1748604520124</v>
      </c>
      <c r="BX6" s="34">
        <f>BV6+BW6</f>
        <v>82152.147303305625</v>
      </c>
      <c r="BZ6" s="34">
        <f>$B$6*BX6</f>
        <v>14.046461644970821</v>
      </c>
      <c r="CA6" s="34">
        <f>$C$28*BX28</f>
        <v>0.27215295579847848</v>
      </c>
      <c r="CB6" s="34">
        <f t="shared" ref="CB6:CB22" si="10">BZ6+CA6</f>
        <v>14.318614600769299</v>
      </c>
      <c r="CC6" s="34">
        <f>$D$5*BX5</f>
        <v>82573.473915848677</v>
      </c>
      <c r="CD6" s="34">
        <f>$D$27*BX27</f>
        <v>1304.8710842348676</v>
      </c>
      <c r="CE6" s="34">
        <f>CC6+CD6</f>
        <v>83878.345000083544</v>
      </c>
      <c r="CG6" s="34">
        <f>$B$6*CE6</f>
        <v>14.34160876571385</v>
      </c>
      <c r="CH6" s="34">
        <f>$C$28*CE28</f>
        <v>0.28046776383670297</v>
      </c>
      <c r="CI6" s="34">
        <f t="shared" ref="CI6:CI22" si="11">CG6+CH6</f>
        <v>14.622076529550553</v>
      </c>
      <c r="CJ6" s="34">
        <f>$D$5*CE5</f>
        <v>84026.482783242624</v>
      </c>
      <c r="CK6" s="34">
        <f>$D$27*CE27</f>
        <v>1342.2942633730511</v>
      </c>
      <c r="CL6" s="34">
        <f>CJ6+CK6</f>
        <v>85368.77704661568</v>
      </c>
      <c r="CN6" s="34">
        <f>$B$6*CL6</f>
        <v>14.596444424467309</v>
      </c>
      <c r="CO6" s="34">
        <f>$C$28*CL28</f>
        <v>0.28850843488519262</v>
      </c>
      <c r="CP6" s="34">
        <f t="shared" ref="CP6:CP22" si="12">CN6+CO6</f>
        <v>14.884952859352502</v>
      </c>
      <c r="CQ6" s="34">
        <f>$D$5*CL5</f>
        <v>85568.474242599012</v>
      </c>
      <c r="CR6" s="34">
        <f>$D$27*CL27</f>
        <v>1383.0265544026597</v>
      </c>
      <c r="CS6" s="34">
        <f>CQ6+CR6</f>
        <v>86951.500797001674</v>
      </c>
      <c r="CU6" s="34">
        <f>$B$6*CS6</f>
        <v>14.867060217044244</v>
      </c>
      <c r="CV6" s="34">
        <f>$C$28*CS28</f>
        <v>0.29725996438426805</v>
      </c>
      <c r="CW6" s="34">
        <f t="shared" ref="CW6:CW22" si="13">CU6+CV6</f>
        <v>15.164320181428513</v>
      </c>
      <c r="CX6" s="34">
        <f>$D$5*CS5</f>
        <v>87375.222974210716</v>
      </c>
      <c r="CY6" s="34">
        <f>$D$27*CS27</f>
        <v>1427.4214085467136</v>
      </c>
      <c r="CZ6" s="34">
        <f>CX6+CY6</f>
        <v>88802.644382757426</v>
      </c>
      <c r="DB6" s="34">
        <f>$B$6*CZ6</f>
        <v>15.183570718962747</v>
      </c>
      <c r="DC6" s="34">
        <f>$C$28*CZ28</f>
        <v>0.30679883103842781</v>
      </c>
      <c r="DD6" s="34">
        <f t="shared" ref="DD6:DD22" si="14">DB6+DC6</f>
        <v>15.490369550001175</v>
      </c>
      <c r="DE6" s="34">
        <f>$D$5*CZ5</f>
        <v>89379.525480957687</v>
      </c>
      <c r="DF6" s="34">
        <f>$D$27*CZ27</f>
        <v>1473.7082489167558</v>
      </c>
      <c r="DG6" s="34">
        <f>DE6+DF6</f>
        <v>90853.233729874439</v>
      </c>
      <c r="DI6" s="34">
        <f>$B$6*DG6</f>
        <v>15.534182669585562</v>
      </c>
      <c r="DJ6" s="34">
        <f>$C$28*DG28</f>
        <v>0.31674461726924341</v>
      </c>
      <c r="DK6" s="34">
        <f t="shared" ref="DK6:DK22" si="15">DI6+DJ6</f>
        <v>15.850927286854805</v>
      </c>
      <c r="DL6" s="34">
        <f>$D$5*DG5</f>
        <v>91406.405681371994</v>
      </c>
      <c r="DM6" s="34">
        <f>$D$27*DG27</f>
        <v>1520.1956698500292</v>
      </c>
      <c r="DN6" s="34">
        <f>DL6+DM6</f>
        <v>92926.601351222023</v>
      </c>
      <c r="DP6" s="34">
        <f>$B$6*DN6</f>
        <v>15.888689273797128</v>
      </c>
      <c r="DQ6" s="34">
        <f>$C$28*DN28</f>
        <v>0.32673354884532241</v>
      </c>
      <c r="DR6" s="34">
        <f t="shared" ref="DR6:DR22" si="16">DP6+DQ6</f>
        <v>16.215422822642452</v>
      </c>
      <c r="DS6" s="34">
        <f>$D$5*DN5</f>
        <v>93387.055346866298</v>
      </c>
      <c r="DT6" s="34">
        <f>$D$27*DN27</f>
        <v>1567.0271219536476</v>
      </c>
      <c r="DU6" s="34">
        <f>DS6+DT6</f>
        <v>94954.08246881995</v>
      </c>
      <c r="DW6" s="34">
        <f>$B$6*DU6</f>
        <v>16.235350154724532</v>
      </c>
      <c r="DX6" s="34">
        <f>$C$28*DU28</f>
        <v>0.33679620087407597</v>
      </c>
      <c r="DY6" s="34">
        <f t="shared" ref="DY6:DY22" si="17">DW6+DX6</f>
        <v>16.572146355598608</v>
      </c>
      <c r="DZ6" s="34">
        <f>$D$5*DU5</f>
        <v>95383.884794006648</v>
      </c>
      <c r="EA6" s="34">
        <f>$D$27*DU27</f>
        <v>1615.3857900280138</v>
      </c>
      <c r="EB6" s="34">
        <f>DZ6+EA6</f>
        <v>96999.270584034661</v>
      </c>
      <c r="ED6" s="34">
        <f>$B$6*EB6</f>
        <v>16.585038596963919</v>
      </c>
      <c r="EE6" s="34">
        <f>$C$28*EB28</f>
        <v>0.34718684469565703</v>
      </c>
      <c r="EF6" s="34">
        <f t="shared" ref="EF6:EF22" si="18">ED6+EE6</f>
        <v>16.932225441659575</v>
      </c>
      <c r="EG6" s="34">
        <f>$D$5*EB5</f>
        <v>97485.38434402729</v>
      </c>
      <c r="EH6" s="34">
        <f>$D$27*EB27</f>
        <v>1665.9243896085281</v>
      </c>
      <c r="EI6" s="34">
        <f>EG6+EH6</f>
        <v>99151.308733635815</v>
      </c>
      <c r="EK6" s="34">
        <f>$B$6*EI6</f>
        <v>16.95299637188711</v>
      </c>
      <c r="EL6" s="34">
        <f>$C$28*EI28</f>
        <v>0.35804593069730861</v>
      </c>
      <c r="EM6" s="34">
        <f t="shared" ref="EM6:EM22" si="19">EK6+EL6</f>
        <v>17.311042302584418</v>
      </c>
      <c r="EN6" s="34">
        <f>$D$5*EI5</f>
        <v>99717.709193432063</v>
      </c>
      <c r="EO6" s="34">
        <f>$D$27*EI27</f>
        <v>1718.4164323679274</v>
      </c>
      <c r="EP6" s="34">
        <f>EN6+EO6</f>
        <v>101436.12562579999</v>
      </c>
      <c r="ER6" s="34">
        <f>$B$6*EP6</f>
        <v>17.343656797634427</v>
      </c>
      <c r="ES6" s="34">
        <f>$C$28*EP28</f>
        <v>0.36932491182380917</v>
      </c>
      <c r="ET6" s="34">
        <f t="shared" ref="ET6:ET22" si="20">ER6+ES6</f>
        <v>17.712981709458237</v>
      </c>
      <c r="EU6" s="34">
        <f>$D$5*EP5</f>
        <v>102044.1345561348</v>
      </c>
      <c r="EV6" s="34">
        <f>$D$27*EP27</f>
        <v>1772.3659451870622</v>
      </c>
      <c r="EW6" s="34">
        <f>EU6+EV6</f>
        <v>103816.50050132186</v>
      </c>
      <c r="EY6" s="34">
        <f>$B$6*EW6</f>
        <v>17.750655829153651</v>
      </c>
      <c r="EZ6" s="34">
        <f>$C$28*EW28</f>
        <v>0.38091716639107237</v>
      </c>
      <c r="FA6" s="34">
        <f t="shared" ref="FA6:FA22" si="21">EY6+EZ6</f>
        <v>18.131572995544722</v>
      </c>
      <c r="FB6" s="34">
        <f>$D$5*EW5</f>
        <v>104424.59103577769</v>
      </c>
      <c r="FC6" s="34">
        <f>$D$27*EW27</f>
        <v>1827.6394206550276</v>
      </c>
      <c r="FD6" s="34">
        <f>FB6+FC6</f>
        <v>106252.23045643272</v>
      </c>
      <c r="FF6" s="34">
        <f>$B$6*FD6</f>
        <v>18.167119531138891</v>
      </c>
      <c r="FG6" s="34">
        <f>$C$28*FD28</f>
        <v>0.39279389368359846</v>
      </c>
      <c r="FH6" s="34">
        <f t="shared" ref="FH6:FH22" si="22">FF6+FG6</f>
        <v>18.55991342482249</v>
      </c>
      <c r="FI6" s="34">
        <f>$D$5*FD5</f>
        <v>106856.55923996856</v>
      </c>
      <c r="FJ6" s="34">
        <f>$D$27*FD27</f>
        <v>1884.5038107723667</v>
      </c>
      <c r="FK6" s="34">
        <f>FI6+FJ6</f>
        <v>108741.06305074092</v>
      </c>
      <c r="FM6" s="34">
        <f>$B$6*FK6</f>
        <v>18.592662778932933</v>
      </c>
      <c r="FN6" s="34">
        <f>$C$28*FK28</f>
        <v>0.40501240780140002</v>
      </c>
      <c r="FO6" s="34">
        <f t="shared" ref="FO6:FO22" si="23">FM6+FN6</f>
        <v>18.997675186734334</v>
      </c>
      <c r="FP6" s="34">
        <f>$D$5*FK5</f>
        <v>109365.67619322811</v>
      </c>
      <c r="FQ6" s="34">
        <f>$D$27*FK27</f>
        <v>1943.2579978410131</v>
      </c>
      <c r="FR6" s="34">
        <f>FP6+FQ6</f>
        <v>111308.93419106911</v>
      </c>
      <c r="FT6" s="34">
        <f>$B$6*FR6</f>
        <v>19.031720121508275</v>
      </c>
      <c r="FU6" s="34">
        <f>$C$28*FR28</f>
        <v>0.41763697249984483</v>
      </c>
      <c r="FV6" s="34">
        <f t="shared" ref="FV6:FV22" si="24">FT6+FU6</f>
        <v>19.449357094008121</v>
      </c>
      <c r="FW6" s="34">
        <f>$D$5*FR5</f>
        <v>111973.79438109939</v>
      </c>
      <c r="FX6" s="34">
        <f>$D$27*FR27</f>
        <v>2003.9814534237521</v>
      </c>
      <c r="FY6" s="34">
        <f>FW6+FX6</f>
        <v>113977.77583452314</v>
      </c>
      <c r="GA6" s="34">
        <f>$B$6*FY6</f>
        <v>19.48804150825028</v>
      </c>
      <c r="GB6" s="34">
        <f>$C$28*FY28</f>
        <v>0.43068472505694932</v>
      </c>
      <c r="GC6" s="34">
        <f t="shared" ref="GC6:GC22" si="25">GA6+GB6</f>
        <v>19.918726233307229</v>
      </c>
      <c r="GD6" s="34">
        <f>$D$5*FY5</f>
        <v>114682.33727486334</v>
      </c>
      <c r="GE6" s="34">
        <f>$D$27*FY27</f>
        <v>2066.5994305920653</v>
      </c>
      <c r="GF6" s="34">
        <f>GD6+GE6</f>
        <v>116748.9367054554</v>
      </c>
      <c r="GH6" s="34">
        <f>$B$6*GF6</f>
        <v>19.961857545485227</v>
      </c>
      <c r="GI6" s="34">
        <f>$C$28*GF28</f>
        <v>0.44413961982443745</v>
      </c>
      <c r="GJ6" s="34">
        <f t="shared" ref="GJ6:GJ22" si="26">GH6+GI6</f>
        <v>20.405997165309664</v>
      </c>
      <c r="GK6" s="34">
        <f>$D$5*GF5</f>
        <v>117480.9514092048</v>
      </c>
      <c r="GL6" s="34">
        <f>$D$27*GF27</f>
        <v>2131.0713757831541</v>
      </c>
      <c r="GM6" s="34">
        <f>GK6+GL6</f>
        <v>119612.02278498796</v>
      </c>
      <c r="GO6" s="34">
        <f>$B$6*GM6</f>
        <v>20.45139105279485</v>
      </c>
      <c r="GP6" s="34">
        <f>$C$28*GM28</f>
        <v>0.45799291445915491</v>
      </c>
      <c r="GQ6" s="34">
        <f t="shared" ref="GQ6:GQ22" si="27">GO6+GP6</f>
        <v>20.909383967254005</v>
      </c>
      <c r="GR6" s="34">
        <f>$D$5*GM5</f>
        <v>120364.06249636834</v>
      </c>
      <c r="GS6" s="34">
        <f>$D$27*GM27</f>
        <v>2197.4738016095084</v>
      </c>
      <c r="GT6" s="34">
        <f>GR6+GS6</f>
        <v>122561.53629797784</v>
      </c>
      <c r="GV6" s="34">
        <f>$B$6*GT6</f>
        <v>20.955702014729603</v>
      </c>
      <c r="GW6" s="34">
        <f>$C$28*GT28</f>
        <v>0.472261020002266</v>
      </c>
      <c r="GX6" s="34">
        <f t="shared" ref="GX6:GX22" si="28">GV6+GW6</f>
        <v>21.427963034731867</v>
      </c>
      <c r="GY6" s="34">
        <f>$D$5*GT5</f>
        <v>123336.86604209963</v>
      </c>
      <c r="GZ6" s="34">
        <f>$D$27*GT27</f>
        <v>2265.9384118881094</v>
      </c>
      <c r="HA6" s="34">
        <f>GY6+GZ6</f>
        <v>125602.80445398774</v>
      </c>
      <c r="HC6" s="34">
        <f>$B$6*HA6</f>
        <v>21.475701283254448</v>
      </c>
      <c r="HD6" s="34">
        <f>$C$28*HA28</f>
        <v>0.48697223434957931</v>
      </c>
      <c r="HE6" s="34">
        <f t="shared" ref="HE6:HE22" si="29">HC6+HD6</f>
        <v>21.962673517604028</v>
      </c>
      <c r="HF6" s="34">
        <f>$D$5*HA5</f>
        <v>126409.12520728473</v>
      </c>
      <c r="HG6" s="34">
        <f>$D$27*HA27</f>
        <v>2336.5630300016337</v>
      </c>
      <c r="HH6" s="34">
        <f>HF6+HG6</f>
        <v>128745.68823728636</v>
      </c>
      <c r="HJ6" s="34">
        <f>$B$6*HH6</f>
        <v>22.013074899962437</v>
      </c>
      <c r="HK6" s="34">
        <f>$C$28*HH28</f>
        <v>0.5021475954034611</v>
      </c>
      <c r="HL6" s="34">
        <f t="shared" ref="HL6:HL22" si="30">HJ6+HK6</f>
        <v>22.515222495365897</v>
      </c>
      <c r="HM6" s="34">
        <f>$D$5*HH5</f>
        <v>129587.10818033108</v>
      </c>
      <c r="HN6" s="34">
        <f>$D$27*HH27</f>
        <v>2409.3928844091788</v>
      </c>
      <c r="HO6" s="34">
        <f>HM6+HN6</f>
        <v>131996.50106474027</v>
      </c>
      <c r="HQ6" s="34">
        <f>$B$6*HO6</f>
        <v>22.568902339593745</v>
      </c>
      <c r="HR6" s="34">
        <f>$C$28*HO28</f>
        <v>0.51779683581053981</v>
      </c>
      <c r="HS6" s="34">
        <f t="shared" ref="HS6:HS22" si="31">HQ6+HR6</f>
        <v>23.086699175404284</v>
      </c>
      <c r="HT6" s="34">
        <f>$D$5*HO5</f>
        <v>132871.88425665468</v>
      </c>
      <c r="HU6" s="34">
        <f>$D$27*HO27</f>
        <v>2484.4621266661738</v>
      </c>
      <c r="HV6" s="34">
        <f>HT6+HU6</f>
        <v>135356.34638332087</v>
      </c>
      <c r="HX6" s="34">
        <f>$B$6*HV6</f>
        <v>23.143372270686807</v>
      </c>
      <c r="HY6" s="34">
        <f>$C$28*HV28</f>
        <v>0.53392729245680393</v>
      </c>
      <c r="HZ6" s="34">
        <f t="shared" ref="HZ6:HZ22" si="32">HX6+HY6</f>
        <v>23.677299563143613</v>
      </c>
      <c r="IA6" s="34">
        <f>$D$5*HV5</f>
        <v>136263.19693516294</v>
      </c>
      <c r="IB6" s="34">
        <f>$D$27*HV27</f>
        <v>2561.8315238244936</v>
      </c>
      <c r="IC6" s="34">
        <f>IA6+IB6</f>
        <v>138825.02845898742</v>
      </c>
      <c r="IE6" s="34">
        <f>$B$6*IC6</f>
        <v>23.736451226426865</v>
      </c>
      <c r="IF6" s="34">
        <f>$C$28*IC28</f>
        <v>0.55055201296591183</v>
      </c>
      <c r="IG6" s="34">
        <f t="shared" ref="IG6:IG22" si="33">IE6+IF6</f>
        <v>24.287003239392778</v>
      </c>
      <c r="IH6" s="34">
        <f>$D$5*IC5</f>
        <v>139763.20671034063</v>
      </c>
      <c r="II6" s="34">
        <f>$D$27*IC27</f>
        <v>2641.5874390430668</v>
      </c>
      <c r="IJ6" s="34">
        <f>IH6+II6</f>
        <v>142404.7941493837</v>
      </c>
      <c r="IL6" s="34">
        <f>$B$6*IJ6</f>
        <v>24.348523376926948</v>
      </c>
      <c r="IM6" s="34">
        <f>$C$28*IJ28</f>
        <v>0.56768954920594183</v>
      </c>
      <c r="IN6" s="34">
        <f t="shared" ref="IN6:IN22" si="34">IL6+IM6</f>
        <v>24.916212926132889</v>
      </c>
      <c r="IO6" s="34">
        <f>$D$5*IJ5</f>
        <v>143376.66546734647</v>
      </c>
      <c r="IP6" s="34">
        <f>$D$27*IJ27</f>
        <v>2723.8185541536473</v>
      </c>
      <c r="IQ6" s="34">
        <f>IO6+IP6</f>
        <v>146100.4840215001</v>
      </c>
      <c r="IS6" s="34">
        <f>$B$6*IQ6</f>
        <v>24.98041636748669</v>
      </c>
      <c r="IT6" s="34">
        <f>$C$28*IQ28</f>
        <v>0.58535895951734473</v>
      </c>
      <c r="IU6" s="34">
        <f t="shared" ref="IU6:IU22" si="35">IS6+IT6</f>
        <v>25.565775327004033</v>
      </c>
      <c r="IV6" s="34">
        <f>$D$5*IQ5</f>
        <v>147108.70817792608</v>
      </c>
      <c r="IW6" s="34">
        <f>$D$27*IQ27</f>
        <v>2808.6018172397885</v>
      </c>
      <c r="IX6" s="34">
        <f>IV6+IW6</f>
        <v>149917.30999516585</v>
      </c>
      <c r="IZ6" s="34">
        <f>$B$6*IX6</f>
        <v>25.633021337709629</v>
      </c>
      <c r="JA6" s="34">
        <f>$C$28*IX28</f>
        <v>0.60357678392884007</v>
      </c>
      <c r="JB6" s="34">
        <f t="shared" ref="JB6:JB22" si="36">IZ6+JA6</f>
        <v>26.236598121638469</v>
      </c>
      <c r="JC6" s="34">
        <f>$D$5*IX5</f>
        <v>150963.22192085735</v>
      </c>
      <c r="JD6" s="34">
        <f>$D$27*IX27</f>
        <v>2896.0075991612989</v>
      </c>
      <c r="JE6" s="34">
        <f>JC6+JD6</f>
        <v>153859.22952001865</v>
      </c>
      <c r="JG6" s="34">
        <f>$B$6*JE6</f>
        <v>26.307014936549844</v>
      </c>
      <c r="JH6" s="34">
        <f>$C$28*JE28</f>
        <v>0.62235814601155603</v>
      </c>
      <c r="JI6" s="34">
        <f t="shared" ref="JI6:JI22" si="37">JG6+JH6</f>
        <v>26.929373082561401</v>
      </c>
      <c r="JJ6" s="34">
        <f>$D$5*JE5</f>
        <v>154943.09658505846</v>
      </c>
      <c r="JK6" s="34">
        <f>$D$27*JE27</f>
        <v>2986.1114691060584</v>
      </c>
      <c r="JL6" s="34">
        <f>JJ6+JK6</f>
        <v>157929.20805416451</v>
      </c>
      <c r="JN6" s="34">
        <f>$B$6*JL6</f>
        <v>27.002904201192766</v>
      </c>
      <c r="JO6" s="34">
        <f>$C$28*JL28</f>
        <v>0.64171928226693309</v>
      </c>
      <c r="JP6" s="34">
        <f t="shared" ref="JP6:JP22" si="38">JN6+JO6</f>
        <v>27.6446234834597</v>
      </c>
      <c r="JQ6" s="34">
        <f>$D$5*JL5</f>
        <v>159051.4137354815</v>
      </c>
      <c r="JR6" s="34">
        <f>$D$27*JL27</f>
        <v>3078.998635722478</v>
      </c>
      <c r="JS6" s="34">
        <f>JQ6+JR6</f>
        <v>162130.41237120397</v>
      </c>
      <c r="JU6" s="34">
        <f>$B$6*JS6</f>
        <v>27.7212305899615</v>
      </c>
      <c r="JV6" s="34">
        <f>$C$28*JS28</f>
        <v>0.66167849970713188</v>
      </c>
      <c r="JW6" s="34">
        <f t="shared" ref="JW6:JW22" si="39">JU6+JV6</f>
        <v>28.382909089668633</v>
      </c>
      <c r="JX6" s="34">
        <f>$D$5*JS5</f>
        <v>163292.11391107531</v>
      </c>
      <c r="JY6" s="34">
        <f>$D$27*JS27</f>
        <v>3174.7597595527654</v>
      </c>
      <c r="JZ6" s="34">
        <f>JX6+JY6</f>
        <v>166466.87367062809</v>
      </c>
      <c r="KB6" s="34">
        <f>$B$6*JZ6</f>
        <v>28.4626833616386</v>
      </c>
      <c r="KC6" s="34">
        <f>$C$28*JZ28</f>
        <v>0.68225527887199966</v>
      </c>
      <c r="KD6" s="34">
        <f t="shared" ref="KD6:KD22" si="40">KB6+KC6</f>
        <v>29.144938640510599</v>
      </c>
      <c r="KE6" s="34">
        <f>$D$5*JZ5</f>
        <v>167669.72326873959</v>
      </c>
      <c r="KF6" s="34">
        <f>$D$27*JZ27</f>
        <v>3273.4857074800325</v>
      </c>
      <c r="KG6" s="34">
        <f>KE6+KF6</f>
        <v>170943.20897621961</v>
      </c>
      <c r="KI6" s="34">
        <f>$B$6*KG6</f>
        <v>29.22805193986796</v>
      </c>
      <c r="KJ6" s="34">
        <f>$C$28*KG28</f>
        <v>0.70346914654896098</v>
      </c>
      <c r="KK6" s="34">
        <f t="shared" ref="KK6:KK22" si="41">KI6+KJ6</f>
        <v>29.931521086416922</v>
      </c>
      <c r="KL6" s="34">
        <f>$D$5*KG5</f>
        <v>172188.75569254864</v>
      </c>
      <c r="KM6" s="34">
        <f>$D$27*KG27</f>
        <v>3375.2668220118985</v>
      </c>
      <c r="KN6" s="34">
        <f>KL6+KM6</f>
        <v>175564.02251456055</v>
      </c>
      <c r="KP6" s="34">
        <f>$B$6*KN6</f>
        <v>30.01812356021447</v>
      </c>
      <c r="KQ6" s="34">
        <f>$C$28*KN28</f>
        <v>0.72533951688593923</v>
      </c>
      <c r="KR6" s="34">
        <f t="shared" ref="KR6:KR22" si="42">KP6+KQ6</f>
        <v>30.743463077100408</v>
      </c>
      <c r="KS6" s="34">
        <f>$D$5*KN5</f>
        <v>176853.47368716213</v>
      </c>
      <c r="KT6" s="34">
        <f>$D$27*KN27</f>
        <v>3480.1956879599843</v>
      </c>
      <c r="KU6" s="34">
        <f>KS6+KT6</f>
        <v>180333.66937512212</v>
      </c>
      <c r="KW6" s="34">
        <f>$B$6*KU6</f>
        <v>30.833642860514463</v>
      </c>
      <c r="KX6" s="34">
        <f>$C$28*KU28</f>
        <v>0.74788628468667695</v>
      </c>
      <c r="KY6" s="34">
        <f t="shared" ref="KY6:KY22" si="43">KW6+KX6</f>
        <v>31.581529145201138</v>
      </c>
      <c r="KZ6" s="34">
        <f>$D$5*KU5</f>
        <v>181668.0967957938</v>
      </c>
      <c r="LA6" s="34">
        <f>$D$27*KU27</f>
        <v>3588.3694086356027</v>
      </c>
      <c r="LB6" s="34">
        <f>KZ6+LA6</f>
        <v>185256.46620442939</v>
      </c>
      <c r="LD6" s="34">
        <f>$B$6*LB6</f>
        <v>31.675347905588389</v>
      </c>
      <c r="LE6" s="34">
        <f>$C$28*LB28</f>
        <v>0.77113031486737893</v>
      </c>
      <c r="LF6" s="34">
        <f t="shared" ref="LF6:LF22" si="44">LD6+LE6</f>
        <v>32.446478220455766</v>
      </c>
      <c r="LG6" s="34">
        <f>$D$5*LB5</f>
        <v>186637.09636072465</v>
      </c>
      <c r="LH6" s="34">
        <f>$D$27*LB27</f>
        <v>3699.8894746273959</v>
      </c>
      <c r="LI6" s="34">
        <f>LG6+LH6</f>
        <v>190336.98583535204</v>
      </c>
      <c r="LK6" s="34">
        <f>$B$6*LI6</f>
        <v>32.544020563270756</v>
      </c>
      <c r="LL6" s="34">
        <f>$C$28*LI28</f>
        <v>0.79509341525593347</v>
      </c>
      <c r="LM6" s="34">
        <f t="shared" ref="LM6:LM22" si="45">LK6+LL6</f>
        <v>33.33911397852669</v>
      </c>
      <c r="LN6" s="34">
        <f>$D$5*LI5</f>
        <v>191765.27373013913</v>
      </c>
      <c r="LO6" s="34">
        <f>$D$27*LI27</f>
        <v>3814.8604036947622</v>
      </c>
      <c r="LP6" s="34">
        <f>LN6+LO6</f>
        <v>195580.1341338339</v>
      </c>
      <c r="LR6" s="34">
        <f>$B$6*LP6</f>
        <v>33.440499643745824</v>
      </c>
      <c r="LS6" s="34">
        <f>$C$28*LP28</f>
        <v>0.8197980447961204</v>
      </c>
      <c r="LT6" s="34">
        <f t="shared" ref="LT6:LT22" si="46">LR6+LS6</f>
        <v>34.260297688541947</v>
      </c>
      <c r="LU6" s="34">
        <f>$D$5*LP5</f>
        <v>197057.63653181805</v>
      </c>
      <c r="LV6" s="34">
        <f>$D$27*LP27</f>
        <v>3933.3890488776306</v>
      </c>
      <c r="LW6" s="34">
        <f>LU6+LV6</f>
        <v>200991.02558069568</v>
      </c>
      <c r="LY6" s="34">
        <f>$B$6*LW6</f>
        <v>34.365659626391661</v>
      </c>
      <c r="LZ6" s="34">
        <f>$C$28*LW28</f>
        <v>0.84526716456853013</v>
      </c>
      <c r="MA6" s="34">
        <f t="shared" ref="MA6:MA22" si="47">LY6+LZ6</f>
        <v>35.210926790960194</v>
      </c>
      <c r="MB6" s="34">
        <f>$D$5*LW5</f>
        <v>202519.26962426907</v>
      </c>
      <c r="MC6" s="34">
        <f>$D$27*LW27</f>
        <v>4055.5850698983045</v>
      </c>
      <c r="MD6" s="34">
        <f>MB6+MC6</f>
        <v>206574.85469416738</v>
      </c>
      <c r="MF6" s="34">
        <f>$B$6*MD6</f>
        <v>35.320388675467846</v>
      </c>
      <c r="MG6" s="34">
        <f>$C$28*MD28</f>
        <v>0.87152433858687495</v>
      </c>
      <c r="MH6" s="34">
        <f t="shared" ref="MH6:MH22" si="48">MF6+MG6</f>
        <v>36.19191301405472</v>
      </c>
      <c r="MI6" s="34">
        <f>$D$5*MD5</f>
        <v>208155.32672267052</v>
      </c>
      <c r="MJ6" s="34">
        <f>$D$27*MD27</f>
        <v>4181.5617440519327</v>
      </c>
      <c r="MK6" s="34">
        <f>MI6+MJ6</f>
        <v>212336.88846672245</v>
      </c>
      <c r="MM6" s="34">
        <f>$B$6*MK6</f>
        <v>36.305587346957289</v>
      </c>
      <c r="MN6" s="34">
        <f>$C$28*MK28</f>
        <v>0.89859390789228166</v>
      </c>
      <c r="MO6" s="34">
        <f t="shared" ref="MO6:MO22" si="49">MM6+MN6</f>
        <v>37.204181254849573</v>
      </c>
      <c r="MP6" s="34">
        <f>$D$5*MK5</f>
        <v>213971.10832046554</v>
      </c>
      <c r="MQ6" s="34">
        <f>$D$27*MK27</f>
        <v>4311.436297944776</v>
      </c>
      <c r="MR6" s="34">
        <f>MP6+MQ6</f>
        <v>218282.54461841032</v>
      </c>
      <c r="MT6" s="34">
        <f>$B$6*MR6</f>
        <v>37.322181968404365</v>
      </c>
      <c r="MU6" s="34">
        <f>$C$28*MR28</f>
        <v>0.92650106204540417</v>
      </c>
      <c r="MV6" s="34">
        <f t="shared" ref="MV6:MV22" si="50">MT6+MU6</f>
        <v>38.248683030449769</v>
      </c>
      <c r="MW6" s="34">
        <f>$D$5*MR5</f>
        <v>219972.12492789541</v>
      </c>
      <c r="MX6" s="34">
        <f>$D$27*MR27</f>
        <v>4445.3297352386917</v>
      </c>
      <c r="MY6" s="34">
        <f>MW6+MX6</f>
        <v>224417.45466313409</v>
      </c>
      <c r="NA6" s="34">
        <f>$B$6*MY6</f>
        <v>38.371135422054273</v>
      </c>
      <c r="NB6" s="34">
        <f>$C$28*MY28</f>
        <v>0.95527180234760356</v>
      </c>
      <c r="NC6" s="34">
        <f t="shared" ref="NC6:NC22" si="51">NA6+NB6</f>
        <v>39.326407224401876</v>
      </c>
      <c r="ND6" s="34">
        <f>$D$5*MY5</f>
        <v>226164.09743388096</v>
      </c>
      <c r="NE6" s="34">
        <f>$D$27*MY27</f>
        <v>4583.3666353234266</v>
      </c>
      <c r="NF6" s="34">
        <f>ND6+NE6</f>
        <v>230747.46406920438</v>
      </c>
      <c r="NH6" s="34">
        <f>$B$6*NF6</f>
        <v>39.453447172304692</v>
      </c>
      <c r="NI6" s="34">
        <f>$C$28*NF28</f>
        <v>0.98493289861116617</v>
      </c>
      <c r="NJ6" s="34">
        <f t="shared" ref="NJ6:NJ22" si="52">NH6+NI6</f>
        <v>40.438380070915855</v>
      </c>
      <c r="NK6" s="34">
        <f>$D$5*NF5</f>
        <v>232552.92343799389</v>
      </c>
      <c r="NL6" s="34">
        <f>$D$27*NF27</f>
        <v>4725.6752387483639</v>
      </c>
      <c r="NM6" s="34">
        <f>NK6+NL6</f>
        <v>237278.59867674226</v>
      </c>
      <c r="NO6" s="34">
        <f>$B$6*NM6</f>
        <v>40.570147523717552</v>
      </c>
      <c r="NP6" s="34">
        <f>$C$28*NM28</f>
        <v>1.0155119073924728</v>
      </c>
      <c r="NQ6" s="34">
        <f t="shared" ref="NQ6:NQ22" si="53">NO6+NP6</f>
        <v>41.585659431110024</v>
      </c>
      <c r="NR6" s="34">
        <f>$D$5*NM5</f>
        <v>239144.65887081914</v>
      </c>
      <c r="NS6" s="34">
        <f>$D$27*NM27</f>
        <v>4872.3877351335605</v>
      </c>
      <c r="NT6" s="34">
        <f>NR6+NS6</f>
        <v>244017.0466059527</v>
      </c>
      <c r="NV6" s="34">
        <f>$B$6*NT6</f>
        <v>41.722294527676375</v>
      </c>
      <c r="NW6" s="34">
        <f>$C$28*NT28</f>
        <v>1.047037233754075</v>
      </c>
      <c r="NX6" s="34">
        <f t="shared" ref="NX6:NX22" si="54">NV6+NW6</f>
        <v>42.76933176143045</v>
      </c>
      <c r="NY6" s="34">
        <f>$D$5*NT5</f>
        <v>245945.53108601039</v>
      </c>
      <c r="NZ6" s="34">
        <f>$D$27*NT27</f>
        <v>5023.6405111874028</v>
      </c>
      <c r="OA6" s="34">
        <f>NY6+NZ6</f>
        <v>250969.1715971978</v>
      </c>
      <c r="OC6" s="34">
        <f>$B$6*OA6</f>
        <v>42.910976263286202</v>
      </c>
      <c r="OD6" s="34">
        <f>$C$28*OA28</f>
        <v>1.0795381845647567</v>
      </c>
      <c r="OE6" s="34">
        <f t="shared" ref="OE6:OE22" si="55">OC6+OD6</f>
        <v>43.990514447850956</v>
      </c>
      <c r="OF6" s="34">
        <f>$D$5*OA5</f>
        <v>252961.96437062632</v>
      </c>
      <c r="OG6" s="34">
        <f>$D$27*OA27</f>
        <v>5179.5742558944648</v>
      </c>
      <c r="OH6" s="34">
        <f>OF6+OG6</f>
        <v>258141.53862652078</v>
      </c>
      <c r="OJ6" s="34">
        <f>$B$6*OH6</f>
        <v>44.137315217143154</v>
      </c>
      <c r="OK6" s="34">
        <f>$C$28*OH28</f>
        <v>1.1130449911709714</v>
      </c>
      <c r="OL6" s="34">
        <f t="shared" ref="OL6:OL22" si="56">OJ6+OK6</f>
        <v>45.250360208314127</v>
      </c>
      <c r="OM6" s="34">
        <f>$D$5*OH5</f>
        <v>260200.59491947971</v>
      </c>
      <c r="ON6" s="34">
        <f>$D$27*OH27</f>
        <v>5340.334002845535</v>
      </c>
      <c r="OO6" s="34">
        <f>OM6+ON6</f>
        <v>265540.92892232526</v>
      </c>
      <c r="OQ6" s="34">
        <f>$B$6*OO6</f>
        <v>45.402470850902283</v>
      </c>
      <c r="OR6" s="34">
        <f>$C$28*OO28</f>
        <v>1.1475888185359586</v>
      </c>
      <c r="OS6" s="34">
        <f t="shared" ref="OS6:OS22" si="57">OQ6+OR6</f>
        <v>46.550059669438241</v>
      </c>
      <c r="OT6" s="34">
        <f>$D$5*OO5</f>
        <v>267668.27116482973</v>
      </c>
      <c r="OU6" s="34">
        <f>$D$27*OO27</f>
        <v>5506.0692220389383</v>
      </c>
      <c r="OV6" s="34">
        <f>OT6+OU6</f>
        <v>273174.34038686869</v>
      </c>
      <c r="OX6" s="34">
        <f>$B$6*OV6</f>
        <v>46.707639673344929</v>
      </c>
      <c r="OY6" s="34">
        <f>$C$28*OV28</f>
        <v>1.183201784953275</v>
      </c>
      <c r="OZ6" s="34">
        <f t="shared" ref="OZ6:OZ22" si="58">OX6+OY6</f>
        <v>47.890841458298205</v>
      </c>
      <c r="PA6" s="34">
        <f>$D$5*OV5</f>
        <v>275372.05065151048</v>
      </c>
      <c r="PB6" s="34">
        <f>$D$27*OV27</f>
        <v>5676.9339845478917</v>
      </c>
      <c r="PC6" s="34">
        <f>PA6+PB6</f>
        <v>281048.98463605839</v>
      </c>
      <c r="PE6" s="34">
        <f>$B$6*PC6</f>
        <v>48.054054734239905</v>
      </c>
      <c r="PF6" s="34">
        <f>$C$28*PC28</f>
        <v>1.2199169973953696</v>
      </c>
      <c r="PG6" s="34">
        <f t="shared" ref="PG6:PG22" si="59">PE6+PF6</f>
        <v>49.273971731635278</v>
      </c>
      <c r="PH6" s="34">
        <f>$D$5*PC5</f>
        <v>283319.20364453428</v>
      </c>
      <c r="PI6" s="34">
        <f>$D$27*PC27</f>
        <v>5853.0871478208683</v>
      </c>
      <c r="PJ6" s="34">
        <f>PH6+PI6</f>
        <v>289172.29079235514</v>
      </c>
      <c r="PL6" s="34">
        <f>$B$6*PJ6</f>
        <v>49.442986272858207</v>
      </c>
      <c r="PM6" s="34">
        <f>$C$28*PJ28</f>
        <v>1.2577685913149732</v>
      </c>
      <c r="PN6" s="34">
        <f t="shared" ref="PN6:PN22" si="60">PL6+PM6</f>
        <v>50.700754864173177</v>
      </c>
      <c r="PO6" s="34">
        <f>$D$5*PJ5</f>
        <v>291517.22364799061</v>
      </c>
      <c r="PP6" s="34">
        <f>$D$27*PJ27</f>
        <v>6034.6925147054499</v>
      </c>
      <c r="PQ6" s="34">
        <f>PO6+PP6</f>
        <v>297551.91616269608</v>
      </c>
      <c r="PS6" s="34">
        <f>$B$6*PQ6</f>
        <v>50.875743543695634</v>
      </c>
      <c r="PT6" s="34">
        <f>$C$28*PQ28</f>
        <v>1.2967917648270462</v>
      </c>
      <c r="PU6" s="34">
        <f t="shared" ref="PU6:PU22" si="61">PS6+PT6</f>
        <v>52.172535308522683</v>
      </c>
      <c r="PV6" s="34">
        <f>$D$5*PQ5</f>
        <v>299973.83876315202</v>
      </c>
      <c r="PW6" s="34">
        <f>$D$27*PQ27</f>
        <v>6221.9189678610319</v>
      </c>
      <c r="PX6" s="34">
        <f>PV6+PW6</f>
        <v>306195.75773101306</v>
      </c>
      <c r="PZ6" s="34">
        <f>$B$6*PX6</f>
        <v>52.353676781475812</v>
      </c>
      <c r="QA6" s="34">
        <f>$C$28*PX28</f>
        <v>1.3370228076087667</v>
      </c>
      <c r="QB6" s="34">
        <f t="shared" ref="QB6:QB22" si="62">PZ6+QA6</f>
        <v>53.690699589084581</v>
      </c>
      <c r="QC6" s="34">
        <f>$D$5*PX5</f>
        <v>308697.01961583027</v>
      </c>
      <c r="QD6" s="34">
        <f>$D$27*PX27</f>
        <v>6414.9406087712068</v>
      </c>
      <c r="QE6" s="34">
        <f>QC6+QD6</f>
        <v>315111.9602246015</v>
      </c>
      <c r="QG6" s="34">
        <f>$B$6*QE6</f>
        <v>53.87817858034655</v>
      </c>
      <c r="QH6" s="34">
        <f>$C$28*QE28</f>
        <v>1.3784991307758436</v>
      </c>
      <c r="QI6" s="34">
        <f t="shared" ref="QI6:QI22" si="63">QG6+QH6</f>
        <v>55.256677711122393</v>
      </c>
      <c r="QJ6" s="34">
        <f>$D$5*QE5</f>
        <v>317694.98461881257</v>
      </c>
      <c r="QK6" s="34">
        <f>$D$27*QE27</f>
        <v>6613.9369189717681</v>
      </c>
      <c r="QL6" s="34">
        <f>QJ6+QK6</f>
        <v>324308.92153778434</v>
      </c>
      <c r="QN6" s="34">
        <f>$B$6*QL6</f>
        <v>55.450684821223653</v>
      </c>
      <c r="QO6" s="34">
        <f>$C$28*QL28</f>
        <v>1.4212593015203439</v>
      </c>
      <c r="QP6" s="34">
        <f t="shared" ref="QP6:QP22" si="64">QN6+QO6</f>
        <v>56.871944122743997</v>
      </c>
      <c r="QQ6" s="34">
        <f>$D$5*QL5</f>
        <v>326976.20569474896</v>
      </c>
      <c r="QR6" s="34">
        <f>$D$27*QL27</f>
        <v>6819.0929373341387</v>
      </c>
      <c r="QS6" s="34">
        <f>QQ6+QR6</f>
        <v>333795.29863208311</v>
      </c>
      <c r="QU6" s="34">
        <f>$B$6*QS6</f>
        <v>57.072675680608477</v>
      </c>
      <c r="QV6" s="34">
        <f>$C$28*QS28</f>
        <v>1.4653430811976185</v>
      </c>
      <c r="QW6" s="34">
        <f t="shared" ref="QW6:QW22" si="65">QU6+QV6</f>
        <v>58.538018761806093</v>
      </c>
      <c r="QX6" s="34">
        <f>$D$5*QS5</f>
        <v>336549.41614709853</v>
      </c>
      <c r="QY6" s="34">
        <f>$D$27*QS27</f>
        <v>7030.5994391439472</v>
      </c>
      <c r="QZ6" s="34">
        <f>QX6+QY6</f>
        <v>343580.01558624249</v>
      </c>
      <c r="RB6" s="34">
        <f>$B$6*QZ6</f>
        <v>58.745677006989695</v>
      </c>
      <c r="RC6" s="34">
        <f>$C$28*QZ28</f>
        <v>1.5107914638058171</v>
      </c>
      <c r="RD6" s="34">
        <f t="shared" ref="RD6:RD22" si="66">RB6+RC6</f>
        <v>60.256468470795511</v>
      </c>
      <c r="RE6" s="34">
        <f>$D$5*QZ5</f>
        <v>346423.61994914984</v>
      </c>
      <c r="RF6" s="34">
        <f>$D$27*QZ27</f>
        <v>7248.6531117919212</v>
      </c>
      <c r="RG6" s="34">
        <f>RE6+RF6</f>
        <v>353672.27306094178</v>
      </c>
      <c r="RI6" s="34">
        <f>$B$6*RG6</f>
        <v>60.471261939129739</v>
      </c>
      <c r="RJ6" s="34">
        <f>$C$28*RG28</f>
        <v>1.5576467137426646</v>
      </c>
      <c r="RK6" s="34">
        <f t="shared" ref="RK6:RK22" si="67">RI6+RJ6</f>
        <v>62.028908652872403</v>
      </c>
      <c r="RL6" s="34">
        <f>$D$5*RG5</f>
        <v>356608.10093357338</v>
      </c>
      <c r="RM6" s="34">
        <f>$D$27*RG27</f>
        <v>7473.4567324660511</v>
      </c>
      <c r="RN6" s="34">
        <f>RL6+RM6</f>
        <v>364081.55766603944</v>
      </c>
      <c r="RP6" s="34">
        <f>$B$6*RN6</f>
        <v>62.251052507686261</v>
      </c>
      <c r="RQ6" s="34">
        <f>$C$28*RN28</f>
        <v>1.6059524039916389</v>
      </c>
      <c r="RR6" s="34">
        <f t="shared" ref="RR6:RR22" si="68">RP6+RQ6</f>
        <v>63.857004911677897</v>
      </c>
      <c r="RS6" s="34">
        <f>$D$5*RN5</f>
        <v>367112.43128894194</v>
      </c>
      <c r="RT6" s="34">
        <f>$D$27*RN27</f>
        <v>7705.219354500201</v>
      </c>
      <c r="RU6" s="34">
        <f>RS6+RT6</f>
        <v>374817.65064344212</v>
      </c>
      <c r="RW6" s="34">
        <f>$B$6*RU6</f>
        <v>64.086721119818321</v>
      </c>
      <c r="RX6" s="34">
        <f>$C$28*RU28</f>
        <v>1.6557534561646472</v>
      </c>
      <c r="RY6" s="34">
        <f t="shared" ref="RY6:RY22" si="69">RW6+RX6</f>
        <v>65.742474575982968</v>
      </c>
      <c r="RZ6" s="34">
        <f>$D$5*RU5</f>
        <v>377946.47988116008</v>
      </c>
      <c r="SA6" s="34">
        <f>$D$27*RU27</f>
        <v>7944.1565035338599</v>
      </c>
      <c r="SB6" s="34">
        <f>RZ6+SA6</f>
        <v>385890.63638469396</v>
      </c>
      <c r="SD6" s="34">
        <f>$B$6*SB6</f>
        <v>65.979992015532872</v>
      </c>
      <c r="SE6" s="34">
        <f>$C$28*SB28</f>
        <v>1.7070961826508646</v>
      </c>
      <c r="SF6" s="34">
        <f t="shared" ref="SF6:SF22" si="70">SD6+SE6</f>
        <v>67.68708819818373</v>
      </c>
      <c r="SG6" s="34">
        <f>$D$5*SB5</f>
        <v>389120.42112252134</v>
      </c>
      <c r="SH6" s="34">
        <f>$D$27*SB27</f>
        <v>8190.4903804171245</v>
      </c>
      <c r="SI6" s="34">
        <f>SG6+SH6</f>
        <v>397310.91150293848</v>
      </c>
      <c r="SK6" s="34">
        <f>$B$6*SI6</f>
        <v>67.932642818818465</v>
      </c>
      <c r="SL6" s="34">
        <f>$C$28*SI28</f>
        <v>1.7600283302157822</v>
      </c>
      <c r="SM6" s="34">
        <f t="shared" ref="SM6:SM22" si="71">SK6+SL6</f>
        <v>69.692671149034254</v>
      </c>
      <c r="SN6" s="34">
        <f>$D$5*SI5</f>
        <v>400644.74458005332</v>
      </c>
      <c r="SO6" s="34">
        <f>$D$27*SI27</f>
        <v>8444.4500684156883</v>
      </c>
      <c r="SP6" s="34">
        <f>SN6+SO6</f>
        <v>409089.19464846898</v>
      </c>
      <c r="SR6" s="34">
        <f>$B$6*SP6</f>
        <v>69.946506215918532</v>
      </c>
      <c r="SS6" s="34">
        <f>$C$28*SP28</f>
        <v>1.8145991245260462</v>
      </c>
      <c r="ST6" s="34">
        <f t="shared" ref="ST6:ST22" si="72">SR6+SS6</f>
        <v>71.761105340444573</v>
      </c>
      <c r="SU6" s="34">
        <f>$D$5*SP5</f>
        <v>412530.26502623066</v>
      </c>
      <c r="SV6" s="34">
        <f>$D$27*SP27</f>
        <v>8706.2717451827175</v>
      </c>
      <c r="SW6" s="34">
        <f>SU6+SV6</f>
        <v>421236.53677141335</v>
      </c>
      <c r="SY6" s="34">
        <f>$B$6*SW6</f>
        <v>72.023471710056143</v>
      </c>
      <c r="SZ6" s="34">
        <f>$C$28*SW28</f>
        <v>1.8708593156993527</v>
      </c>
      <c r="TA6" s="34">
        <f t="shared" ref="TA6:TA22" si="73">SY6+SZ6</f>
        <v>73.894331025755491</v>
      </c>
      <c r="TB6" s="34">
        <f>$D$5*SW5</f>
        <v>424788.13262007601</v>
      </c>
      <c r="TC6" s="34">
        <f>$D$27*SW27</f>
        <v>8976.1989014359533</v>
      </c>
      <c r="TD6" s="34">
        <f>TB6+TC6</f>
        <v>433764.33152151195</v>
      </c>
      <c r="TF6" s="34">
        <f>$B$6*TD6</f>
        <v>74.16548739959913</v>
      </c>
      <c r="TG6" s="34">
        <f>$C$28*TD28</f>
        <v>1.9288612252945814</v>
      </c>
      <c r="TH6" s="34">
        <f t="shared" ref="TH6:TH22" si="74">TF6+TG6</f>
        <v>76.094348624893712</v>
      </c>
      <c r="TI6" s="34">
        <f>$D$5*TD5</f>
        <v>437429.84319144202</v>
      </c>
      <c r="TJ6" s="34">
        <f>$D$27*TD27</f>
        <v>9254.4825674772983</v>
      </c>
      <c r="TK6" s="34">
        <f>TI6+TJ6</f>
        <v>446684.32575891929</v>
      </c>
      <c r="TM6" s="34">
        <f>$B$6*TK6</f>
        <v>76.374561775208107</v>
      </c>
      <c r="TN6" s="34">
        <f>$C$28*TK28</f>
        <v>1.9886587949862853</v>
      </c>
      <c r="TO6" s="34">
        <f t="shared" ref="TO6:TO22" si="75">TM6+TN6</f>
        <v>78.363220570194386</v>
      </c>
      <c r="TP6" s="34">
        <f>$D$5*TK5</f>
        <v>450467.24880663824</v>
      </c>
      <c r="TQ6" s="34">
        <f>$D$27*TK27</f>
        <v>9541.3815473174891</v>
      </c>
      <c r="TR6" s="34">
        <f>TP6+TQ6</f>
        <v>460008.63035395573</v>
      </c>
      <c r="TT6" s="34">
        <f>$B$6*TR6</f>
        <v>78.652765566389547</v>
      </c>
      <c r="TU6" s="34">
        <f>$C$28*TR28</f>
        <v>2.050307636873149</v>
      </c>
      <c r="TV6" s="34">
        <f t="shared" ref="TV6:TV22" si="76">TT6+TU6</f>
        <v>80.70307320326269</v>
      </c>
      <c r="TW6" s="34">
        <f>$D$5*TR5</f>
        <v>463912.56876359112</v>
      </c>
      <c r="TX6" s="34">
        <f>$D$27*TR27</f>
        <v>9837.1626597858558</v>
      </c>
      <c r="TY6" s="34">
        <f>TW6+TX6</f>
        <v>473749.73142337694</v>
      </c>
      <c r="UA6" s="34">
        <f>$B$6*TY6</f>
        <v>81.002233662685143</v>
      </c>
      <c r="UB6" s="34">
        <f>$C$28*TY28</f>
        <v>2.1138650852877698</v>
      </c>
      <c r="UC6" s="34">
        <f t="shared" ref="UC6:UC22" si="77">UA6+UB6</f>
        <v>83.116098747972913</v>
      </c>
      <c r="UD6" s="34">
        <f>$D$5*TY5</f>
        <v>477778.40102057043</v>
      </c>
      <c r="UE6" s="34">
        <f>$D$27*TY27</f>
        <v>10142.100986588919</v>
      </c>
      <c r="UF6" s="34">
        <f>UD6+UE6</f>
        <v>487920.50200715935</v>
      </c>
      <c r="UH6" s="34">
        <f>$B$6*UF6</f>
        <v>83.425167110180936</v>
      </c>
      <c r="UI6" s="34">
        <f>$C$28*UF28</f>
        <v>2.1793902501000009</v>
      </c>
      <c r="UJ6" s="34">
        <f t="shared" ref="UJ6:UJ22" si="78">UH6+UI6</f>
        <v>85.604557360280936</v>
      </c>
      <c r="UK6" s="34">
        <f>$D$5*UF5</f>
        <v>492077.73398148426</v>
      </c>
      <c r="UL6" s="34">
        <f>$D$27*UF27</f>
        <v>10456.480127882936</v>
      </c>
      <c r="UM6" s="34">
        <f>UK6+UL6</f>
        <v>502534.21410936717</v>
      </c>
      <c r="UO6" s="34">
        <f>$B$6*UM6</f>
        <v>85.923835170267637</v>
      </c>
      <c r="UP6" s="34">
        <f>$C$28*UM28</f>
        <v>2.2469440716349331</v>
      </c>
      <c r="UQ6" s="34">
        <f t="shared" ref="UQ6:UQ22" si="79">UO6+UP6</f>
        <v>88.170779241902565</v>
      </c>
      <c r="UR6" s="34">
        <f>$D$5*UM5</f>
        <v>506823.95859190932</v>
      </c>
      <c r="US6" s="34">
        <f>$D$27*UM27</f>
        <v>10780.592465963167</v>
      </c>
      <c r="UT6" s="34">
        <f>UR6+US6</f>
        <v>517604.55105787248</v>
      </c>
      <c r="UV6" s="34">
        <f>$B$6*UT6</f>
        <v>88.500577432918746</v>
      </c>
      <c r="UW6" s="34">
        <f>$C$28*UT28</f>
        <v>2.3165893773348176</v>
      </c>
      <c r="UX6" s="34">
        <f t="shared" ref="UX6:UX22" si="80">UV6+UW6</f>
        <v>90.817166810253568</v>
      </c>
      <c r="UY6" s="34">
        <f>$D$5*UT5</f>
        <v>522030.88077061874</v>
      </c>
      <c r="UZ6" s="34">
        <f>$D$27*UT27</f>
        <v>11114.739437345828</v>
      </c>
      <c r="VA6" s="34">
        <f>UY6+UZ6</f>
        <v>533145.62020796456</v>
      </c>
      <c r="VC6" s="34">
        <f>$B$6*VA6</f>
        <v>91.157805988767137</v>
      </c>
      <c r="VD6" s="34">
        <f>$C$28*VA28</f>
        <v>2.3883909402242409</v>
      </c>
      <c r="VE6" s="34">
        <f t="shared" ref="VE6:VE22" si="81">VC6+VD6</f>
        <v>93.546196928991378</v>
      </c>
      <c r="VF6" s="34">
        <f>$D$5*VA5</f>
        <v>537712.73423169355</v>
      </c>
      <c r="VG6" s="34">
        <f>$D$27*VA27</f>
        <v>11459.231813298089</v>
      </c>
      <c r="VH6" s="34">
        <f>VF6+VG6</f>
        <v>549171.96604499163</v>
      </c>
      <c r="VJ6" s="34">
        <f>$B$6*VH6</f>
        <v>93.898007669408798</v>
      </c>
      <c r="VK6" s="34">
        <f>$C$28*VH28</f>
        <v>2.4624155391906504</v>
      </c>
      <c r="VL6" s="34">
        <f t="shared" ref="VL6:VL22" si="82">VJ6+VK6</f>
        <v>96.360423208599443</v>
      </c>
      <c r="VM6" s="34">
        <f>$D$5*VH5</f>
        <v>553884.19373113976</v>
      </c>
      <c r="VN6" s="34">
        <f>$D$27*VH27</f>
        <v>11814.389988934689</v>
      </c>
      <c r="VO6" s="34">
        <f>VM6+VN6</f>
        <v>565698.5837200745</v>
      </c>
      <c r="VQ6" s="34">
        <f>$B$6*VO6</f>
        <v>96.723746361753456</v>
      </c>
      <c r="VR6" s="34">
        <f>$C$28*VO28</f>
        <v>2.5387320211057873</v>
      </c>
      <c r="VS6" s="34">
        <f t="shared" ref="VS6:VS22" si="83">VQ6+VR6</f>
        <v>99.262478382859243</v>
      </c>
      <c r="VT6" s="34">
        <f>$D$5*VO5</f>
        <v>570560.38873938308</v>
      </c>
      <c r="VU6" s="34">
        <f>$D$27*VO27</f>
        <v>12180.544281178361</v>
      </c>
      <c r="VV6" s="34">
        <f>VT6+VU6</f>
        <v>582740.93302056147</v>
      </c>
      <c r="VX6" s="34">
        <f>$B$6*VV6</f>
        <v>99.637665396707916</v>
      </c>
      <c r="VY6" s="34">
        <f>$C$28*VV28</f>
        <v>2.6174113648518453</v>
      </c>
      <c r="VZ6" s="34">
        <f t="shared" ref="VZ6:VZ22" si="84">VX6+VY6</f>
        <v>102.25507676155976</v>
      </c>
      <c r="WA6" s="34">
        <f>$D$5*VV5</f>
        <v>587756.91753155575</v>
      </c>
      <c r="WB6" s="34">
        <f>$D$27*VV27</f>
        <v>12558.035235963434</v>
      </c>
      <c r="WC6" s="34">
        <f>WA6+WB6</f>
        <v>600314.95276751916</v>
      </c>
      <c r="WE6" s="34">
        <f>$B$6*WC6</f>
        <v>102.64249001087437</v>
      </c>
      <c r="WF6" s="34">
        <f>$C$28*WC28</f>
        <v>2.6985267473338048</v>
      </c>
      <c r="WG6" s="34">
        <f t="shared" ref="WG6:WG22" si="85">WE6+WF6</f>
        <v>105.34101675820817</v>
      </c>
      <c r="WH6" s="34">
        <f>$D$5*WC5</f>
        <v>605489.86170081864</v>
      </c>
      <c r="WI6" s="34">
        <f>$D$27*WC27</f>
        <v>12947.213945015599</v>
      </c>
      <c r="WJ6" s="34">
        <f>WH6+WI6</f>
        <v>618437.07564583421</v>
      </c>
      <c r="WL6" s="34">
        <f>$B$6*WJ6</f>
        <v>105.74102988221694</v>
      </c>
      <c r="WM6" s="34">
        <f>$C$28*WJ28</f>
        <v>2.7821536115494463</v>
      </c>
      <c r="WN6" s="34">
        <f t="shared" ref="WN6:WN22" si="86">WL6+WM6</f>
        <v>108.52318349376638</v>
      </c>
      <c r="WO6" s="34">
        <f>$D$5*WJ5</f>
        <v>623775.80111528235</v>
      </c>
      <c r="WP6" s="34">
        <f>$D$27*WJ27</f>
        <v>13348.442372471523</v>
      </c>
      <c r="WQ6" s="34">
        <f>WO6+WP6</f>
        <v>637124.24348775391</v>
      </c>
      <c r="WS6" s="34">
        <f>$B$6*WQ6</f>
        <v>108.93618174325776</v>
      </c>
      <c r="WT6" s="34">
        <f>$C$28*WQ28</f>
        <v>2.8683697367737397</v>
      </c>
      <c r="WU6" s="34">
        <f t="shared" ref="WU6:WU22" si="87">WS6+WT6</f>
        <v>111.80455148003151</v>
      </c>
      <c r="WV6" s="34">
        <f>$D$5*WQ5</f>
        <v>642631.82934205618</v>
      </c>
      <c r="WW6" s="34">
        <f>$D$27*WQ27</f>
        <v>13762.093691594568</v>
      </c>
      <c r="WX6" s="34">
        <f>WV6+WW6</f>
        <v>656393.92303365073</v>
      </c>
      <c r="WZ6" s="34">
        <f>$B$6*WX6</f>
        <v>112.2309320758693</v>
      </c>
      <c r="XA6" s="34">
        <f>$C$28*WX28</f>
        <v>2.9572553109127129</v>
      </c>
      <c r="XB6" s="34">
        <f t="shared" ref="XB6:XB22" si="88">WZ6+XA6</f>
        <v>115.18818738678202</v>
      </c>
      <c r="XC6" s="34">
        <f>$D$5*WX5</f>
        <v>662075.56955523498</v>
      </c>
      <c r="XD6" s="34">
        <f>$D$27*WX27</f>
        <v>14188.552631888506</v>
      </c>
      <c r="XE6" s="34">
        <f>XC6+XD6</f>
        <v>676264.12218712352</v>
      </c>
      <c r="XG6" s="34">
        <f>$B$6*XE6</f>
        <v>115.62835989058884</v>
      </c>
      <c r="XH6" s="34">
        <f>$C$28*XE28</f>
        <v>3.0488930050916783</v>
      </c>
      <c r="XI6" s="34">
        <f t="shared" ref="XI6:XI22" si="89">XG6+XH6</f>
        <v>118.67725289568052</v>
      </c>
      <c r="XJ6" s="34">
        <f>$D$5*XE5</f>
        <v>682125.19093854167</v>
      </c>
      <c r="XK6" s="34">
        <f>$D$27*XE27</f>
        <v>14628.21583695335</v>
      </c>
      <c r="XL6" s="34">
        <f>XJ6+XK6</f>
        <v>696753.40677549504</v>
      </c>
    </row>
    <row r="7" spans="1:636" x14ac:dyDescent="0.25">
      <c r="A7">
        <v>10</v>
      </c>
      <c r="B7">
        <f>calc_mstate!Z6</f>
        <v>3.8232822300020605E-2</v>
      </c>
      <c r="C7">
        <f>calc_mstate!AA6</f>
        <v>1.2947436022526311E-3</v>
      </c>
      <c r="D7">
        <f>calc_mstate!W6</f>
        <v>0.98162540919103247</v>
      </c>
      <c r="E7">
        <f>calc_mstate!X6</f>
        <v>1.6362624063776702E-2</v>
      </c>
      <c r="F7">
        <v>70700</v>
      </c>
      <c r="H7" s="34">
        <f>$B$7*F7</f>
        <v>2703.0605366114569</v>
      </c>
      <c r="I7" s="34">
        <f>$C$29*F29</f>
        <v>99.408377446854658</v>
      </c>
      <c r="J7" s="34">
        <f t="shared" si="0"/>
        <v>2802.4689140583114</v>
      </c>
      <c r="K7" s="34">
        <f>$D$6*F6</f>
        <v>73268.546523881712</v>
      </c>
      <c r="L7" s="34">
        <f>$D$28*F28</f>
        <v>730.22634825057253</v>
      </c>
      <c r="M7" s="34">
        <f t="shared" ref="M7:M22" si="90">K7+L7</f>
        <v>73998.772872132278</v>
      </c>
      <c r="N7" s="34"/>
      <c r="O7" s="34">
        <f>$B$7*M7</f>
        <v>2829.1819336398189</v>
      </c>
      <c r="P7" s="34">
        <f>$C$29*M29</f>
        <v>111.03023426598806</v>
      </c>
      <c r="Q7" s="34">
        <f t="shared" si="1"/>
        <v>2940.2121679058068</v>
      </c>
      <c r="R7" s="34">
        <f>$D$6*M6</f>
        <v>65996.886158710375</v>
      </c>
      <c r="S7" s="34">
        <f>$D$28*M28</f>
        <v>644.4833286264992</v>
      </c>
      <c r="T7" s="34">
        <f t="shared" ref="T7:T22" si="91">R7+S7</f>
        <v>66641.36948733688</v>
      </c>
      <c r="V7" s="34">
        <f>$B$7*T7</f>
        <v>2547.8876374393662</v>
      </c>
      <c r="W7" s="34">
        <f>$C$29*T29</f>
        <v>97.994646955952916</v>
      </c>
      <c r="X7" s="34">
        <f t="shared" si="2"/>
        <v>2645.8822843953189</v>
      </c>
      <c r="Y7" s="34">
        <f>$D$6*T6</f>
        <v>68117.524626233848</v>
      </c>
      <c r="Z7" s="34">
        <f>$D$28*T28</f>
        <v>682.28833860724205</v>
      </c>
      <c r="AA7" s="34">
        <f t="shared" ref="AA7:AA22" si="92">Y7+Z7</f>
        <v>68799.812964841083</v>
      </c>
      <c r="AC7" s="34">
        <f>$B$7*AA7</f>
        <v>2630.4110233594229</v>
      </c>
      <c r="AD7" s="34">
        <f>$C$29*AA29</f>
        <v>103.74090538729335</v>
      </c>
      <c r="AE7" s="34">
        <f t="shared" si="3"/>
        <v>2734.1519287467163</v>
      </c>
      <c r="AF7" s="34">
        <f>$D$6*AA6</f>
        <v>69627.324386968074</v>
      </c>
      <c r="AG7" s="34">
        <f>$D$28*AA28</f>
        <v>697.0811098278341</v>
      </c>
      <c r="AH7" s="34">
        <f t="shared" ref="AH7:AH22" si="93">AF7+AG7</f>
        <v>70324.405496795909</v>
      </c>
      <c r="AJ7" s="34">
        <f>$B$7*AH7</f>
        <v>2688.7004987135902</v>
      </c>
      <c r="AK7" s="34">
        <f>$C$29*AH29</f>
        <v>105.99016233555494</v>
      </c>
      <c r="AL7" s="34">
        <f t="shared" si="4"/>
        <v>2794.6906610491451</v>
      </c>
      <c r="AM7" s="34">
        <f>$D$6*AH6</f>
        <v>72735.220254673273</v>
      </c>
      <c r="AN7" s="34">
        <f>$D$28*AH28</f>
        <v>741.05878595092042</v>
      </c>
      <c r="AO7" s="34">
        <f t="shared" ref="AO7:AO22" si="94">AM7+AN7</f>
        <v>73476.279040624198</v>
      </c>
      <c r="AQ7" s="34">
        <f>$B$7*AO7</f>
        <v>2809.2055198269136</v>
      </c>
      <c r="AR7" s="34">
        <f>$C$29*AO29</f>
        <v>112.67539958672496</v>
      </c>
      <c r="AS7" s="34">
        <f t="shared" si="5"/>
        <v>2921.8809194136384</v>
      </c>
      <c r="AT7" s="34">
        <f>$D$6*AO6</f>
        <v>74753.194309711238</v>
      </c>
      <c r="AU7" s="34">
        <f>$D$28*AO28</f>
        <v>772.93124091755976</v>
      </c>
      <c r="AV7" s="34">
        <f t="shared" ref="AV7:AV22" si="95">AT7+AU7</f>
        <v>75526.1255506288</v>
      </c>
      <c r="AX7" s="34">
        <f>$B$7*AV7</f>
        <v>2887.5769371862366</v>
      </c>
      <c r="AY7" s="34">
        <f>$C$29*AV29</f>
        <v>117.52019522005727</v>
      </c>
      <c r="AZ7" s="34">
        <f t="shared" si="6"/>
        <v>3005.0971324062939</v>
      </c>
      <c r="BA7" s="34">
        <f>$D$6*AV6</f>
        <v>75352.926852321049</v>
      </c>
      <c r="BB7" s="34">
        <f>$D$28*AV28</f>
        <v>786.74757753037898</v>
      </c>
      <c r="BC7" s="34">
        <f t="shared" ref="BC7:BC22" si="96">BA7+BB7</f>
        <v>76139.674429851424</v>
      </c>
      <c r="BE7" s="34">
        <f>$B$7*BC7</f>
        <v>2911.034642457932</v>
      </c>
      <c r="BF7" s="34">
        <f>$C$29*BC29</f>
        <v>119.62003551589214</v>
      </c>
      <c r="BG7" s="34">
        <f t="shared" si="7"/>
        <v>3030.6546779738242</v>
      </c>
      <c r="BH7" s="34">
        <f>$D$6*BC6</f>
        <v>76059.620016873014</v>
      </c>
      <c r="BI7" s="34">
        <f>$D$28*BC28</f>
        <v>804.0811039011071</v>
      </c>
      <c r="BJ7" s="34">
        <f t="shared" ref="BJ7:BJ22" si="97">BH7+BI7</f>
        <v>76863.701120774116</v>
      </c>
      <c r="BL7" s="34">
        <f>$B$7*BJ7</f>
        <v>2938.7162262724514</v>
      </c>
      <c r="BM7" s="34">
        <f>$C$29*BJ29</f>
        <v>122.25437331563444</v>
      </c>
      <c r="BN7" s="34">
        <f t="shared" si="8"/>
        <v>3060.9705995880859</v>
      </c>
      <c r="BO7" s="34">
        <f>$D$6*BJ6</f>
        <v>77304.573802327737</v>
      </c>
      <c r="BP7" s="34">
        <f>$D$28*BJ28</f>
        <v>829.18183461448803</v>
      </c>
      <c r="BQ7" s="34">
        <f t="shared" ref="BQ7:BQ22" si="98">BO7+BP7</f>
        <v>78133.755636942224</v>
      </c>
      <c r="BS7" s="34">
        <f>$B$7*BQ7</f>
        <v>2987.2739949004454</v>
      </c>
      <c r="BT7" s="34">
        <f>$C$29*BQ29</f>
        <v>126.06942506557451</v>
      </c>
      <c r="BU7" s="34">
        <f t="shared" si="9"/>
        <v>3113.3434199660201</v>
      </c>
      <c r="BV7" s="34">
        <f>$D$6*BQ6</f>
        <v>79192.400168929322</v>
      </c>
      <c r="BW7" s="34">
        <f>$D$28*BQ28</f>
        <v>859.47895249114197</v>
      </c>
      <c r="BX7" s="34">
        <f t="shared" ref="BX7:BX22" si="99">BV7+BW7</f>
        <v>80051.879121420468</v>
      </c>
      <c r="BZ7" s="34">
        <f>$B$7*BX7</f>
        <v>3060.6092692319985</v>
      </c>
      <c r="CA7" s="34">
        <f>$C$29*BX29</f>
        <v>130.67472484624298</v>
      </c>
      <c r="CB7" s="34">
        <f t="shared" si="10"/>
        <v>3191.2839940782414</v>
      </c>
      <c r="CC7" s="34">
        <f>$D$6*BX6</f>
        <v>81230.343140742669</v>
      </c>
      <c r="CD7" s="34">
        <f>$D$28*BX28</f>
        <v>889.70907534176899</v>
      </c>
      <c r="CE7" s="34">
        <f t="shared" ref="CE7:CE22" si="100">CC7+CD7</f>
        <v>82120.052216084441</v>
      </c>
      <c r="CG7" s="34">
        <f>$B$7*CE7</f>
        <v>3139.6813636459697</v>
      </c>
      <c r="CH7" s="34">
        <f>$C$29*CE29</f>
        <v>135.27002169960062</v>
      </c>
      <c r="CI7" s="34">
        <f t="shared" si="11"/>
        <v>3274.9513853455701</v>
      </c>
      <c r="CJ7" s="34">
        <f>$D$6*CE6</f>
        <v>82937.171700200037</v>
      </c>
      <c r="CK7" s="34">
        <f>$D$28*CE28</f>
        <v>916.89143736913888</v>
      </c>
      <c r="CL7" s="34">
        <f t="shared" ref="CL7:CL22" si="101">CJ7+CK7</f>
        <v>83854.063137569174</v>
      </c>
      <c r="CN7" s="34">
        <f>$B$7*CL7</f>
        <v>3205.9774950733904</v>
      </c>
      <c r="CO7" s="34">
        <f>$C$29*CL29</f>
        <v>139.40187973464603</v>
      </c>
      <c r="CP7" s="34">
        <f t="shared" si="12"/>
        <v>3345.3793748080366</v>
      </c>
      <c r="CQ7" s="34">
        <f>$D$6*CL6</f>
        <v>84410.8800637901</v>
      </c>
      <c r="CR7" s="34">
        <f>$D$28*CL28</f>
        <v>943.17760421487515</v>
      </c>
      <c r="CS7" s="34">
        <f t="shared" ref="CS7:CS22" si="102">CQ7+CR7</f>
        <v>85354.057668004971</v>
      </c>
      <c r="CU7" s="34">
        <f>$B$7*CS7</f>
        <v>3263.3265194065452</v>
      </c>
      <c r="CV7" s="34">
        <f>$C$29*CS29</f>
        <v>143.39730449296815</v>
      </c>
      <c r="CW7" s="34">
        <f t="shared" si="13"/>
        <v>3406.7238238995133</v>
      </c>
      <c r="CX7" s="34">
        <f>$D$6*CS6</f>
        <v>85975.84455420317</v>
      </c>
      <c r="CY7" s="34">
        <f>$D$28*CS28</f>
        <v>971.78767459094013</v>
      </c>
      <c r="CZ7" s="34">
        <f t="shared" ref="CZ7:CZ22" si="103">CX7+CY7</f>
        <v>86947.632228794115</v>
      </c>
      <c r="DB7" s="34">
        <f>$B$7*CZ7</f>
        <v>3324.2533724110299</v>
      </c>
      <c r="DC7" s="34">
        <f>$C$29*CZ29</f>
        <v>147.74591047718584</v>
      </c>
      <c r="DD7" s="34">
        <f t="shared" si="14"/>
        <v>3471.9992828882159</v>
      </c>
      <c r="DE7" s="34">
        <f>$D$6*CZ6</f>
        <v>87806.21702296607</v>
      </c>
      <c r="DF7" s="34">
        <f>$D$28*CZ28</f>
        <v>1002.9716689215591</v>
      </c>
      <c r="DG7" s="34">
        <f t="shared" ref="DG7:DG22" si="104">DE7+DF7</f>
        <v>88809.188691887626</v>
      </c>
      <c r="DI7" s="34">
        <f>$B$7*DG7</f>
        <v>3395.425929865939</v>
      </c>
      <c r="DJ7" s="34">
        <f>$C$29*DG29</f>
        <v>152.48588756356563</v>
      </c>
      <c r="DK7" s="34">
        <f t="shared" si="15"/>
        <v>3547.9118174295045</v>
      </c>
      <c r="DL7" s="34">
        <f>$D$6*DG6</f>
        <v>89833.797333095878</v>
      </c>
      <c r="DM7" s="34">
        <f>$D$28*DG28</f>
        <v>1035.4859447448875</v>
      </c>
      <c r="DN7" s="34">
        <f t="shared" ref="DN7:DN22" si="105">DL7+DM7</f>
        <v>90869.283277840761</v>
      </c>
      <c r="DP7" s="34">
        <f>$B$7*DN7</f>
        <v>3474.1891600919198</v>
      </c>
      <c r="DQ7" s="34">
        <f>$C$29*DN29</f>
        <v>157.4282073162932</v>
      </c>
      <c r="DR7" s="34">
        <f t="shared" si="16"/>
        <v>3631.6173674082129</v>
      </c>
      <c r="DS7" s="34">
        <f>$D$6*DN6</f>
        <v>91883.900329395678</v>
      </c>
      <c r="DT7" s="34">
        <f>$D$28*DN28</f>
        <v>1068.1412692117151</v>
      </c>
      <c r="DU7" s="34">
        <f t="shared" ref="DU7:DU22" si="106">DS7+DT7</f>
        <v>92952.041598607393</v>
      </c>
      <c r="DW7" s="34">
        <f>$B$7*DU7</f>
        <v>3553.8188888636796</v>
      </c>
      <c r="DX7" s="34">
        <f>$C$29*DU29</f>
        <v>162.39198318228597</v>
      </c>
      <c r="DY7" s="34">
        <f t="shared" si="17"/>
        <v>3716.2108720459655</v>
      </c>
      <c r="DZ7" s="34">
        <f>$D$6*DU6</f>
        <v>93888.631700394544</v>
      </c>
      <c r="EA7" s="34">
        <f>$D$28*DU28</f>
        <v>1101.0375969613854</v>
      </c>
      <c r="EB7" s="34">
        <f t="shared" ref="EB7:EB22" si="107">DZ7+EA7</f>
        <v>94989.669297355926</v>
      </c>
      <c r="ED7" s="34">
        <f>$B$7*EB7</f>
        <v>3631.7231465835321</v>
      </c>
      <c r="EE7" s="34">
        <f>$C$29*EB29</f>
        <v>167.39232194971655</v>
      </c>
      <c r="EF7" s="34">
        <f t="shared" si="18"/>
        <v>3799.1154685332485</v>
      </c>
      <c r="EG7" s="34">
        <f>$D$6*EB6</f>
        <v>95910.871384196143</v>
      </c>
      <c r="EH7" s="34">
        <f>$D$28*EB28</f>
        <v>1135.0061793696909</v>
      </c>
      <c r="EI7" s="34">
        <f t="shared" ref="EI7:EI22" si="108">EG7+EH7</f>
        <v>97045.877563565838</v>
      </c>
      <c r="EK7" s="34">
        <f>$B$7*EI7</f>
        <v>3710.3377918373694</v>
      </c>
      <c r="EL7" s="34">
        <f>$C$29*EI29</f>
        <v>172.5555905861076</v>
      </c>
      <c r="EM7" s="34">
        <f t="shared" si="19"/>
        <v>3882.8933824234769</v>
      </c>
      <c r="EN7" s="34">
        <f>$D$6*EI6</f>
        <v>98038.762170771326</v>
      </c>
      <c r="EO7" s="34">
        <f>$D$28*EI28</f>
        <v>1170.5061699438891</v>
      </c>
      <c r="EP7" s="34">
        <f t="shared" ref="EP7:EP22" si="109">EN7+EO7</f>
        <v>99209.268340715222</v>
      </c>
      <c r="ER7" s="34">
        <f>$B$7*EP7</f>
        <v>3793.0503269856254</v>
      </c>
      <c r="ES7" s="34">
        <f>$C$29*EP29</f>
        <v>177.95165220612867</v>
      </c>
      <c r="ET7" s="34">
        <f t="shared" si="20"/>
        <v>3971.0019791917539</v>
      </c>
      <c r="EU7" s="34">
        <f>$D$6*EP6</f>
        <v>100297.94183017864</v>
      </c>
      <c r="EV7" s="34">
        <f>$D$28*EP28</f>
        <v>1207.37886103561</v>
      </c>
      <c r="EW7" s="34">
        <f t="shared" ref="EW7:EW22" si="110">EU7+EV7</f>
        <v>101505.32069121425</v>
      </c>
      <c r="EY7" s="34">
        <f>$B$7*EW7</f>
        <v>3880.8348884937991</v>
      </c>
      <c r="EZ7" s="34">
        <f>$C$29*EW29</f>
        <v>183.55642411477109</v>
      </c>
      <c r="FA7" s="34">
        <f t="shared" si="21"/>
        <v>4064.3913126085704</v>
      </c>
      <c r="FB7" s="34">
        <f>$D$6*EW6</f>
        <v>102651.60724598772</v>
      </c>
      <c r="FC7" s="34">
        <f>$D$28*EW28</f>
        <v>1245.2756902723397</v>
      </c>
      <c r="FD7" s="34">
        <f t="shared" ref="FD7:FD22" si="111">FB7+FC7</f>
        <v>103896.88293626005</v>
      </c>
      <c r="FF7" s="34">
        <f>$B$7*FD7</f>
        <v>3972.2710628280738</v>
      </c>
      <c r="FG7" s="34">
        <f>$C$29*FD29</f>
        <v>189.3169055871214</v>
      </c>
      <c r="FH7" s="34">
        <f t="shared" si="22"/>
        <v>4161.5879684151951</v>
      </c>
      <c r="FI7" s="34">
        <f>$D$6*FD6</f>
        <v>105060.0066189385</v>
      </c>
      <c r="FJ7" s="34">
        <f>$D$28*FD28</f>
        <v>1284.1025037696149</v>
      </c>
      <c r="FK7" s="34">
        <f t="shared" ref="FK7:FK22" si="112">FI7+FJ7</f>
        <v>106344.10912270811</v>
      </c>
      <c r="FM7" s="34">
        <f>$B$7*FK7</f>
        <v>4065.8354267424993</v>
      </c>
      <c r="FN7" s="34">
        <f>$C$29*FK29</f>
        <v>195.21874513665603</v>
      </c>
      <c r="FO7" s="34">
        <f t="shared" si="23"/>
        <v>4261.0541718791555</v>
      </c>
      <c r="FP7" s="34">
        <f>$D$6*FK6</f>
        <v>107520.91278258523</v>
      </c>
      <c r="FQ7" s="34">
        <f>$D$28*FK28</f>
        <v>1324.0466699680123</v>
      </c>
      <c r="FR7" s="34">
        <f t="shared" ref="FR7:FR22" si="113">FP7+FQ7</f>
        <v>108844.95945255324</v>
      </c>
      <c r="FT7" s="34">
        <f>$B$7*FR7</f>
        <v>4161.4499930024167</v>
      </c>
      <c r="FU7" s="34">
        <f>$C$29*FR29</f>
        <v>201.29040734430365</v>
      </c>
      <c r="FV7" s="34">
        <f t="shared" si="24"/>
        <v>4362.74040034672</v>
      </c>
      <c r="FW7" s="34">
        <f>$D$6*FR6</f>
        <v>110059.97062485878</v>
      </c>
      <c r="FX7" s="34">
        <f>$D$28*FR28</f>
        <v>1365.318276780039</v>
      </c>
      <c r="FY7" s="34">
        <f t="shared" ref="FY7:FY22" si="114">FW7+FX7</f>
        <v>111425.28890163882</v>
      </c>
      <c r="GA7" s="34">
        <f>$B$7*FY7</f>
        <v>4260.1032703048149</v>
      </c>
      <c r="GB7" s="34">
        <f>$C$29*FY29</f>
        <v>207.56384122539444</v>
      </c>
      <c r="GC7" s="34">
        <f t="shared" si="25"/>
        <v>4467.6671115302097</v>
      </c>
      <c r="GD7" s="34">
        <f>$D$6*FY6</f>
        <v>112698.86601107044</v>
      </c>
      <c r="GE7" s="34">
        <f>$D$28*FY28</f>
        <v>1407.9733485532281</v>
      </c>
      <c r="GF7" s="34">
        <f t="shared" ref="GF7:GF22" si="115">GD7+GE7</f>
        <v>114106.83935962367</v>
      </c>
      <c r="GH7" s="34">
        <f>$B$7*GF7</f>
        <v>4362.6265124534884</v>
      </c>
      <c r="GI7" s="34">
        <f>$C$29*GF29</f>
        <v>214.04758403569465</v>
      </c>
      <c r="GJ7" s="34">
        <f t="shared" si="26"/>
        <v>4576.6740964891833</v>
      </c>
      <c r="GK7" s="34">
        <f>$D$6*GF6</f>
        <v>115438.93253194846</v>
      </c>
      <c r="GL7" s="34">
        <f>$D$28*GF28</f>
        <v>1451.9594296423743</v>
      </c>
      <c r="GM7" s="34">
        <f t="shared" ref="GM7:GM22" si="116">GK7+GL7</f>
        <v>116890.89196159084</v>
      </c>
      <c r="GO7" s="34">
        <f>$B$7*GM7</f>
        <v>4469.0687008584091</v>
      </c>
      <c r="GP7" s="34">
        <f>$C$29*GM29</f>
        <v>220.73366766593557</v>
      </c>
      <c r="GQ7" s="34">
        <f t="shared" si="27"/>
        <v>4689.8023685243443</v>
      </c>
      <c r="GR7" s="34">
        <f>$D$6*GM6</f>
        <v>118269.89279672726</v>
      </c>
      <c r="GS7" s="34">
        <f>$D$28*GM28</f>
        <v>1497.2479400086486</v>
      </c>
      <c r="GT7" s="34">
        <f t="shared" ref="GT7:GT22" si="117">GR7+GS7</f>
        <v>119767.14073673591</v>
      </c>
      <c r="GV7" s="34">
        <f>$B$7*GT7</f>
        <v>4579.0358091691824</v>
      </c>
      <c r="GW7" s="34">
        <f>$C$29*GT29</f>
        <v>227.61773787363691</v>
      </c>
      <c r="GX7" s="34">
        <f t="shared" si="28"/>
        <v>4806.6535470428189</v>
      </c>
      <c r="GY7" s="34">
        <f>$D$6*GT6</f>
        <v>121186.3107191202</v>
      </c>
      <c r="GZ7" s="34">
        <f>$D$28*GT28</f>
        <v>1543.8925298217389</v>
      </c>
      <c r="HA7" s="34">
        <f t="shared" ref="HA7:HA22" si="118">GY7+GZ7</f>
        <v>122730.20324894194</v>
      </c>
      <c r="HC7" s="34">
        <f>$B$7*HA7</f>
        <v>4692.3220516622087</v>
      </c>
      <c r="HD7" s="34">
        <f>$C$29*HA29</f>
        <v>234.7079394514877</v>
      </c>
      <c r="HE7" s="34">
        <f t="shared" si="29"/>
        <v>4927.0299911136963</v>
      </c>
      <c r="HF7" s="34">
        <f>$D$6*HA6</f>
        <v>124193.45373369796</v>
      </c>
      <c r="HG7" s="34">
        <f>$D$28*HA28</f>
        <v>1591.9857091726717</v>
      </c>
      <c r="HH7" s="34">
        <f t="shared" ref="HH7:HH22" si="119">HF7+HG7</f>
        <v>125785.43944287063</v>
      </c>
      <c r="HJ7" s="34">
        <f>$B$7*HH7</f>
        <v>4809.1323541492757</v>
      </c>
      <c r="HK7" s="34">
        <f>$C$29*HH29</f>
        <v>242.01833377257182</v>
      </c>
      <c r="HL7" s="34">
        <f t="shared" si="30"/>
        <v>5051.1506879218477</v>
      </c>
      <c r="HM7" s="34">
        <f>$D$6*HH6</f>
        <v>127301.07217763545</v>
      </c>
      <c r="HN7" s="34">
        <f>$D$28*HH28</f>
        <v>1641.5962541385115</v>
      </c>
      <c r="HO7" s="34">
        <f t="shared" ref="HO7:HO22" si="120">HM7+HN7</f>
        <v>128942.66843177396</v>
      </c>
      <c r="HQ7" s="34">
        <f>$B$7*HO7</f>
        <v>4929.8421290424903</v>
      </c>
      <c r="HR7" s="34">
        <f>$C$29*HO29</f>
        <v>249.55938151103322</v>
      </c>
      <c r="HS7" s="34">
        <f t="shared" si="31"/>
        <v>5179.4015105535236</v>
      </c>
      <c r="HT7" s="34">
        <f>$D$6*HO6</f>
        <v>130515.40862687617</v>
      </c>
      <c r="HU7" s="34">
        <f>$D$28*HO28</f>
        <v>1692.7559822095629</v>
      </c>
      <c r="HV7" s="34">
        <f t="shared" ref="HV7:HV22" si="121">HT7+HU7</f>
        <v>132208.16460908574</v>
      </c>
      <c r="HX7" s="34">
        <f>$B$7*HV7</f>
        <v>5054.6912641110484</v>
      </c>
      <c r="HY7" s="34">
        <f>$C$29*HV29</f>
        <v>257.33592405718332</v>
      </c>
      <c r="HZ7" s="34">
        <f t="shared" si="32"/>
        <v>5312.027188168232</v>
      </c>
      <c r="IA7" s="34">
        <f>$D$6*HV6</f>
        <v>133837.55414694999</v>
      </c>
      <c r="IB7" s="34">
        <f>$D$28*HV28</f>
        <v>1745.4888787731225</v>
      </c>
      <c r="IC7" s="34">
        <f t="shared" ref="IC7:IC22" si="122">IA7+IB7</f>
        <v>135583.04302572311</v>
      </c>
      <c r="IE7" s="34">
        <f>$B$7*IC7</f>
        <v>5183.7223908985197</v>
      </c>
      <c r="IF7" s="34">
        <f>$C$29*IC29</f>
        <v>265.35160682670511</v>
      </c>
      <c r="IG7" s="34">
        <f t="shared" si="33"/>
        <v>5449.0739977252251</v>
      </c>
      <c r="IH7" s="34">
        <f>$D$6*IC6</f>
        <v>137267.31520008802</v>
      </c>
      <c r="II7" s="34">
        <f>$D$28*IC28</f>
        <v>1799.8375984795737</v>
      </c>
      <c r="IJ7" s="34">
        <f t="shared" ref="IJ7:IJ22" si="123">IH7+II7</f>
        <v>139067.15279856761</v>
      </c>
      <c r="IL7" s="34">
        <f>$B$7*IJ7</f>
        <v>5316.9297407174481</v>
      </c>
      <c r="IM7" s="34">
        <f>$C$29*IJ29</f>
        <v>273.61291018258697</v>
      </c>
      <c r="IN7" s="34">
        <f t="shared" si="34"/>
        <v>5590.5426509000354</v>
      </c>
      <c r="IO7" s="34">
        <f>$D$6*IJ6</f>
        <v>140806.91343263048</v>
      </c>
      <c r="IP7" s="34">
        <f>$D$28*IJ28</f>
        <v>1855.8627901847979</v>
      </c>
      <c r="IQ7" s="34">
        <f t="shared" ref="IQ7:IQ22" si="124">IO7+IP7</f>
        <v>142662.77622281527</v>
      </c>
      <c r="IS7" s="34">
        <f>$B$7*IQ7</f>
        <v>5454.4005721545009</v>
      </c>
      <c r="IT7" s="34">
        <f>$C$29*IQ29</f>
        <v>282.12905120371011</v>
      </c>
      <c r="IU7" s="34">
        <f t="shared" si="35"/>
        <v>5736.5296233582112</v>
      </c>
      <c r="IV7" s="34">
        <f>$D$6*IQ6</f>
        <v>144461.13509704341</v>
      </c>
      <c r="IW7" s="34">
        <f>$D$28*IQ28</f>
        <v>1913.6267584792788</v>
      </c>
      <c r="IX7" s="34">
        <f t="shared" ref="IX7:IX22" si="125">IV7+IW7</f>
        <v>146374.76185552269</v>
      </c>
      <c r="IZ7" s="34">
        <f>$B$7*IX7</f>
        <v>5596.3202592300331</v>
      </c>
      <c r="JA7" s="34">
        <f>$C$29*IX29</f>
        <v>290.90950152964041</v>
      </c>
      <c r="JB7" s="34">
        <f t="shared" si="36"/>
        <v>5887.2297607596738</v>
      </c>
      <c r="JC7" s="34">
        <f>$D$6*IX6</f>
        <v>148235.13363179495</v>
      </c>
      <c r="JD7" s="34">
        <f>$D$28*IX28</f>
        <v>1973.1835752124846</v>
      </c>
      <c r="JE7" s="34">
        <f t="shared" ref="JE7:JE22" si="126">JC7+JD7</f>
        <v>150208.31720700744</v>
      </c>
      <c r="JG7" s="34">
        <f>$B$7*JE7</f>
        <v>5742.8878997606425</v>
      </c>
      <c r="JH7" s="34">
        <f>$C$29*JE29</f>
        <v>299.96248241622362</v>
      </c>
      <c r="JI7" s="34">
        <f t="shared" si="37"/>
        <v>6042.8503821768663</v>
      </c>
      <c r="JJ7" s="34">
        <f>$D$6*JE6</f>
        <v>152132.82208118867</v>
      </c>
      <c r="JK7" s="34">
        <f>$D$28*JE28</f>
        <v>2034.5826816202998</v>
      </c>
      <c r="JL7" s="34">
        <f t="shared" ref="JL7:JL22" si="127">JJ7+JK7</f>
        <v>154167.40476280896</v>
      </c>
      <c r="JN7" s="34">
        <f>$B$7*JL7</f>
        <v>5894.2549907518251</v>
      </c>
      <c r="JO7" s="34">
        <f>$C$29*JL29</f>
        <v>309.29551013067254</v>
      </c>
      <c r="JP7" s="34">
        <f t="shared" si="38"/>
        <v>6203.5505008824975</v>
      </c>
      <c r="JQ7" s="34">
        <f>$D$6*JL6</f>
        <v>156157.13262883059</v>
      </c>
      <c r="JR7" s="34">
        <f>$D$28*JL28</f>
        <v>2097.87715727572</v>
      </c>
      <c r="JS7" s="34">
        <f t="shared" ref="JS7:JS22" si="128">JQ7+JR7</f>
        <v>158255.0097861063</v>
      </c>
      <c r="JU7" s="34">
        <f>$B$7*JS7</f>
        <v>6050.535667240224</v>
      </c>
      <c r="JV7" s="34">
        <f>$C$29*JS29</f>
        <v>318.91665257035345</v>
      </c>
      <c r="JW7" s="34">
        <f t="shared" si="39"/>
        <v>6369.4523198105771</v>
      </c>
      <c r="JX7" s="34">
        <f>$D$6*JS6</f>
        <v>160311.19651492152</v>
      </c>
      <c r="JY7" s="34">
        <f>$D$28*JS28</f>
        <v>2163.1268505636881</v>
      </c>
      <c r="JZ7" s="34">
        <f t="shared" ref="JZ7:JZ22" si="129">JX7+JY7</f>
        <v>162474.32336548521</v>
      </c>
      <c r="KB7" s="34">
        <f>$B$7*JZ7</f>
        <v>6211.8519335486817</v>
      </c>
      <c r="KC7" s="34">
        <f>$C$29*JZ29</f>
        <v>328.83500626213174</v>
      </c>
      <c r="KD7" s="34">
        <f t="shared" si="40"/>
        <v>6540.6869398108138</v>
      </c>
      <c r="KE7" s="34">
        <f>$D$6*JZ6</f>
        <v>164598.99970609386</v>
      </c>
      <c r="KF7" s="34">
        <f>$D$28*JZ28</f>
        <v>2230.3954463082164</v>
      </c>
      <c r="KG7" s="34">
        <f t="shared" ref="KG7:KG22" si="130">KE7+KF7</f>
        <v>166829.39515240208</v>
      </c>
      <c r="KI7" s="34">
        <f>$B$7*KG7</f>
        <v>6378.3586192817074</v>
      </c>
      <c r="KJ7" s="34">
        <f>$C$29*KG29</f>
        <v>339.06025160981261</v>
      </c>
      <c r="KK7" s="34">
        <f t="shared" si="41"/>
        <v>6717.4188708915199</v>
      </c>
      <c r="KL7" s="34">
        <f>$D$6*KG6</f>
        <v>169025.10741991608</v>
      </c>
      <c r="KM7" s="34">
        <f>$D$28*KG28</f>
        <v>2299.7467805236261</v>
      </c>
      <c r="KN7" s="34">
        <f t="shared" ref="KN7:KN22" si="131">KL7+KM7</f>
        <v>171324.8542004397</v>
      </c>
      <c r="KP7" s="34">
        <f>$B$7*KN7</f>
        <v>6550.2327062223503</v>
      </c>
      <c r="KQ7" s="34">
        <f>$C$29*KN29</f>
        <v>349.60209266588998</v>
      </c>
      <c r="KR7" s="34">
        <f t="shared" si="42"/>
        <v>6899.8347988882406</v>
      </c>
      <c r="KS7" s="34">
        <f>$D$6*KN6</f>
        <v>173594.07222034948</v>
      </c>
      <c r="KT7" s="34">
        <f>$D$28*KN28</f>
        <v>2371.2443209887138</v>
      </c>
      <c r="KU7" s="34">
        <f t="shared" ref="KU7:KU22" si="132">KS7+KT7</f>
        <v>175965.31654133819</v>
      </c>
      <c r="KW7" s="34">
        <f>$B$7*KU7</f>
        <v>6727.6506782918595</v>
      </c>
      <c r="KX7" s="34">
        <f>$C$29*KU29</f>
        <v>360.47017752143046</v>
      </c>
      <c r="KY7" s="34">
        <f t="shared" si="43"/>
        <v>7088.1208558132903</v>
      </c>
      <c r="KZ7" s="34">
        <f>$D$6*KU6</f>
        <v>178310.20032973599</v>
      </c>
      <c r="LA7" s="34">
        <f>$D$28*KU28</f>
        <v>2444.9531068186711</v>
      </c>
      <c r="LB7" s="34">
        <f t="shared" ref="LB7:LB22" si="133">KZ7+LA7</f>
        <v>180755.15343655465</v>
      </c>
      <c r="LD7" s="34">
        <f>$B$7*LB7</f>
        <v>6910.7796611527529</v>
      </c>
      <c r="LE7" s="34">
        <f>$C$29*LB29</f>
        <v>371.67439271478219</v>
      </c>
      <c r="LF7" s="34">
        <f t="shared" si="44"/>
        <v>7282.4540538675346</v>
      </c>
      <c r="LG7" s="34">
        <f>$D$6*LB6</f>
        <v>183177.75995882801</v>
      </c>
      <c r="LH7" s="34">
        <f>$D$28*LB28</f>
        <v>2520.9413485727009</v>
      </c>
      <c r="LI7" s="34">
        <f t="shared" ref="LI7:LI22" si="134">LG7+LH7</f>
        <v>185698.70130740071</v>
      </c>
      <c r="LK7" s="34">
        <f>$B$7*LI7</f>
        <v>7099.7854484304553</v>
      </c>
      <c r="LL7" s="34">
        <f>$C$29*LI29</f>
        <v>383.22510658237815</v>
      </c>
      <c r="LM7" s="34">
        <f t="shared" si="45"/>
        <v>7483.0105550128337</v>
      </c>
      <c r="LN7" s="34">
        <f>$D$6*LI6</f>
        <v>188201.27263013367</v>
      </c>
      <c r="LO7" s="34">
        <f>$D$28*LI28</f>
        <v>2599.2803393305667</v>
      </c>
      <c r="LP7" s="34">
        <f t="shared" ref="LP7:LP22" si="135">LN7+LO7</f>
        <v>190800.55296946425</v>
      </c>
      <c r="LR7" s="34">
        <f>$B$7*LP7</f>
        <v>7294.8436364271956</v>
      </c>
      <c r="LS7" s="34">
        <f>$C$29*LP29</f>
        <v>395.13315608949273</v>
      </c>
      <c r="LT7" s="34">
        <f t="shared" si="46"/>
        <v>7689.976792516688</v>
      </c>
      <c r="LU7" s="34">
        <f>$D$6*LP6</f>
        <v>193385.58916237295</v>
      </c>
      <c r="LV7" s="34">
        <f>$D$28*LP28</f>
        <v>2680.0435007681231</v>
      </c>
      <c r="LW7" s="34">
        <f t="shared" ref="LW7:LW22" si="136">LU7+LV7</f>
        <v>196065.63266314109</v>
      </c>
      <c r="LY7" s="34">
        <f>$B$7*LW7</f>
        <v>7496.1424927509888</v>
      </c>
      <c r="LZ7" s="34">
        <f>$C$29*LW29</f>
        <v>407.40970198791553</v>
      </c>
      <c r="MA7" s="34">
        <f t="shared" si="47"/>
        <v>7903.5521947389043</v>
      </c>
      <c r="MB7" s="34">
        <f>$D$6*LW6</f>
        <v>198735.76664833876</v>
      </c>
      <c r="MC7" s="34">
        <f>$D$28*LW28</f>
        <v>2763.3058961222214</v>
      </c>
      <c r="MD7" s="34">
        <f t="shared" ref="MD7:MD22" si="137">MB7+MC7</f>
        <v>201499.07254446097</v>
      </c>
      <c r="MF7" s="34">
        <f>$B$7*MD7</f>
        <v>7703.8782342113373</v>
      </c>
      <c r="MG7" s="34">
        <f>$C$29*MD29</f>
        <v>420.06615467591115</v>
      </c>
      <c r="MH7" s="34">
        <f t="shared" si="48"/>
        <v>8123.9443888872484</v>
      </c>
      <c r="MI7" s="34">
        <f>$D$6*MD6</f>
        <v>204256.94132015799</v>
      </c>
      <c r="MJ7" s="34">
        <f>$D$28*MD28</f>
        <v>2849.1445597090606</v>
      </c>
      <c r="MK7" s="34">
        <f t="shared" ref="MK7:MK22" si="138">MI7+MJ7</f>
        <v>207106.08587986705</v>
      </c>
      <c r="MM7" s="34">
        <f>$B$7*MK7</f>
        <v>7918.2501786977637</v>
      </c>
      <c r="MN7" s="34">
        <f>$C$29*MK29</f>
        <v>433.11422411364049</v>
      </c>
      <c r="MO7" s="34">
        <f t="shared" si="49"/>
        <v>8351.3644028114049</v>
      </c>
      <c r="MP7" s="34">
        <f>$D$6*MK6</f>
        <v>209954.32107098968</v>
      </c>
      <c r="MQ7" s="34">
        <f>$D$28*MK28</f>
        <v>2937.6390660646957</v>
      </c>
      <c r="MR7" s="34">
        <f t="shared" ref="MR7:MR22" si="139">MP7+MQ7</f>
        <v>212891.96013705438</v>
      </c>
      <c r="MT7" s="34">
        <f>$B$7*MR7</f>
        <v>8139.4604810230703</v>
      </c>
      <c r="MU7" s="34">
        <f>$C$29*MR29</f>
        <v>446.56600628483818</v>
      </c>
      <c r="MV7" s="34">
        <f t="shared" si="50"/>
        <v>8586.0264873079086</v>
      </c>
      <c r="MW7" s="34">
        <f>$D$6*MR6</f>
        <v>215833.26283030072</v>
      </c>
      <c r="MX7" s="34">
        <f>$D$28*MR28</f>
        <v>3028.871763663542</v>
      </c>
      <c r="MY7" s="34">
        <f t="shared" ref="MY7:MY22" si="140">MW7+MX7</f>
        <v>218862.13459396426</v>
      </c>
      <c r="NA7" s="34">
        <f>$B$7*MY7</f>
        <v>8367.7171001342285</v>
      </c>
      <c r="NB7" s="34">
        <f>$C$29*MY29</f>
        <v>460.43401879662042</v>
      </c>
      <c r="NC7" s="34">
        <f t="shared" si="51"/>
        <v>8828.1511189308494</v>
      </c>
      <c r="ND7" s="34">
        <f>$D$6*MY6</f>
        <v>221899.33492249603</v>
      </c>
      <c r="NE7" s="34">
        <f>$D$28*MY28</f>
        <v>3122.9276546828642</v>
      </c>
      <c r="NF7" s="34">
        <f t="shared" ref="NF7:NF22" si="141">ND7+NE7</f>
        <v>225022.26257717889</v>
      </c>
      <c r="NH7" s="34">
        <f>$B$7*NF7</f>
        <v>8603.2361786618567</v>
      </c>
      <c r="NI7" s="34">
        <f>$C$29*NF29</f>
        <v>474.73118268490992</v>
      </c>
      <c r="NJ7" s="34">
        <f t="shared" si="52"/>
        <v>9077.9673613467658</v>
      </c>
      <c r="NK7" s="34">
        <f>$D$6*NF6</f>
        <v>228158.31722567105</v>
      </c>
      <c r="NL7" s="34">
        <f>$D$28*NF28</f>
        <v>3219.8942536780937</v>
      </c>
      <c r="NM7" s="34">
        <f t="shared" ref="NM7:NM22" si="142">NK7+NL7</f>
        <v>231378.21147934915</v>
      </c>
      <c r="NO7" s="34">
        <f>$B$7*NM7</f>
        <v>8846.2420435865442</v>
      </c>
      <c r="NP7" s="34">
        <f>$C$29*NM29</f>
        <v>489.47080094293699</v>
      </c>
      <c r="NQ7" s="34">
        <f t="shared" si="53"/>
        <v>9335.712844529482</v>
      </c>
      <c r="NR7" s="34">
        <f>$D$6*NM6</f>
        <v>234616.16796583467</v>
      </c>
      <c r="NS7" s="34">
        <f>$D$28*NM28</f>
        <v>3319.8616471898135</v>
      </c>
      <c r="NT7" s="34">
        <f t="shared" ref="NT7:NT22" si="143">NR7+NS7</f>
        <v>237936.0296130245</v>
      </c>
      <c r="NV7" s="34">
        <f>$B$7*NT7</f>
        <v>9096.965938967207</v>
      </c>
      <c r="NW7" s="34">
        <f>$C$29*NT29</f>
        <v>504.66656753855102</v>
      </c>
      <c r="NX7" s="34">
        <f t="shared" si="54"/>
        <v>9601.6325065057572</v>
      </c>
      <c r="NY7" s="34">
        <f>$D$6*NT6</f>
        <v>241279.00582818431</v>
      </c>
      <c r="NZ7" s="34">
        <f>$D$28*NT28</f>
        <v>3422.9226956533021</v>
      </c>
      <c r="OA7" s="34">
        <f t="shared" ref="OA7:OA22" si="144">NY7+NZ7</f>
        <v>244701.92852383762</v>
      </c>
      <c r="OC7" s="34">
        <f>$B$7*OA7</f>
        <v>9355.6453497242273</v>
      </c>
      <c r="OD7" s="34">
        <f>$C$29*OA29</f>
        <v>520.33259806972114</v>
      </c>
      <c r="OE7" s="34">
        <f t="shared" si="55"/>
        <v>9875.9779477939483</v>
      </c>
      <c r="OF7" s="34">
        <f>$D$6*OA6</f>
        <v>248153.12314749448</v>
      </c>
      <c r="OG7" s="34">
        <f>$D$28*OA28</f>
        <v>3529.1732076444764</v>
      </c>
      <c r="OH7" s="34">
        <f t="shared" ref="OH7:OH22" si="145">OF7+OG7</f>
        <v>251682.29635513897</v>
      </c>
      <c r="OJ7" s="34">
        <f>$B$7*OH7</f>
        <v>9622.5245126071513</v>
      </c>
      <c r="OK7" s="34">
        <f>$C$29*OH29</f>
        <v>536.48345625344302</v>
      </c>
      <c r="OL7" s="34">
        <f t="shared" si="56"/>
        <v>10159.007968860595</v>
      </c>
      <c r="OM7" s="34">
        <f>$D$6*OH6</f>
        <v>255245.01123621655</v>
      </c>
      <c r="ON7" s="34">
        <f>$D$28*OH28</f>
        <v>3638.7120139962449</v>
      </c>
      <c r="OO7" s="34">
        <f t="shared" ref="OO7:OO22" si="146">OM7+ON7</f>
        <v>258883.72325021279</v>
      </c>
      <c r="OQ7" s="34">
        <f>$B$7*OO7</f>
        <v>9897.8553873930978</v>
      </c>
      <c r="OR7" s="34">
        <f>$C$29*OO29</f>
        <v>553.13416521600573</v>
      </c>
      <c r="OS7" s="34">
        <f t="shared" si="57"/>
        <v>10450.989552609104</v>
      </c>
      <c r="OT7" s="34">
        <f>$D$6*OO6</f>
        <v>262561.37523266068</v>
      </c>
      <c r="OU7" s="34">
        <f>$D$28*OO28</f>
        <v>3751.6409976756504</v>
      </c>
      <c r="OV7" s="34">
        <f t="shared" ref="OV7:OV22" si="147">OT7+OU7</f>
        <v>266313.01623033633</v>
      </c>
      <c r="OX7" s="34">
        <f>$B$7*OV7</f>
        <v>10181.898225716952</v>
      </c>
      <c r="OY7" s="34">
        <f>$C$29*OV29</f>
        <v>570.30021204965738</v>
      </c>
      <c r="OZ7" s="34">
        <f t="shared" si="58"/>
        <v>10752.198437766609</v>
      </c>
      <c r="PA7" s="34">
        <f>$D$6*OV6</f>
        <v>270109.13451775961</v>
      </c>
      <c r="PB7" s="34">
        <f>$D$28*OV28</f>
        <v>3868.0651582303863</v>
      </c>
      <c r="PC7" s="34">
        <f t="shared" ref="PC7:PC22" si="148">PA7+PB7</f>
        <v>273977.19967598998</v>
      </c>
      <c r="PE7" s="34">
        <f>$B$7*PC7</f>
        <v>10474.921589469388</v>
      </c>
      <c r="PF7" s="34">
        <f>$C$29*PC29</f>
        <v>587.99755760455423</v>
      </c>
      <c r="PG7" s="34">
        <f t="shared" si="59"/>
        <v>11062.919147073942</v>
      </c>
      <c r="PH7" s="34">
        <f>$D$6*PC6</f>
        <v>277895.41978808044</v>
      </c>
      <c r="PI7" s="34">
        <f>$D$28*PC28</f>
        <v>3988.0927273486172</v>
      </c>
      <c r="PJ7" s="34">
        <f t="shared" ref="PJ7:PJ22" si="149">PH7+PI7</f>
        <v>281883.51251542906</v>
      </c>
      <c r="PL7" s="34">
        <f>$B$7*PJ7</f>
        <v>10777.202243308033</v>
      </c>
      <c r="PM7" s="34">
        <f>$C$29*PJ29</f>
        <v>606.2426540425239</v>
      </c>
      <c r="PN7" s="34">
        <f t="shared" si="60"/>
        <v>11383.444897350557</v>
      </c>
      <c r="PO7" s="34">
        <f>$D$6*PJ6</f>
        <v>285927.576806169</v>
      </c>
      <c r="PP7" s="34">
        <f>$D$28*PJ28</f>
        <v>4111.8352989757259</v>
      </c>
      <c r="PQ7" s="34">
        <f t="shared" ref="PQ7:PQ22" si="150">PO7+PP7</f>
        <v>290039.4121051447</v>
      </c>
      <c r="PS7" s="34">
        <f>$B$7*PQ7</f>
        <v>11089.025303018443</v>
      </c>
      <c r="PT7" s="34">
        <f>$C$29*PQ29</f>
        <v>625.05246461030322</v>
      </c>
      <c r="PU7" s="34">
        <f t="shared" si="61"/>
        <v>11714.077767628747</v>
      </c>
      <c r="PV7" s="34">
        <f>$D$6*PQ6</f>
        <v>294213.17695865926</v>
      </c>
      <c r="PW7" s="34">
        <f>$D$28*PQ28</f>
        <v>4239.4079410602617</v>
      </c>
      <c r="PX7" s="34">
        <f t="shared" ref="PX7:PX22" si="151">PV7+PW7</f>
        <v>298452.58489971951</v>
      </c>
      <c r="PZ7" s="34">
        <f>$B$7*PX7</f>
        <v>11410.684643452789</v>
      </c>
      <c r="QA7" s="34">
        <f>$C$29*PX29</f>
        <v>644.44448062963704</v>
      </c>
      <c r="QB7" s="34">
        <f t="shared" si="62"/>
        <v>12055.129124082427</v>
      </c>
      <c r="QC7" s="34">
        <f>$D$6*PX6</f>
        <v>302760.02861983731</v>
      </c>
      <c r="QD7" s="34">
        <f>$D$28*PX28</f>
        <v>4370.9292900323599</v>
      </c>
      <c r="QE7" s="34">
        <f t="shared" ref="QE7:QE22" si="152">QC7+QD7</f>
        <v>307130.95790986967</v>
      </c>
      <c r="QG7" s="34">
        <f>$B$7*QE7</f>
        <v>11742.483336603154</v>
      </c>
      <c r="QH7" s="34">
        <f>$C$29*QE29</f>
        <v>664.43673586484203</v>
      </c>
      <c r="QI7" s="34">
        <f t="shared" si="63"/>
        <v>12406.920072467996</v>
      </c>
      <c r="QJ7" s="34">
        <f>$D$6*QE6</f>
        <v>311576.18512750039</v>
      </c>
      <c r="QK7" s="34">
        <f>$D$28*QE28</f>
        <v>4506.5216484739167</v>
      </c>
      <c r="QL7" s="34">
        <f t="shared" ref="QL7:QL22" si="153">QJ7+QK7</f>
        <v>316082.70677597431</v>
      </c>
      <c r="QN7" s="34">
        <f>$B$7*QL7</f>
        <v>12084.733960275345</v>
      </c>
      <c r="QO7" s="34">
        <f>$C$29*QL29</f>
        <v>685.04782137132804</v>
      </c>
      <c r="QP7" s="34">
        <f t="shared" si="64"/>
        <v>12769.781781646674</v>
      </c>
      <c r="QQ7" s="34">
        <f>$D$6*QL6</f>
        <v>320669.95014576323</v>
      </c>
      <c r="QR7" s="34">
        <f>$D$28*QL28</f>
        <v>4646.3110983548731</v>
      </c>
      <c r="QS7" s="34">
        <f t="shared" ref="QS7:QS22" si="154">QQ7+QR7</f>
        <v>325316.2612441181</v>
      </c>
      <c r="QU7" s="34">
        <f>$B$7*QS7</f>
        <v>12437.758807453447</v>
      </c>
      <c r="QV7" s="34">
        <f>$C$29*QS29</f>
        <v>706.29690270604772</v>
      </c>
      <c r="QW7" s="34">
        <f t="shared" si="65"/>
        <v>13144.055710159495</v>
      </c>
      <c r="QX7" s="34">
        <f>$D$6*QS6</f>
        <v>330049.88349902525</v>
      </c>
      <c r="QY7" s="34">
        <f>$D$28*QS28</f>
        <v>4790.4276255451232</v>
      </c>
      <c r="QZ7" s="34">
        <f t="shared" ref="QZ7:QZ22" si="155">QX7+QY7</f>
        <v>334840.31112457038</v>
      </c>
      <c r="RB7" s="34">
        <f>$B$7*QZ7</f>
        <v>12801.890114109312</v>
      </c>
      <c r="RC7" s="34">
        <f>$C$29*QZ29</f>
        <v>728.20373885162007</v>
      </c>
      <c r="RD7" s="34">
        <f t="shared" si="66"/>
        <v>13530.093852960932</v>
      </c>
      <c r="RE7" s="34">
        <f>$D$6*QZ6</f>
        <v>339724.80913166818</v>
      </c>
      <c r="RF7" s="34">
        <f>$D$28*QZ28</f>
        <v>4939.005245609852</v>
      </c>
      <c r="RG7" s="34">
        <f t="shared" ref="RG7:RG22" si="156">RE7+RF7</f>
        <v>344663.81437727803</v>
      </c>
      <c r="RI7" s="34">
        <f>$B$7*RG7</f>
        <v>13177.470368333758</v>
      </c>
      <c r="RJ7" s="34">
        <f>$C$29*RG29</f>
        <v>750.78870133793589</v>
      </c>
      <c r="RK7" s="34">
        <f t="shared" si="67"/>
        <v>13928.259069671694</v>
      </c>
      <c r="RL7" s="34">
        <f>$D$6*RG6</f>
        <v>349703.82446656696</v>
      </c>
      <c r="RM7" s="34">
        <f>$D$28*RG28</f>
        <v>5092.1821272421375</v>
      </c>
      <c r="RN7" s="34">
        <f t="shared" ref="RN7:RN22" si="157">RL7+RM7</f>
        <v>354796.00659380911</v>
      </c>
      <c r="RP7" s="34">
        <f>$B$7*RN7</f>
        <v>13564.852672858044</v>
      </c>
      <c r="RQ7" s="34">
        <f>$C$29*RN29</f>
        <v>774.0727930064271</v>
      </c>
      <c r="RR7" s="34">
        <f t="shared" si="68"/>
        <v>14338.925465864471</v>
      </c>
      <c r="RS7" s="34">
        <f>$D$6*RN6</f>
        <v>359996.30966722721</v>
      </c>
      <c r="RT7" s="34">
        <f>$D$28*RN28</f>
        <v>5250.1007170993225</v>
      </c>
      <c r="RU7" s="34">
        <f t="shared" ref="RU7:RU22" si="158">RS7+RT7</f>
        <v>365246.41038432653</v>
      </c>
      <c r="RW7" s="34">
        <f>$B$7*RU7</f>
        <v>13964.401103944358</v>
      </c>
      <c r="RX7" s="34">
        <f>$C$29*RU29</f>
        <v>798.07766698750083</v>
      </c>
      <c r="RY7" s="34">
        <f t="shared" si="69"/>
        <v>14762.478770931859</v>
      </c>
      <c r="RZ7" s="34">
        <f>$D$6*RU6</f>
        <v>370611.93622322648</v>
      </c>
      <c r="SA7" s="34">
        <f>$D$28*RU28</f>
        <v>5412.9078707085737</v>
      </c>
      <c r="SB7" s="34">
        <f t="shared" ref="SB7:SB22" si="159">RZ7+SA7</f>
        <v>376024.84409393504</v>
      </c>
      <c r="SD7" s="34">
        <f>$B$7*SB7</f>
        <v>14376.49104463637</v>
      </c>
      <c r="SE7" s="34">
        <f>$C$29*SB29</f>
        <v>822.82564659927982</v>
      </c>
      <c r="SF7" s="34">
        <f t="shared" si="70"/>
        <v>15199.31669123565</v>
      </c>
      <c r="SG7" s="34">
        <f>$D$6*SB6</f>
        <v>381560.67537223035</v>
      </c>
      <c r="SH7" s="34">
        <f>$D$28*SB28</f>
        <v>5580.754990257783</v>
      </c>
      <c r="SI7" s="34">
        <f t="shared" ref="SI7:SI22" si="160">SG7+SH7</f>
        <v>387141.43036248814</v>
      </c>
      <c r="SK7" s="34">
        <f>$B$7*SI7</f>
        <v>14801.509512024812</v>
      </c>
      <c r="SL7" s="34">
        <f>$C$29*SI29</f>
        <v>848.3397462922569</v>
      </c>
      <c r="SM7" s="34">
        <f t="shared" si="71"/>
        <v>15649.849258317068</v>
      </c>
      <c r="SN7" s="34">
        <f>$D$6*SI6</f>
        <v>392852.80707016058</v>
      </c>
      <c r="SO7" s="34">
        <f>$D$28*SI28</f>
        <v>5753.7981671274429</v>
      </c>
      <c r="SP7" s="34">
        <f t="shared" ref="SP7:SP22" si="161">SN7+SO7</f>
        <v>398606.60523728799</v>
      </c>
      <c r="SR7" s="34">
        <f>$B$7*SP7</f>
        <v>15239.855505651694</v>
      </c>
      <c r="SS7" s="34">
        <f>$C$29*SP29</f>
        <v>874.64369331489206</v>
      </c>
      <c r="ST7" s="34">
        <f t="shared" si="72"/>
        <v>16114.499198966587</v>
      </c>
      <c r="SU7" s="34">
        <f>$D$6*SP6</f>
        <v>404498.92969660799</v>
      </c>
      <c r="SV7" s="34">
        <f>$D$28*SP28</f>
        <v>5932.1983274490613</v>
      </c>
      <c r="SW7" s="34">
        <f t="shared" ref="SW7:SW22" si="162">SU7+SV7</f>
        <v>410431.12802405702</v>
      </c>
      <c r="SY7" s="34">
        <f>$B$7*SW7</f>
        <v>15691.940384140778</v>
      </c>
      <c r="SZ7" s="34">
        <f>$C$29*SW29</f>
        <v>901.76194983989706</v>
      </c>
      <c r="TA7" s="34">
        <f t="shared" si="73"/>
        <v>16593.702333980676</v>
      </c>
      <c r="TB7" s="34">
        <f>$D$6*SW6</f>
        <v>416509.97020236315</v>
      </c>
      <c r="TC7" s="34">
        <f>$D$28*SW28</f>
        <v>6116.1213810146382</v>
      </c>
      <c r="TD7" s="34">
        <f t="shared" ref="TD7:TD22" si="163">TB7+TC7</f>
        <v>422626.0915833778</v>
      </c>
      <c r="TF7" s="34">
        <f>$B$7*TD7</f>
        <v>16158.188258859518</v>
      </c>
      <c r="TG7" s="34">
        <f>$C$29*TD29</f>
        <v>929.71973560017136</v>
      </c>
      <c r="TH7" s="34">
        <f t="shared" si="74"/>
        <v>17087.907994459689</v>
      </c>
      <c r="TI7" s="34">
        <f>$D$6*TD6</f>
        <v>428897.19439250138</v>
      </c>
      <c r="TJ7" s="34">
        <f>$D$28*TD28</f>
        <v>6305.7383748945049</v>
      </c>
      <c r="TK7" s="34">
        <f t="shared" ref="TK7:TK22" si="164">TI7+TJ7</f>
        <v>435202.93276739586</v>
      </c>
      <c r="TM7" s="34">
        <f>$B$7*TK7</f>
        <v>16639.036392943661</v>
      </c>
      <c r="TN7" s="34">
        <f>$C$29*TK29</f>
        <v>958.5430512402454</v>
      </c>
      <c r="TO7" s="34">
        <f t="shared" si="75"/>
        <v>17597.579444183906</v>
      </c>
      <c r="TP7" s="34">
        <f>$D$6*TK6</f>
        <v>441672.2173192458</v>
      </c>
      <c r="TQ7" s="34">
        <f>$D$28*TK28</f>
        <v>6501.2256525615749</v>
      </c>
      <c r="TR7" s="34">
        <f t="shared" ref="TR7:TR22" si="165">TP7+TQ7</f>
        <v>448173.44297180738</v>
      </c>
      <c r="TT7" s="34">
        <f>$B$7*TR7</f>
        <v>17134.93560472953</v>
      </c>
      <c r="TU7" s="34">
        <f>$C$29*TR29</f>
        <v>988.25870250444973</v>
      </c>
      <c r="TV7" s="34">
        <f t="shared" si="76"/>
        <v>18123.194307233978</v>
      </c>
      <c r="TW7" s="34">
        <f>$D$6*TR6</f>
        <v>454847.01396053861</v>
      </c>
      <c r="TX7" s="34">
        <f>$D$28*TR28</f>
        <v>6702.7650183572814</v>
      </c>
      <c r="TY7" s="34">
        <f t="shared" ref="TY7:TY22" si="166">TW7+TX7</f>
        <v>461549.77897889586</v>
      </c>
      <c r="UA7" s="34">
        <f>$B$7*TY7</f>
        <v>17646.350682313911</v>
      </c>
      <c r="UB7" s="34">
        <f>$C$29*TY29</f>
        <v>1018.8943252369897</v>
      </c>
      <c r="UC7" s="34">
        <f t="shared" si="77"/>
        <v>18665.2450075509</v>
      </c>
      <c r="UD7" s="34">
        <f>$D$6*TY6</f>
        <v>468433.93033023161</v>
      </c>
      <c r="UE7" s="34">
        <f>$D$28*TY28</f>
        <v>6910.543906865576</v>
      </c>
      <c r="UF7" s="34">
        <f t="shared" ref="UF7:UF22" si="167">UD7+UE7</f>
        <v>475344.47423709719</v>
      </c>
      <c r="UH7" s="34">
        <f>$B$7*UF7</f>
        <v>18173.76081480366</v>
      </c>
      <c r="UI7" s="34">
        <f>$C$29*UF29</f>
        <v>1050.4784111282163</v>
      </c>
      <c r="UJ7" s="34">
        <f t="shared" si="78"/>
        <v>19224.239225931877</v>
      </c>
      <c r="UK7" s="34">
        <f>$D$6*UF6</f>
        <v>482445.6950238499</v>
      </c>
      <c r="UL7" s="34">
        <f>$D$28*UF28</f>
        <v>7124.7555571695875</v>
      </c>
      <c r="UM7" s="34">
        <f t="shared" ref="UM7:UM22" si="168">UK7+UL7</f>
        <v>489570.45058101951</v>
      </c>
      <c r="UO7" s="34">
        <f>$B$7*UM7</f>
        <v>18717.660040405139</v>
      </c>
      <c r="UP7" s="34">
        <f>$C$29*UM29</f>
        <v>1083.0403342032357</v>
      </c>
      <c r="UQ7" s="34">
        <f t="shared" si="79"/>
        <v>19800.700374608376</v>
      </c>
      <c r="UR7" s="34">
        <f>$D$6*UM6</f>
        <v>496895.43112435227</v>
      </c>
      <c r="US7" s="34">
        <f>$D$28*UM28</f>
        <v>7345.5991923868078</v>
      </c>
      <c r="UT7" s="34">
        <f t="shared" ref="UT7:UT22" si="169">UR7+US7</f>
        <v>504241.03031673905</v>
      </c>
      <c r="UV7" s="34">
        <f>$B$7*UT7</f>
        <v>19278.557708479188</v>
      </c>
      <c r="UW7" s="34">
        <f>$C$29*UT29</f>
        <v>1116.6103781129154</v>
      </c>
      <c r="UX7" s="34">
        <f t="shared" si="80"/>
        <v>20395.168086592104</v>
      </c>
      <c r="UY7" s="34">
        <f>$D$6*UT6</f>
        <v>511796.6684231665</v>
      </c>
      <c r="UZ7" s="34">
        <f>$D$28*UT28</f>
        <v>7573.2802049054508</v>
      </c>
      <c r="VA7" s="34">
        <f t="shared" ref="VA7:VA22" si="170">UY7+UZ7</f>
        <v>519369.94862807193</v>
      </c>
      <c r="VC7" s="34">
        <f>$B$7*VA7</f>
        <v>19856.978953867903</v>
      </c>
      <c r="VD7" s="34">
        <f>$C$29*VA29</f>
        <v>1151.2197642914502</v>
      </c>
      <c r="VE7" s="34">
        <f t="shared" si="81"/>
        <v>21008.198718159354</v>
      </c>
      <c r="VF7" s="34">
        <f>$D$6*VA6</f>
        <v>527163.35598125542</v>
      </c>
      <c r="VG7" s="34">
        <f>$D$28*VA28</f>
        <v>7808.0103475159385</v>
      </c>
      <c r="VH7" s="34">
        <f t="shared" ref="VH7:VH22" si="171">VF7+VG7</f>
        <v>534971.36632877134</v>
      </c>
      <c r="VJ7" s="34">
        <f>$B$7*VH7</f>
        <v>20453.465184447141</v>
      </c>
      <c r="VK7" s="34">
        <f>$C$29*VH29</f>
        <v>1186.9006810099786</v>
      </c>
      <c r="VL7" s="34">
        <f t="shared" si="82"/>
        <v>21640.365865457119</v>
      </c>
      <c r="VM7" s="34">
        <f>$D$6*VH6</f>
        <v>543009.87508473767</v>
      </c>
      <c r="VN7" s="34">
        <f>$D$28*VH28</f>
        <v>8050.0079304770343</v>
      </c>
      <c r="VO7" s="34">
        <f t="shared" ref="VO7:VO22" si="172">VM7+VN7</f>
        <v>551059.8830152147</v>
      </c>
      <c r="VQ7" s="34">
        <f>$B$7*VO7</f>
        <v>21068.574583990845</v>
      </c>
      <c r="VR7" s="34">
        <f>$C$29*VO29</f>
        <v>1223.686313332325</v>
      </c>
      <c r="VS7" s="34">
        <f t="shared" si="83"/>
        <v>22292.260897323169</v>
      </c>
      <c r="VT7" s="34">
        <f>$D$6*VO6</f>
        <v>559351.05262872169</v>
      </c>
      <c r="VU7" s="34">
        <f>$D$28*VO28</f>
        <v>8299.4980246001742</v>
      </c>
      <c r="VV7" s="34">
        <f t="shared" ref="VV7:VV22" si="173">VT7+VU7</f>
        <v>567650.5506533219</v>
      </c>
      <c r="VX7" s="34">
        <f>$B$7*VV7</f>
        <v>21702.882631637302</v>
      </c>
      <c r="VY7" s="34">
        <f>$C$29*VV29</f>
        <v>1261.6108739855952</v>
      </c>
      <c r="VZ7" s="34">
        <f t="shared" si="84"/>
        <v>22964.493505622897</v>
      </c>
      <c r="WA7" s="34">
        <f>$D$6*VV6</f>
        <v>576202.17493100197</v>
      </c>
      <c r="WB7" s="34">
        <f>$D$28*VV28</f>
        <v>8556.7126705606497</v>
      </c>
      <c r="WC7" s="34">
        <f t="shared" ref="WC7:WC22" si="174">WA7+WB7</f>
        <v>584758.88760156266</v>
      </c>
      <c r="WE7" s="34">
        <f>$B$7*WC7</f>
        <v>22356.982638028268</v>
      </c>
      <c r="WF7" s="34">
        <f>$C$29*WC29</f>
        <v>1300.7096351773318</v>
      </c>
      <c r="WG7" s="34">
        <f t="shared" si="85"/>
        <v>23657.692273205601</v>
      </c>
      <c r="WH7" s="34">
        <f>$D$6*WC6</f>
        <v>593579.00196800043</v>
      </c>
      <c r="WI7" s="34">
        <f>$D$28*WC28</f>
        <v>8821.8910947018794</v>
      </c>
      <c r="WJ7" s="34">
        <f t="shared" ref="WJ7:WJ22" si="175">WH7+WI7</f>
        <v>602400.89306270226</v>
      </c>
      <c r="WL7" s="34">
        <f>$B$7*WJ7</f>
        <v>23031.486297840012</v>
      </c>
      <c r="WM7" s="34">
        <f>$C$29*WJ29</f>
        <v>1341.0189613996713</v>
      </c>
      <c r="WN7" s="34">
        <f t="shared" si="86"/>
        <v>24372.505259239682</v>
      </c>
      <c r="WO7" s="34">
        <f>$D$6*WJ6</f>
        <v>611497.78203846363</v>
      </c>
      <c r="WP7" s="34">
        <f>$D$28*WJ28</f>
        <v>9095.2799315665561</v>
      </c>
      <c r="WQ7" s="34">
        <f t="shared" ref="WQ7:WQ22" si="176">WO7+WP7</f>
        <v>620593.06197003019</v>
      </c>
      <c r="WS7" s="34">
        <f>$B$7*WQ7</f>
        <v>23727.024258925841</v>
      </c>
      <c r="WT7" s="34">
        <f>$C$29*WQ29</f>
        <v>1382.5763432560209</v>
      </c>
      <c r="WU7" s="34">
        <f t="shared" si="87"/>
        <v>25109.600602181861</v>
      </c>
      <c r="WV7" s="34">
        <f>$D$6*WQ6</f>
        <v>629975.26687551197</v>
      </c>
      <c r="WW7" s="34">
        <f>$D$28*WQ28</f>
        <v>9377.1334533400113</v>
      </c>
      <c r="WX7" s="34">
        <f t="shared" ref="WX7:WX22" si="177">WV7+WW7</f>
        <v>639352.400328852</v>
      </c>
      <c r="WZ7" s="34">
        <f>$B$7*WX7</f>
        <v>24444.246708864634</v>
      </c>
      <c r="XA7" s="34">
        <f>$C$29*WX29</f>
        <v>1425.420432338452</v>
      </c>
      <c r="XB7" s="34">
        <f t="shared" si="88"/>
        <v>25869.667141203085</v>
      </c>
      <c r="XC7" s="34">
        <f>$D$6*WX6</f>
        <v>649028.72723055701</v>
      </c>
      <c r="XD7" s="34">
        <f>$D$28*WX28</f>
        <v>9667.7138063859129</v>
      </c>
      <c r="XE7" s="34">
        <f t="shared" ref="XE7:XE22" si="178">XC7+XD7</f>
        <v>658696.44103694288</v>
      </c>
      <c r="XG7" s="34">
        <f>$B$7*XE7</f>
        <v>25183.823979821438</v>
      </c>
      <c r="XH7" s="34">
        <f>$C$29*XE29</f>
        <v>1469.5910771831914</v>
      </c>
      <c r="XI7" s="34">
        <f t="shared" si="89"/>
        <v>26653.415057004629</v>
      </c>
      <c r="XJ7" s="34">
        <f>$D$6*XE6</f>
        <v>668675.96894600929</v>
      </c>
      <c r="XK7" s="34">
        <f>$D$28*XE28</f>
        <v>9967.2912550864548</v>
      </c>
      <c r="XL7" s="34">
        <f t="shared" ref="XL7:XL22" si="179">XJ7+XK7</f>
        <v>678643.26020109572</v>
      </c>
    </row>
    <row r="8" spans="1:636" x14ac:dyDescent="0.25">
      <c r="A8">
        <v>15</v>
      </c>
      <c r="B8">
        <f>calc_mstate!Z7</f>
        <v>0.20577189634111542</v>
      </c>
      <c r="C8">
        <f>calc_mstate!AA7</f>
        <v>7.7424927430593858E-3</v>
      </c>
      <c r="D8">
        <f>calc_mstate!W7</f>
        <v>0.96668988169171699</v>
      </c>
      <c r="E8">
        <f>calc_mstate!X7</f>
        <v>3.0203426759442174E-2</v>
      </c>
      <c r="F8">
        <v>60100</v>
      </c>
      <c r="H8" s="34">
        <f>$B$8*F8</f>
        <v>12366.890970101036</v>
      </c>
      <c r="I8" s="34">
        <f>$C$30*F30</f>
        <v>540.60374491747575</v>
      </c>
      <c r="J8" s="34">
        <f t="shared" si="0"/>
        <v>12907.494715018513</v>
      </c>
      <c r="K8" s="34">
        <f>$D$7*F7</f>
        <v>69400.916429805991</v>
      </c>
      <c r="L8" s="34">
        <f>$D$29*F29</f>
        <v>1678.0621740292208</v>
      </c>
      <c r="M8" s="34">
        <f t="shared" si="90"/>
        <v>71078.978603835218</v>
      </c>
      <c r="N8" s="34"/>
      <c r="O8" s="34">
        <f>$B$8*M8</f>
        <v>14626.056217300742</v>
      </c>
      <c r="P8" s="34">
        <f>$C$30*M30</f>
        <v>704.76002191066254</v>
      </c>
      <c r="Q8" s="34">
        <f t="shared" si="1"/>
        <v>15330.816239211405</v>
      </c>
      <c r="R8" s="34">
        <f>$D$7*M7</f>
        <v>72639.075700241126</v>
      </c>
      <c r="S8" s="34">
        <f>$D$29*M29</f>
        <v>1874.2448179980101</v>
      </c>
      <c r="T8" s="34">
        <f t="shared" si="91"/>
        <v>74513.320518239139</v>
      </c>
      <c r="V8" s="34">
        <f>$B$8*T8</f>
        <v>15332.747265711414</v>
      </c>
      <c r="W8" s="34">
        <f>$C$30*T30</f>
        <v>787.08252132558414</v>
      </c>
      <c r="X8" s="34">
        <f t="shared" si="2"/>
        <v>16119.829787036999</v>
      </c>
      <c r="Y8" s="34">
        <f>$D$7*T7</f>
        <v>65416.861592057852</v>
      </c>
      <c r="Z8" s="34">
        <f>$D$29*T29</f>
        <v>1654.1977098665072</v>
      </c>
      <c r="AA8" s="34">
        <f t="shared" si="92"/>
        <v>67071.059301924353</v>
      </c>
      <c r="AC8" s="34">
        <f>$B$8*AA8</f>
        <v>13801.339062164383</v>
      </c>
      <c r="AD8" s="34">
        <f>$C$30*AA30</f>
        <v>694.69357416581647</v>
      </c>
      <c r="AE8" s="34">
        <f t="shared" si="3"/>
        <v>14496.032636330199</v>
      </c>
      <c r="AF8" s="34">
        <f>$D$7*AA7</f>
        <v>67535.644553878636</v>
      </c>
      <c r="AG8" s="34">
        <f>$D$29*AA29</f>
        <v>1751.1973708959206</v>
      </c>
      <c r="AH8" s="34">
        <f t="shared" si="93"/>
        <v>69286.841924774562</v>
      </c>
      <c r="AJ8" s="34">
        <f>$B$8*AH8</f>
        <v>14257.284854347961</v>
      </c>
      <c r="AK8" s="34">
        <f>$C$30*AH30</f>
        <v>735.40429564418287</v>
      </c>
      <c r="AL8" s="34">
        <f t="shared" si="4"/>
        <v>14992.689149992144</v>
      </c>
      <c r="AM8" s="34">
        <f>$D$7*AH7</f>
        <v>69032.223321908372</v>
      </c>
      <c r="AN8" s="34">
        <f>$D$29*AH29</f>
        <v>1789.1659315091147</v>
      </c>
      <c r="AO8" s="34">
        <f t="shared" si="94"/>
        <v>70821.389253417481</v>
      </c>
      <c r="AQ8" s="34">
        <f>$B$8*AO8</f>
        <v>14573.051568188008</v>
      </c>
      <c r="AR8" s="34">
        <f>$C$30*AO30</f>
        <v>751.34942482232634</v>
      </c>
      <c r="AS8" s="34">
        <f t="shared" si="5"/>
        <v>15324.400993010335</v>
      </c>
      <c r="AT8" s="34">
        <f>$D$7*AO7</f>
        <v>72126.182479087205</v>
      </c>
      <c r="AU8" s="34">
        <f>$D$29*AO29</f>
        <v>1902.016015613917</v>
      </c>
      <c r="AV8" s="34">
        <f t="shared" si="95"/>
        <v>74028.198494701122</v>
      </c>
      <c r="AX8" s="34">
        <f>$B$8*AV8</f>
        <v>15232.922786971156</v>
      </c>
      <c r="AY8" s="34">
        <f>$C$30*AV30</f>
        <v>798.7217428262752</v>
      </c>
      <c r="AZ8" s="34">
        <f t="shared" si="6"/>
        <v>16031.644529797431</v>
      </c>
      <c r="BA8" s="34">
        <f>$D$7*AV7</f>
        <v>74138.363898249285</v>
      </c>
      <c r="BB8" s="34">
        <f>$D$29*AV29</f>
        <v>1983.7985424189969</v>
      </c>
      <c r="BC8" s="34">
        <f t="shared" si="96"/>
        <v>76122.162440668282</v>
      </c>
      <c r="BE8" s="34">
        <f>$B$8*BC8</f>
        <v>15663.801719002744</v>
      </c>
      <c r="BF8" s="34">
        <f>$C$30*BC30</f>
        <v>833.0491342716108</v>
      </c>
      <c r="BG8" s="34">
        <f t="shared" si="7"/>
        <v>16496.850853274354</v>
      </c>
      <c r="BH8" s="34">
        <f>$D$7*BC7</f>
        <v>74740.639067874901</v>
      </c>
      <c r="BI8" s="34">
        <f>$D$29*BC29</f>
        <v>2019.2448766459752</v>
      </c>
      <c r="BJ8" s="34">
        <f t="shared" si="97"/>
        <v>76759.883944520872</v>
      </c>
      <c r="BL8" s="34">
        <f>$B$8*BJ8</f>
        <v>15795.026882187998</v>
      </c>
      <c r="BM8" s="34">
        <f>$C$30*BJ30</f>
        <v>847.92343726996455</v>
      </c>
      <c r="BN8" s="34">
        <f t="shared" si="8"/>
        <v>16642.950319457963</v>
      </c>
      <c r="BO8" s="34">
        <f>$D$7*BJ7</f>
        <v>75451.362064617118</v>
      </c>
      <c r="BP8" s="34">
        <f>$D$29*BJ29</f>
        <v>2063.7137909256217</v>
      </c>
      <c r="BQ8" s="34">
        <f t="shared" si="98"/>
        <v>77515.075855542746</v>
      </c>
      <c r="BS8" s="34">
        <f>$B$8*BQ8</f>
        <v>15950.424153820441</v>
      </c>
      <c r="BT8" s="34">
        <f>$C$30*BQ30</f>
        <v>866.58322008190532</v>
      </c>
      <c r="BU8" s="34">
        <f t="shared" si="9"/>
        <v>16817.007373902346</v>
      </c>
      <c r="BV8" s="34">
        <f>$D$7*BQ7</f>
        <v>76698.079848745547</v>
      </c>
      <c r="BW8" s="34">
        <f>$D$29*BQ29</f>
        <v>2128.1137358594474</v>
      </c>
      <c r="BX8" s="34">
        <f t="shared" si="99"/>
        <v>78826.193584604989</v>
      </c>
      <c r="BZ8" s="34">
        <f>$B$8*BX8</f>
        <v>16220.215335256036</v>
      </c>
      <c r="CA8" s="34">
        <f>$C$30*BX30</f>
        <v>893.60951786361181</v>
      </c>
      <c r="CB8" s="34">
        <f t="shared" si="10"/>
        <v>17113.824853119648</v>
      </c>
      <c r="CC8" s="34">
        <f>$D$7*BX7</f>
        <v>78580.958599075442</v>
      </c>
      <c r="CD8" s="34">
        <f>$D$29*BX29</f>
        <v>2205.8534551918178</v>
      </c>
      <c r="CE8" s="34">
        <f t="shared" si="100"/>
        <v>80786.812054267255</v>
      </c>
      <c r="CG8" s="34">
        <f>$B$8*CE8</f>
        <v>16623.655515759856</v>
      </c>
      <c r="CH8" s="34">
        <f>$C$30*CE30</f>
        <v>926.23954618303105</v>
      </c>
      <c r="CI8" s="34">
        <f t="shared" si="11"/>
        <v>17549.895061942887</v>
      </c>
      <c r="CJ8" s="34">
        <f>$D$7*CE7</f>
        <v>80611.129859402849</v>
      </c>
      <c r="CK8" s="34">
        <f>$D$29*CE29</f>
        <v>2283.4243202044522</v>
      </c>
      <c r="CL8" s="34">
        <f t="shared" si="101"/>
        <v>82894.554179607294</v>
      </c>
      <c r="CN8" s="34">
        <f>$B$8*CL8</f>
        <v>17057.369609889127</v>
      </c>
      <c r="CO8" s="34">
        <f>$C$30*CL30</f>
        <v>958.80091005134102</v>
      </c>
      <c r="CP8" s="34">
        <f t="shared" si="12"/>
        <v>18016.170519940468</v>
      </c>
      <c r="CQ8" s="34">
        <f>$D$7*CL7</f>
        <v>82313.279039747009</v>
      </c>
      <c r="CR8" s="34">
        <f>$D$29*CL29</f>
        <v>2353.1721106336358</v>
      </c>
      <c r="CS8" s="34">
        <f t="shared" si="102"/>
        <v>84666.451150380643</v>
      </c>
      <c r="CU8" s="34">
        <f>$B$8*CS8</f>
        <v>17421.97620968624</v>
      </c>
      <c r="CV8" s="34">
        <f>$C$30*CS30</f>
        <v>988.07663888487889</v>
      </c>
      <c r="CW8" s="34">
        <f t="shared" si="13"/>
        <v>18410.052848571118</v>
      </c>
      <c r="CX8" s="34">
        <f>$D$7*CS7</f>
        <v>83785.711784470361</v>
      </c>
      <c r="CY8" s="34">
        <f>$D$29*CS29</f>
        <v>2420.6168404272044</v>
      </c>
      <c r="CZ8" s="34">
        <f t="shared" si="103"/>
        <v>86206.328624897564</v>
      </c>
      <c r="DB8" s="34">
        <f>$B$8*CZ8</f>
        <v>17738.839717750554</v>
      </c>
      <c r="DC8" s="34">
        <f>$C$30*CZ30</f>
        <v>1016.383155444898</v>
      </c>
      <c r="DD8" s="34">
        <f t="shared" si="14"/>
        <v>18755.222873195453</v>
      </c>
      <c r="DE8" s="34">
        <f>$D$7*CZ7</f>
        <v>85350.005064781421</v>
      </c>
      <c r="DF8" s="34">
        <f>$D$29*CZ29</f>
        <v>2494.0234425596459</v>
      </c>
      <c r="DG8" s="34">
        <f t="shared" si="104"/>
        <v>87844.028507341063</v>
      </c>
      <c r="DI8" s="34">
        <f>$B$8*DG8</f>
        <v>18075.832328198572</v>
      </c>
      <c r="DJ8" s="34">
        <f>$C$30*DG30</f>
        <v>1047.1913076278779</v>
      </c>
      <c r="DK8" s="34">
        <f t="shared" si="15"/>
        <v>19123.023635826452</v>
      </c>
      <c r="DL8" s="34">
        <f>$D$7*DG7</f>
        <v>87177.356189597805</v>
      </c>
      <c r="DM8" s="34">
        <f>$D$29*DG29</f>
        <v>2574.0365808755937</v>
      </c>
      <c r="DN8" s="34">
        <f t="shared" si="105"/>
        <v>89751.392770473394</v>
      </c>
      <c r="DP8" s="34">
        <f>$B$8*DN8</f>
        <v>18468.314289636586</v>
      </c>
      <c r="DQ8" s="34">
        <f>$C$30*DN30</f>
        <v>1080.7739537951481</v>
      </c>
      <c r="DR8" s="34">
        <f t="shared" si="16"/>
        <v>19549.088243431735</v>
      </c>
      <c r="DS8" s="34">
        <f>$D$7*DN7</f>
        <v>89199.597380506282</v>
      </c>
      <c r="DT8" s="34">
        <f>$D$29*DN29</f>
        <v>2657.4653626545082</v>
      </c>
      <c r="DU8" s="34">
        <f t="shared" si="106"/>
        <v>91857.062743160786</v>
      </c>
      <c r="DW8" s="34">
        <f>$B$8*DU8</f>
        <v>18901.601992985015</v>
      </c>
      <c r="DX8" s="34">
        <f>$C$30*DU30</f>
        <v>1115.7918998180157</v>
      </c>
      <c r="DY8" s="34">
        <f t="shared" si="17"/>
        <v>20017.393892803033</v>
      </c>
      <c r="DZ8" s="34">
        <f>$D$7*DU7</f>
        <v>91244.08586937486</v>
      </c>
      <c r="EA8" s="34">
        <f>$D$29*DU29</f>
        <v>2741.2563341501923</v>
      </c>
      <c r="EB8" s="34">
        <f t="shared" si="107"/>
        <v>93985.342203525055</v>
      </c>
      <c r="ED8" s="34">
        <f>$B$8*EB8</f>
        <v>19339.542093488017</v>
      </c>
      <c r="EE8" s="34">
        <f>$C$30*EB30</f>
        <v>1150.9620659697853</v>
      </c>
      <c r="EF8" s="34">
        <f t="shared" si="18"/>
        <v>20490.504159457803</v>
      </c>
      <c r="EG8" s="34">
        <f>$D$7*EB7</f>
        <v>93244.272992937869</v>
      </c>
      <c r="EH8" s="34">
        <f>$D$29*EB29</f>
        <v>2825.6645053573229</v>
      </c>
      <c r="EI8" s="34">
        <f t="shared" si="108"/>
        <v>96069.937498295185</v>
      </c>
      <c r="EK8" s="34">
        <f>$B$8*EI8</f>
        <v>19768.493220396635</v>
      </c>
      <c r="EL8" s="34">
        <f>$C$30*EI30</f>
        <v>1186.3904272370648</v>
      </c>
      <c r="EM8" s="34">
        <f t="shared" si="19"/>
        <v>20954.883647633698</v>
      </c>
      <c r="EN8" s="34">
        <f>$D$7*EI7</f>
        <v>95262.699273638151</v>
      </c>
      <c r="EO8" s="34">
        <f>$D$29*EI29</f>
        <v>2912.8230126743879</v>
      </c>
      <c r="EP8" s="34">
        <f t="shared" si="109"/>
        <v>98175.522286312538</v>
      </c>
      <c r="ER8" s="34">
        <f>$B$8*EP8</f>
        <v>20201.76339513397</v>
      </c>
      <c r="ES8" s="34">
        <f>$C$30*EP30</f>
        <v>1222.9724929091378</v>
      </c>
      <c r="ET8" s="34">
        <f t="shared" si="20"/>
        <v>21424.735888043109</v>
      </c>
      <c r="EU8" s="34">
        <f>$D$7*EP7</f>
        <v>97386.338630497528</v>
      </c>
      <c r="EV8" s="34">
        <f>$D$29*EP29</f>
        <v>3003.9111797469177</v>
      </c>
      <c r="EW8" s="34">
        <f t="shared" si="110"/>
        <v>100390.24981024445</v>
      </c>
      <c r="EY8" s="34">
        <f>$B$8*EW8</f>
        <v>20657.492077612304</v>
      </c>
      <c r="EZ8" s="34">
        <f>$C$30*EW30</f>
        <v>1261.2041181252969</v>
      </c>
      <c r="FA8" s="34">
        <f t="shared" si="21"/>
        <v>21918.696195737601</v>
      </c>
      <c r="FB8" s="34">
        <f>$D$7*EW7</f>
        <v>99640.201958580161</v>
      </c>
      <c r="FC8" s="34">
        <f>$D$29*EW29</f>
        <v>3098.5224788698974</v>
      </c>
      <c r="FD8" s="34">
        <f t="shared" si="111"/>
        <v>102738.72443745006</v>
      </c>
      <c r="FF8" s="34">
        <f>$B$8*FD8</f>
        <v>21140.742155161395</v>
      </c>
      <c r="FG8" s="34">
        <f>$C$30*FD30</f>
        <v>1300.9151780129885</v>
      </c>
      <c r="FH8" s="34">
        <f t="shared" si="22"/>
        <v>22441.657333174382</v>
      </c>
      <c r="FI8" s="34">
        <f>$D$7*FD7</f>
        <v>101987.82022597907</v>
      </c>
      <c r="FJ8" s="34">
        <f>$D$29*FD29</f>
        <v>3195.7622318083759</v>
      </c>
      <c r="FK8" s="34">
        <f t="shared" si="112"/>
        <v>105183.58245778744</v>
      </c>
      <c r="FM8" s="34">
        <f>$B$8*FK8</f>
        <v>21643.825226291006</v>
      </c>
      <c r="FN8" s="34">
        <f>$C$30*FK30</f>
        <v>1341.7299294018417</v>
      </c>
      <c r="FO8" s="34">
        <f t="shared" si="23"/>
        <v>22985.555155692848</v>
      </c>
      <c r="FP8" s="34">
        <f>$D$7*FK7</f>
        <v>104390.07963263415</v>
      </c>
      <c r="FQ8" s="34">
        <f>$D$29*FK29</f>
        <v>3295.3881784300111</v>
      </c>
      <c r="FR8" s="34">
        <f t="shared" si="113"/>
        <v>107685.46781106417</v>
      </c>
      <c r="FT8" s="34">
        <f>$B$8*FR8</f>
        <v>22158.642919862818</v>
      </c>
      <c r="FU8" s="34">
        <f>$C$30*FR30</f>
        <v>1383.546202154241</v>
      </c>
      <c r="FV8" s="34">
        <f t="shared" si="24"/>
        <v>23542.189122017058</v>
      </c>
      <c r="FW8" s="34">
        <f>$D$7*FR7</f>
        <v>106844.97786099391</v>
      </c>
      <c r="FX8" s="34">
        <f>$D$29*FR29</f>
        <v>3397.8808148235912</v>
      </c>
      <c r="FY8" s="34">
        <f t="shared" si="114"/>
        <v>110242.85867581749</v>
      </c>
      <c r="GA8" s="34">
        <f>$B$8*FY8</f>
        <v>22684.882087788556</v>
      </c>
      <c r="GB8" s="34">
        <f>$C$30*FY30</f>
        <v>1426.5654778858527</v>
      </c>
      <c r="GC8" s="34">
        <f t="shared" si="25"/>
        <v>24111.447565674407</v>
      </c>
      <c r="GD8" s="34">
        <f>$D$7*FY7</f>
        <v>109377.89481230022</v>
      </c>
      <c r="GE8" s="34">
        <f>$D$29*FY29</f>
        <v>3503.7794560398188</v>
      </c>
      <c r="GF8" s="34">
        <f t="shared" si="115"/>
        <v>112881.67426834004</v>
      </c>
      <c r="GH8" s="34">
        <f>$B$8*GF8</f>
        <v>23227.876176356422</v>
      </c>
      <c r="GI8" s="34">
        <f>$C$30*GF30</f>
        <v>1471.0143054141663</v>
      </c>
      <c r="GJ8" s="34">
        <f t="shared" si="26"/>
        <v>24698.890481770588</v>
      </c>
      <c r="GK8" s="34">
        <f>$D$7*GF7</f>
        <v>112010.172877886</v>
      </c>
      <c r="GL8" s="34">
        <f>$D$29*GF29</f>
        <v>3613.2282151438026</v>
      </c>
      <c r="GM8" s="34">
        <f t="shared" si="116"/>
        <v>115623.4010930298</v>
      </c>
      <c r="GO8" s="34">
        <f>$B$8*GM8</f>
        <v>23792.046504322137</v>
      </c>
      <c r="GP8" s="34">
        <f>$C$30*GM30</f>
        <v>1516.953434496952</v>
      </c>
      <c r="GQ8" s="34">
        <f t="shared" si="27"/>
        <v>25308.999938819088</v>
      </c>
      <c r="GR8" s="34">
        <f>$D$7*GM7</f>
        <v>114743.06965250138</v>
      </c>
      <c r="GS8" s="34">
        <f>$D$29*GM29</f>
        <v>3726.0925865424961</v>
      </c>
      <c r="GT8" s="34">
        <f t="shared" si="117"/>
        <v>118469.16223904387</v>
      </c>
      <c r="GV8" s="34">
        <f>$B$8*GT8</f>
        <v>24377.624171871321</v>
      </c>
      <c r="GW8" s="34">
        <f>$C$30*GT30</f>
        <v>1564.3264744244461</v>
      </c>
      <c r="GX8" s="34">
        <f t="shared" si="28"/>
        <v>25941.950646295765</v>
      </c>
      <c r="GY8" s="34">
        <f>$D$7*GT7</f>
        <v>117566.46853333835</v>
      </c>
      <c r="GZ8" s="34">
        <f>$D$29*GT29</f>
        <v>3842.2990684869469</v>
      </c>
      <c r="HA8" s="34">
        <f t="shared" si="118"/>
        <v>121408.7676018253</v>
      </c>
      <c r="HC8" s="34">
        <f>$B$8*HA8</f>
        <v>24982.512341865367</v>
      </c>
      <c r="HD8" s="34">
        <f>$C$30*HA30</f>
        <v>1613.1024523163067</v>
      </c>
      <c r="HE8" s="34">
        <f t="shared" si="29"/>
        <v>26595.614794181674</v>
      </c>
      <c r="HF8" s="34">
        <f>$D$7*HA7</f>
        <v>120475.08598434122</v>
      </c>
      <c r="HG8" s="34">
        <f>$D$29*HA29</f>
        <v>3961.9851490730066</v>
      </c>
      <c r="HH8" s="34">
        <f t="shared" si="119"/>
        <v>124437.07113341423</v>
      </c>
      <c r="HJ8" s="34">
        <f>$B$8*HH8</f>
        <v>25605.652102256918</v>
      </c>
      <c r="HK8" s="34">
        <f>$C$30*HH30</f>
        <v>1663.3389509260408</v>
      </c>
      <c r="HL8" s="34">
        <f t="shared" si="30"/>
        <v>27268.991053182959</v>
      </c>
      <c r="HM8" s="34">
        <f>$D$7*HH7</f>
        <v>123474.18346338172</v>
      </c>
      <c r="HN8" s="34">
        <f>$D$29*HH29</f>
        <v>4085.3881911758476</v>
      </c>
      <c r="HO8" s="34">
        <f t="shared" si="120"/>
        <v>127559.57165455757</v>
      </c>
      <c r="HQ8" s="34">
        <f>$B$8*HO8</f>
        <v>26248.174955818704</v>
      </c>
      <c r="HR8" s="34">
        <f>$C$30*HO30</f>
        <v>1715.1355924830157</v>
      </c>
      <c r="HS8" s="34">
        <f t="shared" si="31"/>
        <v>27963.310548301721</v>
      </c>
      <c r="HT8" s="34">
        <f>$D$7*HO7</f>
        <v>126573.39966152374</v>
      </c>
      <c r="HU8" s="34">
        <f>$D$29*HO29</f>
        <v>4212.6847761062863</v>
      </c>
      <c r="HV8" s="34">
        <f t="shared" si="121"/>
        <v>130786.08443763002</v>
      </c>
      <c r="HX8" s="34">
        <f>$B$8*HV8</f>
        <v>26912.100609760375</v>
      </c>
      <c r="HY8" s="34">
        <f>$C$30*HV30</f>
        <v>1768.5665724826995</v>
      </c>
      <c r="HZ8" s="34">
        <f t="shared" si="32"/>
        <v>28680.667182243073</v>
      </c>
      <c r="IA8" s="34">
        <f>$D$7*HV7</f>
        <v>129778.89368278916</v>
      </c>
      <c r="IB8" s="34">
        <f>$D$29*HV29</f>
        <v>4343.9566289076247</v>
      </c>
      <c r="IC8" s="34">
        <f t="shared" si="122"/>
        <v>134122.85031169679</v>
      </c>
      <c r="IE8" s="34">
        <f>$B$8*IC8</f>
        <v>27598.713251313413</v>
      </c>
      <c r="IF8" s="34">
        <f>$C$30*IC30</f>
        <v>1823.6662547355518</v>
      </c>
      <c r="IG8" s="34">
        <f t="shared" si="33"/>
        <v>29422.379506048965</v>
      </c>
      <c r="IH8" s="34">
        <f>$D$7*IC7</f>
        <v>133091.7600894908</v>
      </c>
      <c r="II8" s="34">
        <f>$D$29*IC29</f>
        <v>4479.2652859847749</v>
      </c>
      <c r="IJ8" s="34">
        <f t="shared" si="123"/>
        <v>137571.02537547558</v>
      </c>
      <c r="IL8" s="34">
        <f>$B$8*IJ8</f>
        <v>28308.250773103322</v>
      </c>
      <c r="IM8" s="34">
        <f>$C$30*IJ30</f>
        <v>1880.4604624048231</v>
      </c>
      <c r="IN8" s="34">
        <f t="shared" si="34"/>
        <v>30188.711235508144</v>
      </c>
      <c r="IO8" s="34">
        <f>$D$7*IJ7</f>
        <v>136511.85077092575</v>
      </c>
      <c r="IP8" s="34">
        <f>$D$29*IJ29</f>
        <v>4618.7201390437867</v>
      </c>
      <c r="IQ8" s="34">
        <f t="shared" si="124"/>
        <v>141130.57090996954</v>
      </c>
      <c r="IS8" s="34">
        <f>$B$8*IQ8</f>
        <v>29040.705207848692</v>
      </c>
      <c r="IT8" s="34">
        <f>$C$30*IQ30</f>
        <v>1938.9950701114194</v>
      </c>
      <c r="IU8" s="34">
        <f t="shared" si="35"/>
        <v>30979.70027796011</v>
      </c>
      <c r="IV8" s="34">
        <f>$D$7*IQ7</f>
        <v>140041.40608604974</v>
      </c>
      <c r="IW8" s="34">
        <f>$D$29*IQ29</f>
        <v>4762.4767768974261</v>
      </c>
      <c r="IX8" s="34">
        <f t="shared" si="125"/>
        <v>144803.88286294715</v>
      </c>
      <c r="IZ8" s="34">
        <f>$B$8*IX8</f>
        <v>29796.569574265381</v>
      </c>
      <c r="JA8" s="34">
        <f>$C$30*IX30</f>
        <v>1999.3353615173924</v>
      </c>
      <c r="JB8" s="34">
        <f t="shared" si="36"/>
        <v>31795.904935782772</v>
      </c>
      <c r="JC8" s="34">
        <f>$D$7*IX7</f>
        <v>143685.18550166741</v>
      </c>
      <c r="JD8" s="34">
        <f>$D$29*IX29</f>
        <v>4910.6950854676797</v>
      </c>
      <c r="JE8" s="34">
        <f t="shared" si="126"/>
        <v>148595.88058713509</v>
      </c>
      <c r="JG8" s="34">
        <f>$B$8*JE8</f>
        <v>30576.856136892729</v>
      </c>
      <c r="JH8" s="34">
        <f>$C$30*JE30</f>
        <v>2061.5484591776449</v>
      </c>
      <c r="JI8" s="34">
        <f t="shared" si="37"/>
        <v>32638.404596070373</v>
      </c>
      <c r="JJ8" s="34">
        <f>$D$7*JE7</f>
        <v>147448.30084222509</v>
      </c>
      <c r="JK8" s="34">
        <f>$D$29*JE29</f>
        <v>5063.5138435859926</v>
      </c>
      <c r="JL8" s="34">
        <f t="shared" si="127"/>
        <v>152511.81468581108</v>
      </c>
      <c r="JN8" s="34">
        <f>$B$8*JL8</f>
        <v>31382.645322324122</v>
      </c>
      <c r="JO8" s="34">
        <f>$C$30*JL30</f>
        <v>2125.6926388811253</v>
      </c>
      <c r="JP8" s="34">
        <f t="shared" si="38"/>
        <v>33508.337961205245</v>
      </c>
      <c r="JQ8" s="34">
        <f>$D$7*JL7</f>
        <v>151334.64178421188</v>
      </c>
      <c r="JR8" s="34">
        <f>$D$29*JL29</f>
        <v>5221.0599295298653</v>
      </c>
      <c r="JS8" s="34">
        <f t="shared" si="128"/>
        <v>156555.70171374176</v>
      </c>
      <c r="JU8" s="34">
        <f>$B$8*JS8</f>
        <v>32214.763624650655</v>
      </c>
      <c r="JV8" s="34">
        <f>$C$30*JS30</f>
        <v>2191.8211677149011</v>
      </c>
      <c r="JW8" s="34">
        <f t="shared" si="39"/>
        <v>34406.584792365553</v>
      </c>
      <c r="JX8" s="34">
        <f>$D$7*JS7</f>
        <v>155347.13873781744</v>
      </c>
      <c r="JY8" s="34">
        <f>$D$29*JS29</f>
        <v>5383.4695333643822</v>
      </c>
      <c r="JZ8" s="34">
        <f t="shared" si="129"/>
        <v>160730.60827118182</v>
      </c>
      <c r="KB8" s="34">
        <f>$B$8*JZ8</f>
        <v>33073.842064022057</v>
      </c>
      <c r="KC8" s="34">
        <f>$C$30*JZ30</f>
        <v>2259.9912039501019</v>
      </c>
      <c r="KD8" s="34">
        <f t="shared" si="40"/>
        <v>35333.833267972157</v>
      </c>
      <c r="KE8" s="34">
        <f>$D$7*JZ7</f>
        <v>159488.92415668056</v>
      </c>
      <c r="KF8" s="34">
        <f>$D$29*JZ29</f>
        <v>5550.8962089251427</v>
      </c>
      <c r="KG8" s="34">
        <f t="shared" si="130"/>
        <v>165039.8203656057</v>
      </c>
      <c r="KI8" s="34">
        <f>$B$8*KG8</f>
        <v>33960.556808427726</v>
      </c>
      <c r="KJ8" s="34">
        <f>$C$30*KG30</f>
        <v>2330.2671908389866</v>
      </c>
      <c r="KK8" s="34">
        <f t="shared" si="41"/>
        <v>36290.823999266715</v>
      </c>
      <c r="KL8" s="34">
        <f>$D$7*KG7</f>
        <v>163763.97328156914</v>
      </c>
      <c r="KM8" s="34">
        <f>$D$29*KG29</f>
        <v>5723.503366176903</v>
      </c>
      <c r="KN8" s="34">
        <f t="shared" si="131"/>
        <v>169487.47664774605</v>
      </c>
      <c r="KP8" s="34">
        <f>$B$8*KN8</f>
        <v>34875.759475877225</v>
      </c>
      <c r="KQ8" s="34">
        <f>$C$30*KN30</f>
        <v>2402.7177174061944</v>
      </c>
      <c r="KR8" s="34">
        <f t="shared" si="42"/>
        <v>37278.477193283419</v>
      </c>
      <c r="KS8" s="34">
        <f>$D$7*KN7</f>
        <v>168176.83010910061</v>
      </c>
      <c r="KT8" s="34">
        <f>$D$29*KN29</f>
        <v>5901.4548142858812</v>
      </c>
      <c r="KU8" s="34">
        <f t="shared" si="132"/>
        <v>174078.2849233865</v>
      </c>
      <c r="KW8" s="34">
        <f>$B$8*KU8</f>
        <v>35820.418800494241</v>
      </c>
      <c r="KX8" s="34">
        <f>$C$30*KU30</f>
        <v>2477.4115483950859</v>
      </c>
      <c r="KY8" s="34">
        <f t="shared" si="43"/>
        <v>38297.830348889329</v>
      </c>
      <c r="KZ8" s="34">
        <f>$D$7*KU7</f>
        <v>172732.02585332067</v>
      </c>
      <c r="LA8" s="34">
        <f>$D$29*KU29</f>
        <v>6084.9134177619544</v>
      </c>
      <c r="LB8" s="34">
        <f t="shared" si="133"/>
        <v>178816.93927108261</v>
      </c>
      <c r="LD8" s="34">
        <f>$B$8*LB8</f>
        <v>36795.500691724745</v>
      </c>
      <c r="LE8" s="34">
        <f>$C$30*LB30</f>
        <v>2554.4170521917072</v>
      </c>
      <c r="LF8" s="34">
        <f t="shared" si="44"/>
        <v>39349.917743916449</v>
      </c>
      <c r="LG8" s="34">
        <f>$D$7*LB7</f>
        <v>177433.85145554581</v>
      </c>
      <c r="LH8" s="34">
        <f>$D$29*LB29</f>
        <v>6274.0460662220758</v>
      </c>
      <c r="LI8" s="34">
        <f t="shared" si="134"/>
        <v>183707.89752176788</v>
      </c>
      <c r="LK8" s="34">
        <f>$B$8*LI8</f>
        <v>37801.922445893477</v>
      </c>
      <c r="LL8" s="34">
        <f>$C$30*LI30</f>
        <v>2633.8042817278806</v>
      </c>
      <c r="LM8" s="34">
        <f t="shared" si="45"/>
        <v>40435.726727621361</v>
      </c>
      <c r="LN8" s="34">
        <f>$D$7*LI7</f>
        <v>182286.56365712054</v>
      </c>
      <c r="LO8" s="34">
        <f>$D$29*LI29</f>
        <v>6469.0277822712087</v>
      </c>
      <c r="LP8" s="34">
        <f t="shared" si="135"/>
        <v>188755.59143939175</v>
      </c>
      <c r="LR8" s="34">
        <f>$B$8*LP8</f>
        <v>38840.595995472453</v>
      </c>
      <c r="LS8" s="34">
        <f>$C$30*LP30</f>
        <v>2715.6467002553863</v>
      </c>
      <c r="LT8" s="34">
        <f t="shared" si="46"/>
        <v>41556.242695727837</v>
      </c>
      <c r="LU8" s="34">
        <f>$D$7*LP7</f>
        <v>187294.67088252562</v>
      </c>
      <c r="LV8" s="34">
        <f>$D$29*LP29</f>
        <v>6670.0414991990319</v>
      </c>
      <c r="LW8" s="34">
        <f t="shared" si="136"/>
        <v>193964.71238172465</v>
      </c>
      <c r="LY8" s="34">
        <f>$B$8*LW8</f>
        <v>39912.486690046513</v>
      </c>
      <c r="LZ8" s="34">
        <f>$C$30*LW30</f>
        <v>2800.0210922888446</v>
      </c>
      <c r="MA8" s="34">
        <f t="shared" si="47"/>
        <v>42712.507782335357</v>
      </c>
      <c r="MB8" s="34">
        <f>$D$7*LW7</f>
        <v>192463.00689125454</v>
      </c>
      <c r="MC8" s="34">
        <f>$D$29*LW29</f>
        <v>6877.2756159704313</v>
      </c>
      <c r="MD8" s="34">
        <f t="shared" si="137"/>
        <v>199340.28250722497</v>
      </c>
      <c r="MF8" s="34">
        <f>$B$8*MD8</f>
        <v>41018.62794868536</v>
      </c>
      <c r="MG8" s="34">
        <f>$C$30*MD30</f>
        <v>2887.006539290619</v>
      </c>
      <c r="MH8" s="34">
        <f t="shared" si="48"/>
        <v>43905.634487975978</v>
      </c>
      <c r="MI8" s="34">
        <f>$D$7*MD7</f>
        <v>197796.60953807004</v>
      </c>
      <c r="MJ8" s="34">
        <f>$D$29*MD29</f>
        <v>7090.9227457052493</v>
      </c>
      <c r="MK8" s="34">
        <f t="shared" si="138"/>
        <v>204887.5322837753</v>
      </c>
      <c r="MM8" s="34">
        <f>$B$8*MK8</f>
        <v>42160.096054683949</v>
      </c>
      <c r="MN8" s="34">
        <f>$C$30*MK30</f>
        <v>2976.6838930376875</v>
      </c>
      <c r="MO8" s="34">
        <f t="shared" si="49"/>
        <v>45136.779947721639</v>
      </c>
      <c r="MP8" s="34">
        <f>$D$7*MK7</f>
        <v>203300.59629777761</v>
      </c>
      <c r="MQ8" s="34">
        <f>$D$29*MK29</f>
        <v>7311.1805582750803</v>
      </c>
      <c r="MR8" s="34">
        <f t="shared" si="139"/>
        <v>210611.77685605269</v>
      </c>
      <c r="MT8" s="34">
        <f>$B$8*MR8</f>
        <v>43337.984715441809</v>
      </c>
      <c r="MU8" s="34">
        <f>$C$30*MR30</f>
        <v>3069.1361271737824</v>
      </c>
      <c r="MV8" s="34">
        <f t="shared" si="50"/>
        <v>46407.120842615594</v>
      </c>
      <c r="MW8" s="34">
        <f>$D$7*MR7</f>
        <v>208980.15748301698</v>
      </c>
      <c r="MX8" s="34">
        <f>$D$29*MR29</f>
        <v>7538.2532398188005</v>
      </c>
      <c r="MY8" s="34">
        <f t="shared" si="140"/>
        <v>216518.41072283578</v>
      </c>
      <c r="NA8" s="34">
        <f>$B$8*MY8</f>
        <v>44553.403967202416</v>
      </c>
      <c r="NB8" s="34">
        <f>$C$30*MY30</f>
        <v>3164.4489492032189</v>
      </c>
      <c r="NC8" s="34">
        <f t="shared" si="51"/>
        <v>47717.852916405638</v>
      </c>
      <c r="ND8" s="34">
        <f>$D$7*MY7</f>
        <v>214840.632427223</v>
      </c>
      <c r="NE8" s="34">
        <f>$D$29*MY29</f>
        <v>7772.3520936847835</v>
      </c>
      <c r="NF8" s="34">
        <f t="shared" si="141"/>
        <v>222612.98452090778</v>
      </c>
      <c r="NH8" s="34">
        <f>$B$8*NF8</f>
        <v>45807.495975022568</v>
      </c>
      <c r="NI8" s="34">
        <f>$C$30*NF30</f>
        <v>3262.7110536264536</v>
      </c>
      <c r="NJ8" s="34">
        <f t="shared" si="52"/>
        <v>49070.20702864902</v>
      </c>
      <c r="NK8" s="34">
        <f>$D$7*NF7</f>
        <v>220887.57057941519</v>
      </c>
      <c r="NL8" s="34">
        <f>$D$29*NF29</f>
        <v>8013.6952332975525</v>
      </c>
      <c r="NM8" s="34">
        <f t="shared" si="142"/>
        <v>228901.26581271275</v>
      </c>
      <c r="NO8" s="34">
        <f>$B$8*NM8</f>
        <v>47101.447541163638</v>
      </c>
      <c r="NP8" s="34">
        <f>$C$30*NM30</f>
        <v>3364.0139940259646</v>
      </c>
      <c r="NQ8" s="34">
        <f t="shared" si="53"/>
        <v>50465.461535189599</v>
      </c>
      <c r="NR8" s="34">
        <f>$D$7*NM7</f>
        <v>227126.73152130537</v>
      </c>
      <c r="NS8" s="34">
        <f>$D$29*NM29</f>
        <v>8262.5072197083446</v>
      </c>
      <c r="NT8" s="34">
        <f t="shared" si="143"/>
        <v>235389.23874101372</v>
      </c>
      <c r="NV8" s="34">
        <f>$B$8*NT8</f>
        <v>48436.490034029943</v>
      </c>
      <c r="NW8" s="34">
        <f>$C$30*NT30</f>
        <v>3468.4520310621615</v>
      </c>
      <c r="NX8" s="34">
        <f t="shared" si="54"/>
        <v>51904.942065092102</v>
      </c>
      <c r="NY8" s="34">
        <f>$D$7*NT7</f>
        <v>233564.05243017478</v>
      </c>
      <c r="NZ8" s="34">
        <f>$D$29*NT29</f>
        <v>8519.0192138117509</v>
      </c>
      <c r="OA8" s="34">
        <f t="shared" si="144"/>
        <v>242083.07164398654</v>
      </c>
      <c r="OC8" s="34">
        <f>$B$8*OA8</f>
        <v>49813.892724265213</v>
      </c>
      <c r="OD8" s="34">
        <f>$C$30*OA30</f>
        <v>3576.1221958352285</v>
      </c>
      <c r="OE8" s="34">
        <f t="shared" si="55"/>
        <v>53390.014920100439</v>
      </c>
      <c r="OF8" s="34">
        <f>$D$7*OA7</f>
        <v>240205.63071704688</v>
      </c>
      <c r="OG8" s="34">
        <f>$D$29*OA29</f>
        <v>8783.4694938256034</v>
      </c>
      <c r="OH8" s="34">
        <f t="shared" si="145"/>
        <v>248989.10021087248</v>
      </c>
      <c r="OJ8" s="34">
        <f>$B$8*OH8</f>
        <v>51234.959318659254</v>
      </c>
      <c r="OK8" s="34">
        <f>$C$30*OH30</f>
        <v>3687.1245066528527</v>
      </c>
      <c r="OL8" s="34">
        <f t="shared" si="56"/>
        <v>54922.083825312104</v>
      </c>
      <c r="OM8" s="34">
        <f>$D$7*OH7</f>
        <v>247057.73714575201</v>
      </c>
      <c r="ON8" s="34">
        <f>$D$29*OH29</f>
        <v>9056.1039024367201</v>
      </c>
      <c r="OO8" s="34">
        <f t="shared" si="146"/>
        <v>256113.84104818874</v>
      </c>
      <c r="OQ8" s="34">
        <f>$B$8*OO8</f>
        <v>52701.030751692808</v>
      </c>
      <c r="OR8" s="34">
        <f>$C$30*OO30</f>
        <v>3801.5621567460544</v>
      </c>
      <c r="OS8" s="34">
        <f t="shared" si="57"/>
        <v>56502.592908438863</v>
      </c>
      <c r="OT8" s="34">
        <f>$D$7*OO7</f>
        <v>254126.84076838812</v>
      </c>
      <c r="OU8" s="34">
        <f>$D$29*OO29</f>
        <v>9337.1760373861471</v>
      </c>
      <c r="OV8" s="34">
        <f t="shared" si="147"/>
        <v>263464.0168057743</v>
      </c>
      <c r="OX8" s="34">
        <f>$B$8*OV8</f>
        <v>54213.490355771683</v>
      </c>
      <c r="OY8" s="34">
        <f>$C$30*OV30</f>
        <v>3919.5415945609193</v>
      </c>
      <c r="OZ8" s="34">
        <f t="shared" si="58"/>
        <v>58133.031950332603</v>
      </c>
      <c r="PA8" s="34">
        <f>$D$7*OV7</f>
        <v>261419.62353000196</v>
      </c>
      <c r="PB8" s="34">
        <f>$D$29*OV29</f>
        <v>9626.9473283879033</v>
      </c>
      <c r="PC8" s="34">
        <f t="shared" si="148"/>
        <v>271046.57085838984</v>
      </c>
      <c r="PE8" s="34">
        <f>$B$8*PC8</f>
        <v>55773.766882287389</v>
      </c>
      <c r="PF8" s="34">
        <f>$C$30*PC30</f>
        <v>4041.1725562300171</v>
      </c>
      <c r="PG8" s="34">
        <f t="shared" si="59"/>
        <v>59814.939438517409</v>
      </c>
      <c r="PH8" s="34">
        <f>$D$7*PC7</f>
        <v>268942.98074095685</v>
      </c>
      <c r="PI8" s="34">
        <f>$D$29*PC29</f>
        <v>9925.6872024218919</v>
      </c>
      <c r="PJ8" s="34">
        <f t="shared" si="149"/>
        <v>278868.66794337874</v>
      </c>
      <c r="PL8" s="34">
        <f>$B$8*PJ8</f>
        <v>57383.334632829865</v>
      </c>
      <c r="PM8" s="34">
        <f>$C$30*PJ30</f>
        <v>4166.5681348999651</v>
      </c>
      <c r="PN8" s="34">
        <f t="shared" si="60"/>
        <v>61549.902767729829</v>
      </c>
      <c r="PO8" s="34">
        <f>$D$7*PJ7</f>
        <v>276704.01831716357</v>
      </c>
      <c r="PP8" s="34">
        <f>$D$29*PJ29</f>
        <v>10233.673380050031</v>
      </c>
      <c r="PQ8" s="34">
        <f t="shared" si="150"/>
        <v>286937.69169721362</v>
      </c>
      <c r="PS8" s="34">
        <f>$B$8*PQ8</f>
        <v>59043.71295227798</v>
      </c>
      <c r="PT8" s="34">
        <f>$C$30*PQ30</f>
        <v>4295.8449049604487</v>
      </c>
      <c r="PU8" s="34">
        <f t="shared" si="61"/>
        <v>63339.557857238426</v>
      </c>
      <c r="PV8" s="34">
        <f>$D$7*PQ7</f>
        <v>284710.05658923916</v>
      </c>
      <c r="PW8" s="34">
        <f>$D$29*PQ29</f>
        <v>10551.192209198211</v>
      </c>
      <c r="PX8" s="34">
        <f t="shared" si="151"/>
        <v>295261.24879843736</v>
      </c>
      <c r="PZ8" s="34">
        <f>$B$8*PX8</f>
        <v>60756.467081300339</v>
      </c>
      <c r="QA8" s="34">
        <f>$C$30*PX30</f>
        <v>4429.123062081565</v>
      </c>
      <c r="QB8" s="34">
        <f t="shared" si="62"/>
        <v>65185.590143381902</v>
      </c>
      <c r="QC8" s="34">
        <f>$D$7*PX7</f>
        <v>292968.64077630854</v>
      </c>
      <c r="QD8" s="34">
        <f>$D$29*PX29</f>
        <v>10878.538951957489</v>
      </c>
      <c r="QE8" s="34">
        <f t="shared" si="152"/>
        <v>303847.17972826603</v>
      </c>
      <c r="QG8" s="34">
        <f>$B$8*QE8</f>
        <v>62523.210370585024</v>
      </c>
      <c r="QH8" s="34">
        <f>$C$30*QE30</f>
        <v>4566.5265436456184</v>
      </c>
      <c r="QI8" s="34">
        <f t="shared" si="63"/>
        <v>67089.736914230642</v>
      </c>
      <c r="QJ8" s="34">
        <f>$D$7*QE7</f>
        <v>301487.5522335096</v>
      </c>
      <c r="QK8" s="34">
        <f>$D$29*QE29</f>
        <v>11216.018027115624</v>
      </c>
      <c r="QL8" s="34">
        <f t="shared" si="153"/>
        <v>312703.57026062522</v>
      </c>
      <c r="QN8" s="34">
        <f>$B$8*QL8</f>
        <v>64345.606645166074</v>
      </c>
      <c r="QO8" s="34">
        <f>$C$30*QL30</f>
        <v>4708.1831306243503</v>
      </c>
      <c r="QP8" s="34">
        <f t="shared" si="64"/>
        <v>69053.789775790428</v>
      </c>
      <c r="QQ8" s="34">
        <f>$D$7*QL7</f>
        <v>310274.81637717492</v>
      </c>
      <c r="QR8" s="34">
        <f>$D$29*QL29</f>
        <v>11563.943260807388</v>
      </c>
      <c r="QS8" s="34">
        <f t="shared" si="154"/>
        <v>321838.75963798229</v>
      </c>
      <c r="QU8" s="34">
        <f>$B$8*QS8</f>
        <v>66225.371886780049</v>
      </c>
      <c r="QV8" s="34">
        <f>$C$30*QS30</f>
        <v>4854.2245528125441</v>
      </c>
      <c r="QW8" s="34">
        <f t="shared" si="65"/>
        <v>71079.596439592598</v>
      </c>
      <c r="QX8" s="34">
        <f>$D$7*QS7</f>
        <v>319338.70806025423</v>
      </c>
      <c r="QY8" s="34">
        <f>$D$29*QS29</f>
        <v>11922.638177035415</v>
      </c>
      <c r="QZ8" s="34">
        <f t="shared" si="155"/>
        <v>331261.34623728966</v>
      </c>
      <c r="RB8" s="34">
        <f>$B$8*QZ8</f>
        <v>68164.275399757913</v>
      </c>
      <c r="RC8" s="34">
        <f>$C$30*QZ30</f>
        <v>5004.7866107453492</v>
      </c>
      <c r="RD8" s="34">
        <f t="shared" si="66"/>
        <v>73169.062010503258</v>
      </c>
      <c r="RE8" s="34">
        <f>$D$7*QZ7</f>
        <v>328687.75742130901</v>
      </c>
      <c r="RF8" s="34">
        <f>$D$29*QZ29</f>
        <v>12292.436317118669</v>
      </c>
      <c r="RG8" s="34">
        <f t="shared" si="156"/>
        <v>340980.19373842765</v>
      </c>
      <c r="RI8" s="34">
        <f>$B$8*RG8</f>
        <v>70164.141080317189</v>
      </c>
      <c r="RJ8" s="34">
        <f>$C$30*RG30</f>
        <v>5160.0093097542167</v>
      </c>
      <c r="RK8" s="34">
        <f t="shared" si="67"/>
        <v>75324.150390071401</v>
      </c>
      <c r="RL8" s="34">
        <f>$D$7*RG7</f>
        <v>338330.75782143761</v>
      </c>
      <c r="RM8" s="34">
        <f>$D$29*RG29</f>
        <v>12673.681562474543</v>
      </c>
      <c r="RN8" s="34">
        <f t="shared" si="157"/>
        <v>351004.43938391213</v>
      </c>
      <c r="RP8" s="34">
        <f>$B$8*RN8</f>
        <v>72226.849116177706</v>
      </c>
      <c r="RQ8" s="34">
        <f>$C$30*RN30</f>
        <v>5320.0369954513535</v>
      </c>
      <c r="RR8" s="34">
        <f t="shared" si="68"/>
        <v>77546.886111629065</v>
      </c>
      <c r="RS8" s="34">
        <f>$D$7*RN7</f>
        <v>348276.7751519921</v>
      </c>
      <c r="RT8" s="34">
        <f>$D$29*RN29</f>
        <v>13066.728451368919</v>
      </c>
      <c r="RU8" s="34">
        <f t="shared" si="158"/>
        <v>361343.50360336102</v>
      </c>
      <c r="RW8" s="34">
        <f>$B$8*RU8</f>
        <v>74354.337967006271</v>
      </c>
      <c r="RX8" s="34">
        <f>$C$30*RU30</f>
        <v>5485.0184867044754</v>
      </c>
      <c r="RY8" s="34">
        <f t="shared" si="69"/>
        <v>79839.356453710745</v>
      </c>
      <c r="RZ8" s="34">
        <f>$D$7*RU7</f>
        <v>358535.15704907029</v>
      </c>
      <c r="SA8" s="34">
        <f>$D$29*RU29</f>
        <v>13471.942499264564</v>
      </c>
      <c r="SB8" s="34">
        <f t="shared" si="159"/>
        <v>372007.09954833484</v>
      </c>
      <c r="SD8" s="34">
        <f>$B$8*SB8</f>
        <v>76548.606326418958</v>
      </c>
      <c r="SE8" s="34">
        <f>$C$30*SB30</f>
        <v>5655.1072101192685</v>
      </c>
      <c r="SF8" s="34">
        <f t="shared" si="70"/>
        <v>82203.713536538227</v>
      </c>
      <c r="SG8" s="34">
        <f>$D$7*SB7</f>
        <v>369115.54144970316</v>
      </c>
      <c r="SH8" s="34">
        <f>$D$29*SB29</f>
        <v>13889.700534721631</v>
      </c>
      <c r="SI8" s="34">
        <f t="shared" si="160"/>
        <v>383005.24198442476</v>
      </c>
      <c r="SK8" s="34">
        <f>$B$8*SI8</f>
        <v>78811.714951722883</v>
      </c>
      <c r="SL8" s="34">
        <f>$C$30*SI30</f>
        <v>5830.4613410344946</v>
      </c>
      <c r="SM8" s="34">
        <f t="shared" si="71"/>
        <v>84642.176292757373</v>
      </c>
      <c r="SN8" s="34">
        <f>$D$7*SI7</f>
        <v>380027.86499437905</v>
      </c>
      <c r="SO8" s="34">
        <f>$D$29*SI29</f>
        <v>14320.391052953706</v>
      </c>
      <c r="SP8" s="34">
        <f t="shared" si="161"/>
        <v>394348.25604733278</v>
      </c>
      <c r="SR8" s="34">
        <f>$B$8*SP8</f>
        <v>81145.788465671401</v>
      </c>
      <c r="SS8" s="34">
        <f>$C$30*SP30</f>
        <v>6011.2439519192549</v>
      </c>
      <c r="ST8" s="34">
        <f t="shared" si="72"/>
        <v>87157.032417590657</v>
      </c>
      <c r="SU8" s="34">
        <f>$D$7*SP7</f>
        <v>391282.37197230116</v>
      </c>
      <c r="SV8" s="34">
        <f>$D$29*SP29</f>
        <v>14764.414581553701</v>
      </c>
      <c r="SW8" s="34">
        <f t="shared" si="162"/>
        <v>406046.78655385488</v>
      </c>
      <c r="SY8" s="34">
        <f>$B$8*SW8</f>
        <v>83553.017272402853</v>
      </c>
      <c r="SZ8" s="34">
        <f>$C$30*SW30</f>
        <v>6197.6231658819688</v>
      </c>
      <c r="TA8" s="34">
        <f t="shared" si="73"/>
        <v>89750.640438284827</v>
      </c>
      <c r="TB8" s="34">
        <f>$D$7*SW7</f>
        <v>402889.62399135198</v>
      </c>
      <c r="TC8" s="34">
        <f>$D$29*SW29</f>
        <v>15222.184053996405</v>
      </c>
      <c r="TD8" s="34">
        <f t="shared" si="163"/>
        <v>418111.80804534839</v>
      </c>
      <c r="TF8" s="34">
        <f>$B$8*TD8</f>
        <v>86035.659624103777</v>
      </c>
      <c r="TG8" s="34">
        <f>$C$30*TD30</f>
        <v>6389.7723134513235</v>
      </c>
      <c r="TH8" s="34">
        <f t="shared" si="74"/>
        <v>92425.431937555099</v>
      </c>
      <c r="TI8" s="34">
        <f>$D$7*TD7</f>
        <v>414860.51008534001</v>
      </c>
      <c r="TJ8" s="34">
        <f>$D$29*TD29</f>
        <v>15694.125191744182</v>
      </c>
      <c r="TK8" s="34">
        <f t="shared" si="164"/>
        <v>430554.63527708419</v>
      </c>
      <c r="TM8" s="34">
        <f>$B$8*TK8</f>
        <v>88596.043779422922</v>
      </c>
      <c r="TN8" s="34">
        <f>$C$30*TK30</f>
        <v>6587.8700929715842</v>
      </c>
      <c r="TO8" s="34">
        <f t="shared" si="75"/>
        <v>95183.913872394507</v>
      </c>
      <c r="TP8" s="34">
        <f>$D$7*TK7</f>
        <v>427206.25695893238</v>
      </c>
      <c r="TQ8" s="34">
        <f>$D$29*TK29</f>
        <v>16180.676898430786</v>
      </c>
      <c r="TR8" s="34">
        <f t="shared" si="165"/>
        <v>443386.93385736318</v>
      </c>
      <c r="TT8" s="34">
        <f>$B$8*TR8</f>
        <v>91236.570192702333</v>
      </c>
      <c r="TU8" s="34">
        <f>$C$30*TR30</f>
        <v>6792.1007360652602</v>
      </c>
      <c r="TV8" s="34">
        <f t="shared" si="76"/>
        <v>98028.670928767591</v>
      </c>
      <c r="TW8" s="34">
        <f>$D$7*TR7</f>
        <v>439938.43934575428</v>
      </c>
      <c r="TX8" s="34">
        <f>$D$29*TR29</f>
        <v>16682.291668169517</v>
      </c>
      <c r="TY8" s="34">
        <f t="shared" si="166"/>
        <v>456620.73101392377</v>
      </c>
      <c r="UA8" s="34">
        <f>$B$8*TY8</f>
        <v>93959.713729401468</v>
      </c>
      <c r="UB8" s="34">
        <f>$C$30*TY30</f>
        <v>7002.6541790208912</v>
      </c>
      <c r="UC8" s="34">
        <f t="shared" si="77"/>
        <v>100962.36790842235</v>
      </c>
      <c r="UD8" s="34">
        <f>$D$7*TY7</f>
        <v>453068.99065218924</v>
      </c>
      <c r="UE8" s="34">
        <f>$D$29*TY29</f>
        <v>17199.436007566757</v>
      </c>
      <c r="UF8" s="34">
        <f t="shared" si="167"/>
        <v>470268.42665975599</v>
      </c>
      <c r="UH8" s="34">
        <f>$B$8*UF8</f>
        <v>96768.02594313075</v>
      </c>
      <c r="UI8" s="34">
        <f>$C$30*UF30</f>
        <v>7219.7262399327783</v>
      </c>
      <c r="UJ8" s="34">
        <f t="shared" si="78"/>
        <v>103987.75218306352</v>
      </c>
      <c r="UK8" s="34">
        <f>$D$7*UF7</f>
        <v>466610.2140296867</v>
      </c>
      <c r="UL8" s="34">
        <f>$D$29*UF29</f>
        <v>17732.590870331638</v>
      </c>
      <c r="UM8" s="34">
        <f t="shared" si="168"/>
        <v>484342.80490001832</v>
      </c>
      <c r="UO8" s="34">
        <f>$B$8*UM8</f>
        <v>99664.137443451662</v>
      </c>
      <c r="UP8" s="34">
        <f>$C$30*UM30</f>
        <v>7443.5188011295422</v>
      </c>
      <c r="UQ8" s="34">
        <f t="shared" si="79"/>
        <v>107107.6562445812</v>
      </c>
      <c r="UR8" s="34">
        <f>$D$7*UM7</f>
        <v>480574.79387943144</v>
      </c>
      <c r="US8" s="34">
        <f>$D$29*UM29</f>
        <v>18282.252104416773</v>
      </c>
      <c r="UT8" s="34">
        <f t="shared" si="169"/>
        <v>498857.04598384822</v>
      </c>
      <c r="UV8" s="34">
        <f>$B$8*UT8</f>
        <v>102650.76035522347</v>
      </c>
      <c r="UW8" s="34">
        <f>$C$30*UT30</f>
        <v>7674.2399968642912</v>
      </c>
      <c r="UX8" s="34">
        <f t="shared" si="80"/>
        <v>110325.00035208775</v>
      </c>
      <c r="UY8" s="34">
        <f>$D$7*UT7</f>
        <v>494975.80771557678</v>
      </c>
      <c r="UZ8" s="34">
        <f>$D$29*UT29</f>
        <v>18848.930912703832</v>
      </c>
      <c r="VA8" s="34">
        <f t="shared" si="170"/>
        <v>513824.73862828064</v>
      </c>
      <c r="VC8" s="34">
        <f>$B$8*VA8</f>
        <v>105730.69085451929</v>
      </c>
      <c r="VD8" s="34">
        <f>$C$30*VA30</f>
        <v>7912.1044066904597</v>
      </c>
      <c r="VE8" s="34">
        <f t="shared" si="81"/>
        <v>113642.79526120974</v>
      </c>
      <c r="VF8" s="34">
        <f>$D$7*VA7</f>
        <v>509826.73834355664</v>
      </c>
      <c r="VG8" s="34">
        <f>$D$29*VA29</f>
        <v>19433.154328317047</v>
      </c>
      <c r="VH8" s="34">
        <f t="shared" si="171"/>
        <v>529259.89267187368</v>
      </c>
      <c r="VJ8" s="34">
        <f>$B$8*VH8</f>
        <v>108906.81177238666</v>
      </c>
      <c r="VK8" s="34">
        <f>$C$30*VH30</f>
        <v>8157.3332549769148</v>
      </c>
      <c r="VL8" s="34">
        <f t="shared" si="82"/>
        <v>117064.14502736357</v>
      </c>
      <c r="VM8" s="34">
        <f>$D$7*VH7</f>
        <v>525141.48637796589</v>
      </c>
      <c r="VN8" s="34">
        <f>$D$29*VH29</f>
        <v>20035.465705062525</v>
      </c>
      <c r="VO8" s="34">
        <f t="shared" si="172"/>
        <v>545176.95208302839</v>
      </c>
      <c r="VQ8" s="34">
        <f>$B$8*VO8</f>
        <v>112182.09527159417</v>
      </c>
      <c r="VR8" s="34">
        <f>$C$30*VO30</f>
        <v>8410.1546167715132</v>
      </c>
      <c r="VS8" s="34">
        <f t="shared" si="83"/>
        <v>120592.24988836568</v>
      </c>
      <c r="VT8" s="34">
        <f>$D$7*VO7</f>
        <v>540934.38315357256</v>
      </c>
      <c r="VU8" s="34">
        <f>$D$29*VO29</f>
        <v>20656.425223095874</v>
      </c>
      <c r="VV8" s="34">
        <f t="shared" si="173"/>
        <v>561590.80837666849</v>
      </c>
      <c r="VX8" s="34">
        <f>$B$8*VV8</f>
        <v>115559.60560740704</v>
      </c>
      <c r="VY8" s="34">
        <f>$C$30*VV30</f>
        <v>8670.8036300568347</v>
      </c>
      <c r="VZ8" s="34">
        <f t="shared" si="84"/>
        <v>124230.40923746387</v>
      </c>
      <c r="WA8" s="34">
        <f>$D$7*VV7</f>
        <v>557220.20406258199</v>
      </c>
      <c r="WB8" s="34">
        <f>$D$29*VV29</f>
        <v>21296.610410032987</v>
      </c>
      <c r="WC8" s="34">
        <f t="shared" si="174"/>
        <v>578516.81447261502</v>
      </c>
      <c r="WE8" s="34">
        <f>$B$8*WC8</f>
        <v>119042.50197925125</v>
      </c>
      <c r="WF8" s="34">
        <f>$C$30*WC30</f>
        <v>8939.5227144887031</v>
      </c>
      <c r="WG8" s="34">
        <f t="shared" si="85"/>
        <v>127982.02469373995</v>
      </c>
      <c r="WH8" s="34">
        <f>$D$7*WC7</f>
        <v>574014.18231997686</v>
      </c>
      <c r="WI8" s="34">
        <f>$D$29*WC29</f>
        <v>21956.616678039234</v>
      </c>
      <c r="WJ8" s="34">
        <f t="shared" si="175"/>
        <v>595970.79899801605</v>
      </c>
      <c r="WL8" s="34">
        <f>$B$8*WJ8</f>
        <v>122634.04147375149</v>
      </c>
      <c r="WM8" s="34">
        <f>$C$30*WJ30</f>
        <v>9216.5617968420247</v>
      </c>
      <c r="WN8" s="34">
        <f t="shared" si="86"/>
        <v>131850.60327059351</v>
      </c>
      <c r="WO8" s="34">
        <f>$D$7*WJ7</f>
        <v>591332.02314971853</v>
      </c>
      <c r="WP8" s="34">
        <f>$D$29*WJ29</f>
        <v>22637.057877579729</v>
      </c>
      <c r="WQ8" s="34">
        <f t="shared" si="176"/>
        <v>613969.08102729823</v>
      </c>
      <c r="WS8" s="34">
        <f>$B$8*WQ8</f>
        <v>126337.58209779911</v>
      </c>
      <c r="WT8" s="34">
        <f>$C$30*WQ30</f>
        <v>9502.1785434500543</v>
      </c>
      <c r="WU8" s="34">
        <f t="shared" si="87"/>
        <v>135839.76064124916</v>
      </c>
      <c r="WV8" s="34">
        <f>$D$7*WQ7</f>
        <v>609189.91839744663</v>
      </c>
      <c r="WW8" s="34">
        <f>$D$29*WQ29</f>
        <v>23338.566868430225</v>
      </c>
      <c r="WX8" s="34">
        <f t="shared" si="177"/>
        <v>632528.48526587687</v>
      </c>
      <c r="WZ8" s="34">
        <f>$B$8*WX8</f>
        <v>130156.58590293277</v>
      </c>
      <c r="XA8" s="34">
        <f>$C$30*WX30</f>
        <v>9796.6385998887072</v>
      </c>
      <c r="XB8" s="34">
        <f t="shared" si="88"/>
        <v>139953.22450282148</v>
      </c>
      <c r="XC8" s="34">
        <f>$D$7*WX7</f>
        <v>627604.56159007817</v>
      </c>
      <c r="XD8" s="34">
        <f>$D$29*WX29</f>
        <v>24061.796108424634</v>
      </c>
      <c r="XE8" s="34">
        <f t="shared" si="178"/>
        <v>651666.35769850283</v>
      </c>
      <c r="XG8" s="34">
        <f>$B$8*XE8</f>
        <v>134094.62220532857</v>
      </c>
      <c r="XH8" s="34">
        <f>$C$30*XE30</f>
        <v>10100.215838105769</v>
      </c>
      <c r="XI8" s="34">
        <f t="shared" si="89"/>
        <v>144194.83804343434</v>
      </c>
      <c r="XJ8" s="34">
        <f>$D$7*XE7</f>
        <v>646593.16346556589</v>
      </c>
      <c r="XK8" s="34">
        <f>$D$29*XE29</f>
        <v>24807.418260401337</v>
      </c>
      <c r="XL8" s="34">
        <f t="shared" si="179"/>
        <v>671400.58172596723</v>
      </c>
    </row>
    <row r="9" spans="1:636" x14ac:dyDescent="0.25">
      <c r="A9">
        <v>20</v>
      </c>
      <c r="B9">
        <f>calc_mstate!Z8</f>
        <v>0.32194907094394698</v>
      </c>
      <c r="C9">
        <f>calc_mstate!AA8</f>
        <v>7.7742936925502184E-3</v>
      </c>
      <c r="D9">
        <f>calc_mstate!W8</f>
        <v>0.96520088088902756</v>
      </c>
      <c r="E9">
        <f>calc_mstate!X8</f>
        <v>3.1281787887044665E-2</v>
      </c>
      <c r="F9">
        <v>62900</v>
      </c>
      <c r="H9" s="34">
        <f>$B$9*F9</f>
        <v>20250.596562374267</v>
      </c>
      <c r="I9" s="34">
        <f>$C$31*F31</f>
        <v>593.09368483024537</v>
      </c>
      <c r="J9" s="34">
        <f t="shared" si="0"/>
        <v>20843.690247204511</v>
      </c>
      <c r="K9" s="34">
        <f>$D$8*F8</f>
        <v>58098.061889672194</v>
      </c>
      <c r="L9" s="34">
        <f>$D$30*F30</f>
        <v>2475.1162928237432</v>
      </c>
      <c r="M9" s="34">
        <f t="shared" si="90"/>
        <v>60573.17818249594</v>
      </c>
      <c r="N9" s="34"/>
      <c r="O9" s="34">
        <f>$B$9*M9</f>
        <v>19501.478439976727</v>
      </c>
      <c r="P9" s="34">
        <f>$C$31*M31</f>
        <v>501.56597664102964</v>
      </c>
      <c r="Q9" s="34">
        <f t="shared" si="1"/>
        <v>20003.044416617755</v>
      </c>
      <c r="R9" s="34">
        <f>$D$8*M8</f>
        <v>68711.329417309549</v>
      </c>
      <c r="S9" s="34">
        <f>$D$30*M30</f>
        <v>3226.6942823864078</v>
      </c>
      <c r="T9" s="34">
        <f t="shared" si="91"/>
        <v>71938.023699695957</v>
      </c>
      <c r="V9" s="34">
        <f>$B$9*T9</f>
        <v>23160.379895660753</v>
      </c>
      <c r="W9" s="34">
        <f>$C$31*T31</f>
        <v>653.68877461820341</v>
      </c>
      <c r="X9" s="34">
        <f t="shared" si="2"/>
        <v>23814.068670278957</v>
      </c>
      <c r="Y9" s="34">
        <f>$D$8*T8</f>
        <v>72031.272996233587</v>
      </c>
      <c r="Z9" s="34">
        <f>$D$30*T30</f>
        <v>3603.6020664768594</v>
      </c>
      <c r="AA9" s="34">
        <f t="shared" si="92"/>
        <v>75634.875062710445</v>
      </c>
      <c r="AC9" s="34">
        <f>$B$9*AA9</f>
        <v>24350.57775740113</v>
      </c>
      <c r="AD9" s="34">
        <f>$C$31*AA31</f>
        <v>729.92547406700089</v>
      </c>
      <c r="AE9" s="34">
        <f t="shared" si="3"/>
        <v>25080.50323146813</v>
      </c>
      <c r="AF9" s="34">
        <f>$D$8*AA8</f>
        <v>64836.914381515388</v>
      </c>
      <c r="AG9" s="34">
        <f>$D$30*AA30</f>
        <v>3180.6057581052255</v>
      </c>
      <c r="AH9" s="34">
        <f t="shared" si="93"/>
        <v>68017.52013962061</v>
      </c>
      <c r="AJ9" s="34">
        <f>$B$9*AH9</f>
        <v>21898.177416862058</v>
      </c>
      <c r="AK9" s="34">
        <f>$C$31*AH31</f>
        <v>644.27791121427856</v>
      </c>
      <c r="AL9" s="34">
        <f t="shared" si="4"/>
        <v>22542.455328076336</v>
      </c>
      <c r="AM9" s="34">
        <f>$D$8*AH8</f>
        <v>66978.889023053023</v>
      </c>
      <c r="AN9" s="34">
        <f>$D$30*AH30</f>
        <v>3366.9969382830391</v>
      </c>
      <c r="AO9" s="34">
        <f t="shared" si="94"/>
        <v>70345.885961336069</v>
      </c>
      <c r="AQ9" s="34">
        <f>$B$9*AO9</f>
        <v>22647.792629980991</v>
      </c>
      <c r="AR9" s="34">
        <f>$C$31*AO31</f>
        <v>681.99181400016414</v>
      </c>
      <c r="AS9" s="34">
        <f t="shared" si="5"/>
        <v>23329.784443981156</v>
      </c>
      <c r="AT9" s="34">
        <f>$D$8*AO8</f>
        <v>68462.320398629177</v>
      </c>
      <c r="AU9" s="34">
        <f>$D$30*AO30</f>
        <v>3440.0005927916231</v>
      </c>
      <c r="AV9" s="34">
        <f t="shared" si="95"/>
        <v>71902.320991420798</v>
      </c>
      <c r="AX9" s="34">
        <f>$B$9*AV9</f>
        <v>23148.885441901384</v>
      </c>
      <c r="AY9" s="34">
        <f>$C$31*AV31</f>
        <v>696.77964354776157</v>
      </c>
      <c r="AZ9" s="34">
        <f t="shared" si="6"/>
        <v>23845.665085449145</v>
      </c>
      <c r="BA9" s="34">
        <f>$D$8*AV8</f>
        <v>71562.310444693576</v>
      </c>
      <c r="BB9" s="34">
        <f>$D$30*AV30</f>
        <v>3656.8914249820295</v>
      </c>
      <c r="BC9" s="34">
        <f t="shared" si="96"/>
        <v>75219.201869675599</v>
      </c>
      <c r="BE9" s="34">
        <f>$B$9*BC9</f>
        <v>24216.75215908726</v>
      </c>
      <c r="BF9" s="34">
        <f>$C$31*BC31</f>
        <v>740.68028321466386</v>
      </c>
      <c r="BG9" s="34">
        <f t="shared" si="7"/>
        <v>24957.432442301924</v>
      </c>
      <c r="BH9" s="34">
        <f>$D$8*BC8</f>
        <v>73586.524203887282</v>
      </c>
      <c r="BI9" s="34">
        <f>$D$30*BC30</f>
        <v>3814.0569767475995</v>
      </c>
      <c r="BJ9" s="34">
        <f t="shared" si="97"/>
        <v>77400.581180634879</v>
      </c>
      <c r="BL9" s="34">
        <f>$B$9*BJ9</f>
        <v>24919.045201626945</v>
      </c>
      <c r="BM9" s="34">
        <f>$C$31*BJ31</f>
        <v>772.48631954074051</v>
      </c>
      <c r="BN9" s="34">
        <f t="shared" si="8"/>
        <v>25691.531521167686</v>
      </c>
      <c r="BO9" s="34">
        <f>$D$8*BJ8</f>
        <v>74203.003128998811</v>
      </c>
      <c r="BP9" s="34">
        <f>$D$30*BJ30</f>
        <v>3882.157928769755</v>
      </c>
      <c r="BQ9" s="34">
        <f t="shared" si="98"/>
        <v>78085.161057768564</v>
      </c>
      <c r="BS9" s="34">
        <f>$B$9*BQ9</f>
        <v>25139.445057057059</v>
      </c>
      <c r="BT9" s="34">
        <f>$C$31*BQ31</f>
        <v>786.26144448014202</v>
      </c>
      <c r="BU9" s="34">
        <f t="shared" si="9"/>
        <v>25925.706501537199</v>
      </c>
      <c r="BV9" s="34">
        <f>$D$8*BQ8</f>
        <v>74933.03950811908</v>
      </c>
      <c r="BW9" s="34">
        <f>$D$30*BQ30</f>
        <v>3967.5904343574421</v>
      </c>
      <c r="BX9" s="34">
        <f t="shared" si="99"/>
        <v>78900.629942476517</v>
      </c>
      <c r="BZ9" s="34">
        <f>$B$9*BX9</f>
        <v>25401.984506872479</v>
      </c>
      <c r="CA9" s="34">
        <f>$C$31*BX31</f>
        <v>803.54120378903781</v>
      </c>
      <c r="CB9" s="34">
        <f t="shared" si="10"/>
        <v>26205.525710661517</v>
      </c>
      <c r="CC9" s="34">
        <f>$D$8*BX8</f>
        <v>76200.483750510175</v>
      </c>
      <c r="CD9" s="34">
        <f>$D$30*BX30</f>
        <v>4091.3284413600004</v>
      </c>
      <c r="CE9" s="34">
        <f t="shared" si="100"/>
        <v>80291.81219187018</v>
      </c>
      <c r="CG9" s="34">
        <f>$B$9*CE9</f>
        <v>25849.87433957848</v>
      </c>
      <c r="CH9" s="34">
        <f>$C$31*CE31</f>
        <v>828.57408072038766</v>
      </c>
      <c r="CI9" s="34">
        <f t="shared" si="11"/>
        <v>26678.448420298868</v>
      </c>
      <c r="CJ9" s="34">
        <f>$D$8*CE8</f>
        <v>78095.793786990587</v>
      </c>
      <c r="CK9" s="34">
        <f>$D$30*CE30</f>
        <v>4240.7227352175532</v>
      </c>
      <c r="CL9" s="34">
        <f t="shared" si="101"/>
        <v>82336.516522208141</v>
      </c>
      <c r="CN9" s="34">
        <f>$B$9*CL9</f>
        <v>26508.164999085853</v>
      </c>
      <c r="CO9" s="34">
        <f>$C$31*CL31</f>
        <v>858.80668968622729</v>
      </c>
      <c r="CP9" s="34">
        <f t="shared" si="12"/>
        <v>27366.971688772079</v>
      </c>
      <c r="CQ9" s="34">
        <f>$D$8*CL8</f>
        <v>80133.326772772198</v>
      </c>
      <c r="CR9" s="34">
        <f>$D$30*CL30</f>
        <v>4389.8026537063142</v>
      </c>
      <c r="CS9" s="34">
        <f t="shared" si="102"/>
        <v>84523.12942647851</v>
      </c>
      <c r="CU9" s="34">
        <f>$B$9*CS9</f>
        <v>27212.142992129742</v>
      </c>
      <c r="CV9" s="34">
        <f>$C$31*CS31</f>
        <v>888.97941369964371</v>
      </c>
      <c r="CW9" s="34">
        <f t="shared" si="13"/>
        <v>28101.122405829385</v>
      </c>
      <c r="CX9" s="34">
        <f>$D$8*CS8</f>
        <v>81846.201645819005</v>
      </c>
      <c r="CY9" s="34">
        <f>$D$30*CS30</f>
        <v>4523.8395228575646</v>
      </c>
      <c r="CZ9" s="34">
        <f t="shared" si="103"/>
        <v>86370.041168676573</v>
      </c>
      <c r="DB9" s="34">
        <f>$B$9*CZ9</f>
        <v>27806.754511645875</v>
      </c>
      <c r="DC9" s="34">
        <f>$C$31*CZ31</f>
        <v>916.10448962518501</v>
      </c>
      <c r="DD9" s="34">
        <f t="shared" si="14"/>
        <v>28722.859001271059</v>
      </c>
      <c r="DE9" s="34">
        <f>$D$8*CZ8</f>
        <v>83334.785619479502</v>
      </c>
      <c r="DF9" s="34">
        <f>$D$30*CZ30</f>
        <v>4653.4389216584059</v>
      </c>
      <c r="DG9" s="34">
        <f t="shared" si="104"/>
        <v>87988.224541137912</v>
      </c>
      <c r="DI9" s="34">
        <f>$B$9*DG9</f>
        <v>28327.727145026747</v>
      </c>
      <c r="DJ9" s="34">
        <f>$C$31*DG31</f>
        <v>942.32727309889287</v>
      </c>
      <c r="DK9" s="34">
        <f t="shared" si="15"/>
        <v>29270.054418125641</v>
      </c>
      <c r="DL9" s="34">
        <f>$D$8*DG8</f>
        <v>84917.933525085347</v>
      </c>
      <c r="DM9" s="34">
        <f>$D$30*DG30</f>
        <v>4794.4918835307426</v>
      </c>
      <c r="DN9" s="34">
        <f t="shared" si="105"/>
        <v>89712.425408616095</v>
      </c>
      <c r="DP9" s="34">
        <f>$B$9*DN9</f>
        <v>28882.832012432096</v>
      </c>
      <c r="DQ9" s="34">
        <f>$C$31*DN31</f>
        <v>970.86659395408549</v>
      </c>
      <c r="DR9" s="34">
        <f t="shared" si="16"/>
        <v>29853.69860638618</v>
      </c>
      <c r="DS9" s="34">
        <f>$D$8*DN8</f>
        <v>86761.763258955747</v>
      </c>
      <c r="DT9" s="34">
        <f>$D$30*DN30</f>
        <v>4948.2476713258011</v>
      </c>
      <c r="DU9" s="34">
        <f t="shared" si="106"/>
        <v>91710.010930281554</v>
      </c>
      <c r="DW9" s="34">
        <f>$B$9*DU9</f>
        <v>29525.952815263368</v>
      </c>
      <c r="DX9" s="34">
        <f>$C$31*DU31</f>
        <v>1001.9791010559477</v>
      </c>
      <c r="DY9" s="34">
        <f t="shared" si="17"/>
        <v>30527.931916319318</v>
      </c>
      <c r="DZ9" s="34">
        <f>$D$8*DU8</f>
        <v>88797.293115734719</v>
      </c>
      <c r="EA9" s="34">
        <f>$D$30*DU30</f>
        <v>5108.574878743967</v>
      </c>
      <c r="EB9" s="34">
        <f t="shared" si="107"/>
        <v>93905.867994478685</v>
      </c>
      <c r="ED9" s="34">
        <f>$B$9*EB9</f>
        <v>30232.906957007337</v>
      </c>
      <c r="EE9" s="34">
        <f>$C$31*EB31</f>
        <v>1034.4242195120876</v>
      </c>
      <c r="EF9" s="34">
        <f t="shared" si="18"/>
        <v>31267.331176519423</v>
      </c>
      <c r="EG9" s="34">
        <f>$D$8*EB8</f>
        <v>90854.679335481167</v>
      </c>
      <c r="EH9" s="34">
        <f>$D$30*EB30</f>
        <v>5269.5990153356433</v>
      </c>
      <c r="EI9" s="34">
        <f t="shared" si="108"/>
        <v>96124.278350816807</v>
      </c>
      <c r="EK9" s="34">
        <f>$B$9*EI9</f>
        <v>30947.122110202828</v>
      </c>
      <c r="EL9" s="34">
        <f>$C$31*EI31</f>
        <v>1067.0107064799349</v>
      </c>
      <c r="EM9" s="34">
        <f t="shared" si="19"/>
        <v>32014.132816682762</v>
      </c>
      <c r="EN9" s="34">
        <f>$D$8*EI8</f>
        <v>92869.836514357623</v>
      </c>
      <c r="EO9" s="34">
        <f>$D$30*EI30</f>
        <v>5431.8052801370004</v>
      </c>
      <c r="EP9" s="34">
        <f t="shared" si="109"/>
        <v>98301.64179449463</v>
      </c>
      <c r="ER9" s="34">
        <f>$B$9*EP9</f>
        <v>31648.122248002215</v>
      </c>
      <c r="ES9" s="34">
        <f>$C$31*EP31</f>
        <v>1099.8349565734075</v>
      </c>
      <c r="ET9" s="34">
        <f t="shared" si="20"/>
        <v>32747.957204575621</v>
      </c>
      <c r="EU9" s="34">
        <f>$D$8*EP8</f>
        <v>94905.284023977991</v>
      </c>
      <c r="EV9" s="34">
        <f>$D$30*EP30</f>
        <v>5599.29369955947</v>
      </c>
      <c r="EW9" s="34">
        <f t="shared" si="110"/>
        <v>100504.57772353746</v>
      </c>
      <c r="EY9" s="34">
        <f>$B$9*EW9</f>
        <v>32357.355423706595</v>
      </c>
      <c r="EZ9" s="34">
        <f>$C$31*EW31</f>
        <v>1133.7269518016346</v>
      </c>
      <c r="FA9" s="34">
        <f t="shared" si="21"/>
        <v>33491.082375508231</v>
      </c>
      <c r="FB9" s="34">
        <f>$D$8*EW8</f>
        <v>97046.238712067119</v>
      </c>
      <c r="FC9" s="34">
        <f>$D$30*EW30</f>
        <v>5774.3345115466145</v>
      </c>
      <c r="FD9" s="34">
        <f t="shared" si="111"/>
        <v>102820.57322361373</v>
      </c>
      <c r="FF9" s="34">
        <f>$B$9*FD9</f>
        <v>33102.988023266509</v>
      </c>
      <c r="FG9" s="34">
        <f>$C$31*FD31</f>
        <v>1169.1475563979664</v>
      </c>
      <c r="FH9" s="34">
        <f t="shared" si="22"/>
        <v>34272.135579664478</v>
      </c>
      <c r="FI9" s="34">
        <f>$D$8*FD8</f>
        <v>99316.485371596515</v>
      </c>
      <c r="FJ9" s="34">
        <f>$D$30*FD30</f>
        <v>5956.1488113131263</v>
      </c>
      <c r="FK9" s="34">
        <f t="shared" si="112"/>
        <v>105272.63418290963</v>
      </c>
      <c r="FM9" s="34">
        <f>$B$9*FK9</f>
        <v>33892.426771009748</v>
      </c>
      <c r="FN9" s="34">
        <f>$C$31*FK31</f>
        <v>1205.9400049486053</v>
      </c>
      <c r="FO9" s="34">
        <f t="shared" si="23"/>
        <v>35098.366775958355</v>
      </c>
      <c r="FP9" s="34">
        <f>$D$8*FK8</f>
        <v>101679.9048820295</v>
      </c>
      <c r="FQ9" s="34">
        <f>$D$30*FK30</f>
        <v>6143.0162851326468</v>
      </c>
      <c r="FR9" s="34">
        <f t="shared" si="113"/>
        <v>107822.92116716215</v>
      </c>
      <c r="FT9" s="34">
        <f>$B$9*FR9</f>
        <v>34713.489296230291</v>
      </c>
      <c r="FU9" s="34">
        <f>$C$31*FR31</f>
        <v>1243.7557960828929</v>
      </c>
      <c r="FV9" s="34">
        <f t="shared" si="24"/>
        <v>35957.245092313184</v>
      </c>
      <c r="FW9" s="34">
        <f>$D$8*FR8</f>
        <v>104098.45213819481</v>
      </c>
      <c r="FX9" s="34">
        <f>$D$30*FR30</f>
        <v>6334.469154202995</v>
      </c>
      <c r="FY9" s="34">
        <f t="shared" si="114"/>
        <v>110432.9212923978</v>
      </c>
      <c r="GA9" s="34">
        <f>$B$9*FY9</f>
        <v>35553.776411713494</v>
      </c>
      <c r="GB9" s="34">
        <f>$C$31*FY31</f>
        <v>1282.4994462204982</v>
      </c>
      <c r="GC9" s="34">
        <f t="shared" si="25"/>
        <v>36836.275857933993</v>
      </c>
      <c r="GD9" s="34">
        <f>$D$8*FY8</f>
        <v>106570.65601068269</v>
      </c>
      <c r="GE9" s="34">
        <f>$D$30*FY30</f>
        <v>6531.4298879564085</v>
      </c>
      <c r="GF9" s="34">
        <f t="shared" si="115"/>
        <v>113102.08589863911</v>
      </c>
      <c r="GH9" s="34">
        <f>$B$9*GF9</f>
        <v>36413.111476889346</v>
      </c>
      <c r="GI9" s="34">
        <f>$C$31*GF31</f>
        <v>1322.3572970654707</v>
      </c>
      <c r="GJ9" s="34">
        <f t="shared" si="26"/>
        <v>37735.468773954817</v>
      </c>
      <c r="GK9" s="34">
        <f>$D$8*GF8</f>
        <v>109121.57234362456</v>
      </c>
      <c r="GL9" s="34">
        <f>$D$30*GF30</f>
        <v>6734.9357242488213</v>
      </c>
      <c r="GM9" s="34">
        <f t="shared" si="116"/>
        <v>115856.50806787338</v>
      </c>
      <c r="GO9" s="34">
        <f>$B$9*GM9</f>
        <v>37299.89513526173</v>
      </c>
      <c r="GP9" s="34">
        <f>$C$31*GM31</f>
        <v>1363.539556128547</v>
      </c>
      <c r="GQ9" s="34">
        <f t="shared" si="27"/>
        <v>38663.434691390277</v>
      </c>
      <c r="GR9" s="34">
        <f>$D$8*GM8</f>
        <v>111771.97192341491</v>
      </c>
      <c r="GS9" s="34">
        <f>$D$30*GM30</f>
        <v>6945.2648015812274</v>
      </c>
      <c r="GT9" s="34">
        <f t="shared" si="117"/>
        <v>118717.23672499614</v>
      </c>
      <c r="GV9" s="34">
        <f>$B$9*GT9</f>
        <v>38220.904068645126</v>
      </c>
      <c r="GW9" s="34">
        <f>$C$31*GT31</f>
        <v>1406.102950111981</v>
      </c>
      <c r="GX9" s="34">
        <f t="shared" si="28"/>
        <v>39627.007018757111</v>
      </c>
      <c r="GY9" s="34">
        <f>$D$8*GT8</f>
        <v>114522.94042897815</v>
      </c>
      <c r="GZ9" s="34">
        <f>$D$30*GT30</f>
        <v>7162.1589390479021</v>
      </c>
      <c r="HA9" s="34">
        <f t="shared" si="118"/>
        <v>121685.09936802606</v>
      </c>
      <c r="HC9" s="34">
        <f>$B$9*HA9</f>
        <v>39176.404689257863</v>
      </c>
      <c r="HD9" s="34">
        <f>$C$31*HA31</f>
        <v>1449.9953428808658</v>
      </c>
      <c r="HE9" s="34">
        <f t="shared" si="29"/>
        <v>40626.400032138728</v>
      </c>
      <c r="HF9" s="34">
        <f>$D$8*HA8</f>
        <v>117364.62718934566</v>
      </c>
      <c r="HG9" s="34">
        <f>$D$30*HA30</f>
        <v>7385.4763294906634</v>
      </c>
      <c r="HH9" s="34">
        <f t="shared" si="119"/>
        <v>124750.10351883632</v>
      </c>
      <c r="HJ9" s="34">
        <f>$B$9*HH9</f>
        <v>40163.179928050566</v>
      </c>
      <c r="HK9" s="34">
        <f>$C$31*HH31</f>
        <v>1495.1878315645283</v>
      </c>
      <c r="HL9" s="34">
        <f t="shared" si="30"/>
        <v>41658.367759615096</v>
      </c>
      <c r="HM9" s="34">
        <f>$D$8*HH8</f>
        <v>120292.05757202397</v>
      </c>
      <c r="HN9" s="34">
        <f>$D$30*HH30</f>
        <v>7615.4806115038255</v>
      </c>
      <c r="HO9" s="34">
        <f t="shared" si="120"/>
        <v>127907.53818352779</v>
      </c>
      <c r="HQ9" s="34">
        <f>$B$9*HO9</f>
        <v>41179.713084914198</v>
      </c>
      <c r="HR9" s="34">
        <f>$C$31*HO31</f>
        <v>1541.7335556586561</v>
      </c>
      <c r="HS9" s="34">
        <f t="shared" si="31"/>
        <v>42721.446640572853</v>
      </c>
      <c r="HT9" s="34">
        <f>$D$8*HO8</f>
        <v>123310.54723139036</v>
      </c>
      <c r="HU9" s="34">
        <f>$D$30*HO30</f>
        <v>7852.6278984705295</v>
      </c>
      <c r="HV9" s="34">
        <f t="shared" si="121"/>
        <v>131163.1751298609</v>
      </c>
      <c r="HX9" s="34">
        <f>$B$9*HV9</f>
        <v>42227.862375116929</v>
      </c>
      <c r="HY9" s="34">
        <f>$C$31*HV31</f>
        <v>1589.7248058416681</v>
      </c>
      <c r="HZ9" s="34">
        <f t="shared" si="32"/>
        <v>43817.587180958595</v>
      </c>
      <c r="IA9" s="34">
        <f>$D$8*HV8</f>
        <v>126429.58449193547</v>
      </c>
      <c r="IB9" s="34">
        <f>$D$30*HV30</f>
        <v>8097.2578892578576</v>
      </c>
      <c r="IC9" s="34">
        <f t="shared" si="122"/>
        <v>134526.84238119333</v>
      </c>
      <c r="IE9" s="34">
        <f>$B$9*IC9</f>
        <v>43310.791921647986</v>
      </c>
      <c r="IF9" s="34">
        <f>$C$31*IC31</f>
        <v>1639.2304585327981</v>
      </c>
      <c r="IG9" s="34">
        <f t="shared" si="33"/>
        <v>44950.022380180781</v>
      </c>
      <c r="IH9" s="34">
        <f>$D$8*IC8</f>
        <v>129655.20229997004</v>
      </c>
      <c r="II9" s="34">
        <f>$D$30*IC30</f>
        <v>8349.5279161594735</v>
      </c>
      <c r="IJ9" s="34">
        <f t="shared" si="123"/>
        <v>138004.73021612951</v>
      </c>
      <c r="IL9" s="34">
        <f>$B$9*IJ9</f>
        <v>44430.494678952942</v>
      </c>
      <c r="IM9" s="34">
        <f>$C$31*IJ31</f>
        <v>1690.282455848602</v>
      </c>
      <c r="IN9" s="34">
        <f t="shared" si="34"/>
        <v>46120.777134801545</v>
      </c>
      <c r="IO9" s="34">
        <f>$D$8*IJ8</f>
        <v>132988.5182444267</v>
      </c>
      <c r="IP9" s="34">
        <f>$D$30*IJ30</f>
        <v>8609.5562087153958</v>
      </c>
      <c r="IQ9" s="34">
        <f t="shared" si="124"/>
        <v>141598.07445314209</v>
      </c>
      <c r="IS9" s="34">
        <f>$B$9*IQ9</f>
        <v>45587.368517640927</v>
      </c>
      <c r="IT9" s="34">
        <f>$C$31*IQ31</f>
        <v>1742.9047138865053</v>
      </c>
      <c r="IU9" s="34">
        <f t="shared" si="35"/>
        <v>47330.273231527433</v>
      </c>
      <c r="IV9" s="34">
        <f>$D$8*IQ8</f>
        <v>136429.49489604292</v>
      </c>
      <c r="IW9" s="34">
        <f>$D$30*IQ30</f>
        <v>8877.5528006567984</v>
      </c>
      <c r="IX9" s="34">
        <f t="shared" si="125"/>
        <v>145307.04769669971</v>
      </c>
      <c r="IZ9" s="34">
        <f>$B$9*IX9</f>
        <v>46781.469007560263</v>
      </c>
      <c r="JA9" s="34">
        <f>$C$31*IX31</f>
        <v>1797.1396677150863</v>
      </c>
      <c r="JB9" s="34">
        <f t="shared" si="36"/>
        <v>48578.608675275347</v>
      </c>
      <c r="JC9" s="34">
        <f>$D$8*IX8</f>
        <v>139980.44839328362</v>
      </c>
      <c r="JD9" s="34">
        <f>$D$30*IX30</f>
        <v>9153.8165886471215</v>
      </c>
      <c r="JE9" s="34">
        <f t="shared" si="126"/>
        <v>149134.26498193073</v>
      </c>
      <c r="JG9" s="34">
        <f>$B$9*JE9</f>
        <v>48013.638056841002</v>
      </c>
      <c r="JH9" s="34">
        <f>$C$31*JE31</f>
        <v>1853.0477667271014</v>
      </c>
      <c r="JI9" s="34">
        <f t="shared" si="37"/>
        <v>49866.685823568107</v>
      </c>
      <c r="JJ9" s="34">
        <f>$D$8*JE8</f>
        <v>143646.13422465412</v>
      </c>
      <c r="JK9" s="34">
        <f>$D$30*JE30</f>
        <v>9438.6548885916254</v>
      </c>
      <c r="JL9" s="34">
        <f t="shared" si="127"/>
        <v>153084.78911324573</v>
      </c>
      <c r="JN9" s="34">
        <f>$B$9*JL9</f>
        <v>49285.505630659514</v>
      </c>
      <c r="JO9" s="34">
        <f>$C$31*JL31</f>
        <v>1910.6912236772571</v>
      </c>
      <c r="JP9" s="34">
        <f t="shared" si="38"/>
        <v>51196.196854336769</v>
      </c>
      <c r="JQ9" s="34">
        <f>$D$8*JL8</f>
        <v>147431.6280952158</v>
      </c>
      <c r="JR9" s="34">
        <f>$D$30*JL30</f>
        <v>9732.3345120987342</v>
      </c>
      <c r="JS9" s="34">
        <f t="shared" si="128"/>
        <v>157163.96260731452</v>
      </c>
      <c r="JU9" s="34">
        <f>$B$9*JS9</f>
        <v>50598.791747294134</v>
      </c>
      <c r="JV9" s="34">
        <f>$C$31*JS31</f>
        <v>1970.1240758549816</v>
      </c>
      <c r="JW9" s="34">
        <f t="shared" si="39"/>
        <v>52568.915823149116</v>
      </c>
      <c r="JX9" s="34">
        <f>$D$8*JS8</f>
        <v>151340.81276782075</v>
      </c>
      <c r="JY9" s="34">
        <f>$D$30*JS30</f>
        <v>10035.099338786958</v>
      </c>
      <c r="JZ9" s="34">
        <f t="shared" si="129"/>
        <v>161375.91210660772</v>
      </c>
      <c r="KB9" s="34">
        <f>$B$9*JZ9</f>
        <v>51954.824975454401</v>
      </c>
      <c r="KC9" s="34">
        <f>$C$31*JZ31</f>
        <v>2031.395696811938</v>
      </c>
      <c r="KD9" s="34">
        <f t="shared" si="40"/>
        <v>53986.22067226634</v>
      </c>
      <c r="KE9" s="34">
        <f>$D$8*JZ8</f>
        <v>155376.65269390645</v>
      </c>
      <c r="KF9" s="34">
        <f>$D$30*JZ30</f>
        <v>10347.21106378784</v>
      </c>
      <c r="KG9" s="34">
        <f t="shared" si="130"/>
        <v>165723.86375769429</v>
      </c>
      <c r="KI9" s="34">
        <f>$B$9*KG9</f>
        <v>53354.64397003092</v>
      </c>
      <c r="KJ9" s="34">
        <f>$C$31*KG31</f>
        <v>2094.5590361592008</v>
      </c>
      <c r="KK9" s="34">
        <f t="shared" si="41"/>
        <v>55449.203006190124</v>
      </c>
      <c r="KL9" s="34">
        <f>$D$8*KG8</f>
        <v>159542.32442364961</v>
      </c>
      <c r="KM9" s="34">
        <f>$D$30*KG30</f>
        <v>10668.964736007591</v>
      </c>
      <c r="KN9" s="34">
        <f t="shared" si="131"/>
        <v>170211.2891596572</v>
      </c>
      <c r="KP9" s="34">
        <f>$B$9*KN9</f>
        <v>54799.366409123148</v>
      </c>
      <c r="KQ9" s="34">
        <f>$C$31*KN31</f>
        <v>2159.6737878504618</v>
      </c>
      <c r="KR9" s="34">
        <f t="shared" si="42"/>
        <v>56959.040196973612</v>
      </c>
      <c r="KS9" s="34">
        <f>$D$8*KN8</f>
        <v>163841.82874883729</v>
      </c>
      <c r="KT9" s="34">
        <f>$D$30*KN30</f>
        <v>11000.674385480199</v>
      </c>
      <c r="KU9" s="34">
        <f t="shared" si="132"/>
        <v>174842.50313431749</v>
      </c>
      <c r="KW9" s="34">
        <f>$B$9*KU9</f>
        <v>56290.381445607658</v>
      </c>
      <c r="KX9" s="34">
        <f>$C$31*KU31</f>
        <v>2226.8035019124104</v>
      </c>
      <c r="KY9" s="34">
        <f t="shared" si="43"/>
        <v>58517.184947520065</v>
      </c>
      <c r="KZ9" s="34">
        <f>$D$8*KU8</f>
        <v>168279.71665768549</v>
      </c>
      <c r="LA9" s="34">
        <f>$D$30*KU30</f>
        <v>11342.654846755489</v>
      </c>
      <c r="LB9" s="34">
        <f t="shared" si="133"/>
        <v>179622.37150444099</v>
      </c>
      <c r="LD9" s="34">
        <f>$B$9*LB9</f>
        <v>57829.25562660327</v>
      </c>
      <c r="LE9" s="34">
        <f>$C$31*LB31</f>
        <v>2296.0119049723348</v>
      </c>
      <c r="LF9" s="34">
        <f t="shared" si="44"/>
        <v>60125.267531575606</v>
      </c>
      <c r="LG9" s="34">
        <f>$D$8*LB8</f>
        <v>172860.52586843778</v>
      </c>
      <c r="LH9" s="34">
        <f>$D$30*LB30</f>
        <v>11695.219139689149</v>
      </c>
      <c r="LI9" s="34">
        <f t="shared" si="134"/>
        <v>184555.74500812692</v>
      </c>
      <c r="LK9" s="34">
        <f>$B$9*LI9</f>
        <v>59417.550642734444</v>
      </c>
      <c r="LL9" s="34">
        <f>$C$31*LI31</f>
        <v>2367.3623566707834</v>
      </c>
      <c r="LM9" s="34">
        <f t="shared" si="45"/>
        <v>61784.912999405227</v>
      </c>
      <c r="LN9" s="34">
        <f>$D$8*LI8</f>
        <v>177588.56572115186</v>
      </c>
      <c r="LO9" s="34">
        <f>$D$30*LI30</f>
        <v>12058.687996711433</v>
      </c>
      <c r="LP9" s="34">
        <f t="shared" si="135"/>
        <v>189647.25371786329</v>
      </c>
      <c r="LR9" s="34">
        <f>$B$9*LP9</f>
        <v>61056.757141537084</v>
      </c>
      <c r="LS9" s="34">
        <f>$C$31*LP31</f>
        <v>2440.9197690933602</v>
      </c>
      <c r="LT9" s="34">
        <f t="shared" si="46"/>
        <v>63497.676910630442</v>
      </c>
      <c r="LU9" s="34">
        <f>$D$8*LP8</f>
        <v>182468.12035719567</v>
      </c>
      <c r="LV9" s="34">
        <f>$D$30*LP30</f>
        <v>12433.397764163103</v>
      </c>
      <c r="LW9" s="34">
        <f t="shared" si="136"/>
        <v>194901.51812135876</v>
      </c>
      <c r="LY9" s="34">
        <f>$B$9*LW9</f>
        <v>62748.362684736298</v>
      </c>
      <c r="LZ9" s="34">
        <f>$C$31*LW31</f>
        <v>2516.7522083767071</v>
      </c>
      <c r="MA9" s="34">
        <f t="shared" si="47"/>
        <v>65265.114893113001</v>
      </c>
      <c r="MB9" s="34">
        <f>$D$8*LW8</f>
        <v>187503.7248646573</v>
      </c>
      <c r="MC9" s="34">
        <f>$D$30*LW30</f>
        <v>12819.699994553661</v>
      </c>
      <c r="MD9" s="34">
        <f t="shared" si="137"/>
        <v>200323.42485921097</v>
      </c>
      <c r="MF9" s="34">
        <f>$B$9*MD9</f>
        <v>64493.94052173254</v>
      </c>
      <c r="MG9" s="34">
        <f>$C$31*MD31</f>
        <v>2594.9308193800894</v>
      </c>
      <c r="MH9" s="34">
        <f t="shared" si="48"/>
        <v>67088.871341112623</v>
      </c>
      <c r="MI9" s="34">
        <f>$D$8*MD8</f>
        <v>192700.23411330275</v>
      </c>
      <c r="MJ9" s="34">
        <f>$D$30*MD30</f>
        <v>13217.956756806603</v>
      </c>
      <c r="MK9" s="34">
        <f t="shared" si="138"/>
        <v>205918.19087010936</v>
      </c>
      <c r="MM9" s="34">
        <f>$B$9*MK9</f>
        <v>66295.170241090062</v>
      </c>
      <c r="MN9" s="34">
        <f>$C$31*MK31</f>
        <v>2675.5288799074528</v>
      </c>
      <c r="MO9" s="34">
        <f t="shared" si="49"/>
        <v>68970.699120997509</v>
      </c>
      <c r="MP9" s="34">
        <f>$D$8*MK8</f>
        <v>198062.70434351059</v>
      </c>
      <c r="MQ9" s="34">
        <f>$D$30*MK30</f>
        <v>13628.538225106588</v>
      </c>
      <c r="MR9" s="34">
        <f t="shared" si="139"/>
        <v>211691.24256861716</v>
      </c>
      <c r="MT9" s="34">
        <f>$B$9*MR9</f>
        <v>68153.798871936015</v>
      </c>
      <c r="MU9" s="34">
        <f>$C$31*MR31</f>
        <v>2758.6213105243601</v>
      </c>
      <c r="MV9" s="34">
        <f t="shared" si="50"/>
        <v>70912.420182460381</v>
      </c>
      <c r="MW9" s="34">
        <f>$D$8*MR8</f>
        <v>203596.27365185987</v>
      </c>
      <c r="MX9" s="34">
        <f>$D$30*MR30</f>
        <v>14051.824288456251</v>
      </c>
      <c r="MY9" s="34">
        <f t="shared" si="140"/>
        <v>217648.09794031613</v>
      </c>
      <c r="NA9" s="34">
        <f>$B$9*MY9</f>
        <v>70071.602924601961</v>
      </c>
      <c r="NB9" s="34">
        <f>$C$31*MY31</f>
        <v>2844.2849967064126</v>
      </c>
      <c r="NC9" s="34">
        <f t="shared" si="51"/>
        <v>72915.887921308371</v>
      </c>
      <c r="ND9" s="34">
        <f>$D$8*MY8</f>
        <v>209306.1568457367</v>
      </c>
      <c r="NE9" s="34">
        <f>$D$30*MY30</f>
        <v>14488.207352646972</v>
      </c>
      <c r="NF9" s="34">
        <f t="shared" si="141"/>
        <v>223794.36419838367</v>
      </c>
      <c r="NH9" s="34">
        <f>$B$9*NF9</f>
        <v>72050.387636160929</v>
      </c>
      <c r="NI9" s="34">
        <f>$C$31*NF31</f>
        <v>2932.5993548288006</v>
      </c>
      <c r="NJ9" s="34">
        <f t="shared" si="52"/>
        <v>74982.986990989724</v>
      </c>
      <c r="NK9" s="34">
        <f>$D$8*NF8</f>
        <v>215197.71966955636</v>
      </c>
      <c r="NL9" s="34">
        <f>$D$30*NF30</f>
        <v>14938.093499222266</v>
      </c>
      <c r="NM9" s="34">
        <f t="shared" si="142"/>
        <v>230135.81316877864</v>
      </c>
      <c r="NO9" s="34">
        <f>$B$9*NM9</f>
        <v>74092.011240618041</v>
      </c>
      <c r="NP9" s="34">
        <f>$C$31*NM31</f>
        <v>3023.646568223623</v>
      </c>
      <c r="NQ9" s="34">
        <f t="shared" si="53"/>
        <v>77115.657808841672</v>
      </c>
      <c r="NR9" s="34">
        <f>$D$8*NM8</f>
        <v>221276.53756757555</v>
      </c>
      <c r="NS9" s="34">
        <f>$D$30*NM30</f>
        <v>15401.901899831955</v>
      </c>
      <c r="NT9" s="34">
        <f t="shared" si="143"/>
        <v>236678.4394674075</v>
      </c>
      <c r="NV9" s="34">
        <f>$B$9*NT9</f>
        <v>76198.40369899504</v>
      </c>
      <c r="NW9" s="34">
        <f>$C$31*NT31</f>
        <v>3117.5114703546642</v>
      </c>
      <c r="NX9" s="34">
        <f t="shared" si="54"/>
        <v>79315.915169349697</v>
      </c>
      <c r="NY9" s="34">
        <f>$D$8*NT8</f>
        <v>227548.39535005388</v>
      </c>
      <c r="NZ9" s="34">
        <f>$D$30*NT30</f>
        <v>15880.064120292118</v>
      </c>
      <c r="OA9" s="34">
        <f t="shared" si="144"/>
        <v>243428.45947034599</v>
      </c>
      <c r="OC9" s="34">
        <f>$B$9*OA9</f>
        <v>78371.566367794148</v>
      </c>
      <c r="OD9" s="34">
        <f>$C$31*OA31</f>
        <v>3214.2814041984575</v>
      </c>
      <c r="OE9" s="34">
        <f t="shared" si="55"/>
        <v>81585.847771992601</v>
      </c>
      <c r="OF9" s="34">
        <f>$D$8*OA8</f>
        <v>234019.25588709279</v>
      </c>
      <c r="OG9" s="34">
        <f>$D$30*OA30</f>
        <v>16373.024410682849</v>
      </c>
      <c r="OH9" s="34">
        <f t="shared" si="145"/>
        <v>250392.28029777564</v>
      </c>
      <c r="OJ9" s="34">
        <f>$B$9*OH9</f>
        <v>80613.56201340523</v>
      </c>
      <c r="OK9" s="34">
        <f>$C$31*OH31</f>
        <v>3314.0462800571331</v>
      </c>
      <c r="OL9" s="34">
        <f t="shared" si="56"/>
        <v>83927.60829346237</v>
      </c>
      <c r="OM9" s="34">
        <f>$D$8*OH8</f>
        <v>240695.24382537539</v>
      </c>
      <c r="ON9" s="34">
        <f>$D$30*OH30</f>
        <v>16881.240697804071</v>
      </c>
      <c r="OO9" s="34">
        <f t="shared" si="146"/>
        <v>257576.48452317948</v>
      </c>
      <c r="OQ9" s="34">
        <f>$B$9*OO9</f>
        <v>82926.509889245572</v>
      </c>
      <c r="OR9" s="34">
        <f>$C$31*OO31</f>
        <v>3416.8987756621086</v>
      </c>
      <c r="OS9" s="34">
        <f t="shared" si="57"/>
        <v>86343.408664907678</v>
      </c>
      <c r="OT9" s="34">
        <f>$D$8*OO8</f>
        <v>247582.6587024848</v>
      </c>
      <c r="OU9" s="34">
        <f>$D$30*OO30</f>
        <v>17405.185444619288</v>
      </c>
      <c r="OV9" s="34">
        <f t="shared" si="147"/>
        <v>264987.84414710407</v>
      </c>
      <c r="OX9" s="34">
        <f>$B$9*OV9</f>
        <v>85312.590234599571</v>
      </c>
      <c r="OY9" s="34">
        <f>$C$31*OV31</f>
        <v>3522.9345101543822</v>
      </c>
      <c r="OZ9" s="34">
        <f t="shared" si="58"/>
        <v>88835.524744753959</v>
      </c>
      <c r="PA9" s="34">
        <f>$D$8*OV8</f>
        <v>254687.99923599849</v>
      </c>
      <c r="PB9" s="34">
        <f>$D$30*OV30</f>
        <v>17945.346017865657</v>
      </c>
      <c r="PC9" s="34">
        <f t="shared" si="148"/>
        <v>272633.34525386413</v>
      </c>
      <c r="PE9" s="34">
        <f>$B$9*PC9</f>
        <v>87774.052212821887</v>
      </c>
      <c r="PF9" s="34">
        <f>$C$31*PC31</f>
        <v>3632.2521189782819</v>
      </c>
      <c r="PG9" s="34">
        <f t="shared" si="59"/>
        <v>91406.304331800173</v>
      </c>
      <c r="PH9" s="34">
        <f>$D$8*PC8</f>
        <v>262017.97751604245</v>
      </c>
      <c r="PI9" s="34">
        <f>$D$30*PC30</f>
        <v>18502.224836722085</v>
      </c>
      <c r="PJ9" s="34">
        <f t="shared" si="149"/>
        <v>280520.20235276455</v>
      </c>
      <c r="PL9" s="34">
        <f>$B$9*PJ9</f>
        <v>90313.21852848056</v>
      </c>
      <c r="PM9" s="34">
        <f>$C$31*PJ31</f>
        <v>3744.9532842814483</v>
      </c>
      <c r="PN9" s="34">
        <f t="shared" si="60"/>
        <v>94058.171812762012</v>
      </c>
      <c r="PO9" s="34">
        <f>$D$8*PJ8</f>
        <v>269579.51962171152</v>
      </c>
      <c r="PP9" s="34">
        <f>$D$30*PJ30</f>
        <v>19076.339690220608</v>
      </c>
      <c r="PQ9" s="34">
        <f t="shared" si="150"/>
        <v>288655.85931193212</v>
      </c>
      <c r="PS9" s="34">
        <f>$B$9*PQ9</f>
        <v>92932.485728003216</v>
      </c>
      <c r="PT9" s="34">
        <f>$C$31*PQ31</f>
        <v>3861.1427990615925</v>
      </c>
      <c r="PU9" s="34">
        <f t="shared" si="61"/>
        <v>96793.628527064808</v>
      </c>
      <c r="PV9" s="34">
        <f>$D$8*PQ8</f>
        <v>277379.7632396738</v>
      </c>
      <c r="PW9" s="34">
        <f>$D$30*PQ30</f>
        <v>19668.224306020256</v>
      </c>
      <c r="PX9" s="34">
        <f t="shared" si="151"/>
        <v>297047.98754569405</v>
      </c>
      <c r="PZ9" s="34">
        <f>$B$9*PX9</f>
        <v>95634.323616105336</v>
      </c>
      <c r="QA9" s="34">
        <f>$C$31*PX31</f>
        <v>3980.9286820229427</v>
      </c>
      <c r="QB9" s="34">
        <f t="shared" si="62"/>
        <v>99615.252298128282</v>
      </c>
      <c r="QC9" s="34">
        <f>$D$8*PX8</f>
        <v>285426.06166911003</v>
      </c>
      <c r="QD9" s="34">
        <f>$D$30*PX30</f>
        <v>20278.42899155819</v>
      </c>
      <c r="QE9" s="34">
        <f t="shared" si="152"/>
        <v>305704.49066066823</v>
      </c>
      <c r="QG9" s="34">
        <f>$B$9*QE9</f>
        <v>98421.276751594662</v>
      </c>
      <c r="QH9" s="34">
        <f>$C$31*QE31</f>
        <v>4104.4223072191762</v>
      </c>
      <c r="QI9" s="34">
        <f t="shared" si="63"/>
        <v>102525.69905881384</v>
      </c>
      <c r="QJ9" s="34">
        <f>$D$8*QE8</f>
        <v>293725.99422387936</v>
      </c>
      <c r="QK9" s="34">
        <f>$D$30*QE30</f>
        <v>20907.521185438221</v>
      </c>
      <c r="QL9" s="34">
        <f t="shared" si="153"/>
        <v>314633.51540931757</v>
      </c>
      <c r="QN9" s="34">
        <f>$B$9*QL9</f>
        <v>101295.96797385781</v>
      </c>
      <c r="QO9" s="34">
        <f>$C$31*QL31</f>
        <v>4231.7385157237823</v>
      </c>
      <c r="QP9" s="34">
        <f t="shared" si="64"/>
        <v>105527.7064895816</v>
      </c>
      <c r="QQ9" s="34">
        <f>$D$8*QL8</f>
        <v>302287.37733982131</v>
      </c>
      <c r="QR9" s="34">
        <f>$D$30*QL30</f>
        <v>21556.085923868559</v>
      </c>
      <c r="QS9" s="34">
        <f t="shared" si="154"/>
        <v>323843.46326368989</v>
      </c>
      <c r="QU9" s="34">
        <f>$B$9*QS9</f>
        <v>104261.10212901518</v>
      </c>
      <c r="QV9" s="34">
        <f>$C$31*QS31</f>
        <v>4362.9957101546343</v>
      </c>
      <c r="QW9" s="34">
        <f t="shared" si="65"/>
        <v>108624.09783916982</v>
      </c>
      <c r="QX9" s="34">
        <f>$D$8*QS8</f>
        <v>311118.27247825003</v>
      </c>
      <c r="QY9" s="34">
        <f>$D$30*QS30</f>
        <v>22224.726322466478</v>
      </c>
      <c r="QZ9" s="34">
        <f t="shared" si="155"/>
        <v>333342.99880071648</v>
      </c>
      <c r="RB9" s="34">
        <f>$B$9*QZ9</f>
        <v>107319.4687695599</v>
      </c>
      <c r="RC9" s="34">
        <f>$C$31*QZ31</f>
        <v>4498.3159522215456</v>
      </c>
      <c r="RD9" s="34">
        <f t="shared" si="66"/>
        <v>111817.78472178144</v>
      </c>
      <c r="RE9" s="34">
        <f>$D$8*QZ8</f>
        <v>320226.99160316447</v>
      </c>
      <c r="RF9" s="34">
        <f>$D$30*QZ30</f>
        <v>22914.064134448236</v>
      </c>
      <c r="RG9" s="34">
        <f t="shared" si="156"/>
        <v>343141.05573761271</v>
      </c>
      <c r="RI9" s="34">
        <f>$B$9*RG9</f>
        <v>110473.94409744954</v>
      </c>
      <c r="RJ9" s="34">
        <f>$C$31*RG31</f>
        <v>4637.8250756450016</v>
      </c>
      <c r="RK9" s="34">
        <f t="shared" si="67"/>
        <v>115111.76917309454</v>
      </c>
      <c r="RL9" s="34">
        <f>$D$8*RG8</f>
        <v>329622.10314421938</v>
      </c>
      <c r="RM9" s="34">
        <f>$D$30*RG30</f>
        <v>23624.740364394762</v>
      </c>
      <c r="RN9" s="34">
        <f t="shared" si="157"/>
        <v>353246.84350861411</v>
      </c>
      <c r="RP9" s="34">
        <f>$B$9*RN9</f>
        <v>113727.49308148015</v>
      </c>
      <c r="RQ9" s="34">
        <f>$C$31*RN31</f>
        <v>4781.6528103160545</v>
      </c>
      <c r="RR9" s="34">
        <f t="shared" si="68"/>
        <v>118509.1458917962</v>
      </c>
      <c r="RS9" s="34">
        <f>$D$8*RN8</f>
        <v>339312.43998130149</v>
      </c>
      <c r="RT9" s="34">
        <f>$D$30*RN30</f>
        <v>24357.415888557702</v>
      </c>
      <c r="RU9" s="34">
        <f t="shared" si="158"/>
        <v>363669.85586985917</v>
      </c>
      <c r="RW9" s="34">
        <f>$B$9*RU9</f>
        <v>117083.17222762026</v>
      </c>
      <c r="RX9" s="34">
        <f>$C$31*RU31</f>
        <v>4929.9329078292885</v>
      </c>
      <c r="RY9" s="34">
        <f t="shared" si="69"/>
        <v>122013.10513544956</v>
      </c>
      <c r="RZ9" s="34">
        <f>$D$8*RU8</f>
        <v>349307.10874840355</v>
      </c>
      <c r="SA9" s="34">
        <f>$D$30*RU30</f>
        <v>25112.772063675016</v>
      </c>
      <c r="SB9" s="34">
        <f t="shared" si="159"/>
        <v>374419.8808120786</v>
      </c>
      <c r="SD9" s="34">
        <f>$B$9*SB9</f>
        <v>120544.13277039207</v>
      </c>
      <c r="SE9" s="34">
        <f>$C$31*SB31</f>
        <v>5082.8032647279133</v>
      </c>
      <c r="SF9" s="34">
        <f t="shared" si="70"/>
        <v>125626.93603511999</v>
      </c>
      <c r="SG9" s="34">
        <f>$D$8*SB8</f>
        <v>359615.49905085861</v>
      </c>
      <c r="SH9" s="34">
        <f>$D$30*SB30</f>
        <v>25891.511342689464</v>
      </c>
      <c r="SI9" s="34">
        <f t="shared" si="160"/>
        <v>385507.01039354806</v>
      </c>
      <c r="SK9" s="34">
        <f>$B$9*SI9</f>
        <v>124113.6238385813</v>
      </c>
      <c r="SL9" s="34">
        <f>$C$31*SI31</f>
        <v>5240.4060471413195</v>
      </c>
      <c r="SM9" s="34">
        <f t="shared" si="71"/>
        <v>129354.02988572263</v>
      </c>
      <c r="SN9" s="34">
        <f>$D$8*SI8</f>
        <v>370247.29206123098</v>
      </c>
      <c r="SO9" s="34">
        <f>$D$30*SI30</f>
        <v>26694.357920284812</v>
      </c>
      <c r="SP9" s="34">
        <f t="shared" si="161"/>
        <v>396941.64998151577</v>
      </c>
      <c r="SR9" s="34">
        <f>$B$9*SP9</f>
        <v>127794.99543050639</v>
      </c>
      <c r="SS9" s="34">
        <f>$C$31*SP31</f>
        <v>5402.8878214312645</v>
      </c>
      <c r="ST9" s="34">
        <f t="shared" si="72"/>
        <v>133197.88325193766</v>
      </c>
      <c r="SU9" s="34">
        <f>$D$8*SP8</f>
        <v>381212.46898373106</v>
      </c>
      <c r="SV9" s="34">
        <f>$D$30*SP30</f>
        <v>27522.058412312275</v>
      </c>
      <c r="SW9" s="34">
        <f t="shared" si="162"/>
        <v>408734.52739604336</v>
      </c>
      <c r="SY9" s="34">
        <f>$B$9*SW9</f>
        <v>131591.7013578694</v>
      </c>
      <c r="SZ9" s="34">
        <f>$C$31*SW31</f>
        <v>5570.399691682007</v>
      </c>
      <c r="TA9" s="34">
        <f t="shared" si="73"/>
        <v>137162.10104955142</v>
      </c>
      <c r="TB9" s="34">
        <f>$D$8*SW8</f>
        <v>392521.32005504781</v>
      </c>
      <c r="TC9" s="34">
        <f>$D$30*SW30</f>
        <v>28375.382558620615</v>
      </c>
      <c r="TD9" s="34">
        <f t="shared" si="163"/>
        <v>420896.7026136684</v>
      </c>
      <c r="TF9" s="34">
        <f>$B$9*TD9</f>
        <v>135507.30236984129</v>
      </c>
      <c r="TG9" s="34">
        <f>$C$31*TD31</f>
        <v>5743.0974419327031</v>
      </c>
      <c r="TH9" s="34">
        <f t="shared" si="74"/>
        <v>141250.399811774</v>
      </c>
      <c r="TI9" s="34">
        <f>$D$8*TD8</f>
        <v>404184.45425326773</v>
      </c>
      <c r="TJ9" s="34">
        <f>$D$30*TD30</f>
        <v>29255.123940866688</v>
      </c>
      <c r="TK9" s="34">
        <f t="shared" si="164"/>
        <v>433439.5781941344</v>
      </c>
      <c r="TM9" s="34">
        <f>$B$9*TK9</f>
        <v>139545.46950993783</v>
      </c>
      <c r="TN9" s="34">
        <f>$C$31*TK31</f>
        <v>5921.1416814546092</v>
      </c>
      <c r="TO9" s="34">
        <f t="shared" si="75"/>
        <v>145466.61119139244</v>
      </c>
      <c r="TP9" s="34">
        <f>$D$8*TK8</f>
        <v>416212.80943782488</v>
      </c>
      <c r="TQ9" s="34">
        <f>$D$30*TK30</f>
        <v>30162.100716874131</v>
      </c>
      <c r="TR9" s="34">
        <f t="shared" si="165"/>
        <v>446374.910154699</v>
      </c>
      <c r="TT9" s="34">
        <f>$B$9*TR9</f>
        <v>143709.98761699314</v>
      </c>
      <c r="TU9" s="34">
        <f>$C$31*TR31</f>
        <v>6104.6979933827279</v>
      </c>
      <c r="TV9" s="34">
        <f t="shared" si="76"/>
        <v>149814.68561037586</v>
      </c>
      <c r="TW9" s="34">
        <f>$D$8*TR8</f>
        <v>428617.66263422754</v>
      </c>
      <c r="TX9" s="34">
        <f>$D$30*TR30</f>
        <v>31097.156378192562</v>
      </c>
      <c r="TY9" s="34">
        <f t="shared" si="166"/>
        <v>459714.81901242008</v>
      </c>
      <c r="UA9" s="34">
        <f>$B$9*TY9</f>
        <v>148004.75888021337</v>
      </c>
      <c r="UB9" s="34">
        <f>$C$31*TY31</f>
        <v>6293.9370880386896</v>
      </c>
      <c r="UC9" s="34">
        <f t="shared" si="77"/>
        <v>154298.69596825205</v>
      </c>
      <c r="UD9" s="34">
        <f>$D$8*TY8</f>
        <v>441410.64044183528</v>
      </c>
      <c r="UE9" s="34">
        <f>$D$30*TY30</f>
        <v>32061.160534784503</v>
      </c>
      <c r="UF9" s="34">
        <f t="shared" si="167"/>
        <v>473471.80097661976</v>
      </c>
      <c r="UH9" s="34">
        <f>$B$9*UF9</f>
        <v>152433.8064425801</v>
      </c>
      <c r="UI9" s="34">
        <f>$C$31*UF31</f>
        <v>6489.0349617377515</v>
      </c>
      <c r="UJ9" s="34">
        <f t="shared" si="78"/>
        <v>158922.84140431785</v>
      </c>
      <c r="UK9" s="34">
        <f>$D$8*UF8</f>
        <v>454603.72973106941</v>
      </c>
      <c r="UL9" s="34">
        <f>$D$30*UF30</f>
        <v>33055.009726047239</v>
      </c>
      <c r="UM9" s="34">
        <f t="shared" si="168"/>
        <v>487658.73945711664</v>
      </c>
      <c r="UO9" s="34">
        <f>$B$9*UM9</f>
        <v>157001.278105915</v>
      </c>
      <c r="UP9" s="34">
        <f>$C$31*UM31</f>
        <v>6690.1730609240085</v>
      </c>
      <c r="UQ9" s="34">
        <f t="shared" si="79"/>
        <v>163691.45116683902</v>
      </c>
      <c r="UR9" s="34">
        <f>$D$8*UM8</f>
        <v>468209.28876703308</v>
      </c>
      <c r="US9" s="34">
        <f>$D$30*UM30</f>
        <v>34079.628256049138</v>
      </c>
      <c r="UT9" s="34">
        <f t="shared" si="169"/>
        <v>502288.91702308221</v>
      </c>
      <c r="UV9" s="34">
        <f>$B$9*UT9</f>
        <v>161711.45018102258</v>
      </c>
      <c r="UW9" s="34">
        <f>$C$31*UT31</f>
        <v>6897.5384512088849</v>
      </c>
      <c r="UX9" s="34">
        <f t="shared" si="80"/>
        <v>168608.98863223146</v>
      </c>
      <c r="UY9" s="34">
        <f>$D$8*UT8</f>
        <v>482240.05876320566</v>
      </c>
      <c r="UZ9" s="34">
        <f>$D$30*UT30</f>
        <v>35135.969052855915</v>
      </c>
      <c r="VA9" s="34">
        <f t="shared" si="170"/>
        <v>517376.02781606157</v>
      </c>
      <c r="VC9" s="34">
        <f>$B$9*VA9</f>
        <v>166568.73148405069</v>
      </c>
      <c r="VD9" s="34">
        <f>$C$31*VA31</f>
        <v>7111.3239912878253</v>
      </c>
      <c r="VE9" s="34">
        <f t="shared" si="81"/>
        <v>173680.05547533851</v>
      </c>
      <c r="VF9" s="34">
        <f>$D$8*VA8</f>
        <v>496709.17579485005</v>
      </c>
      <c r="VG9" s="34">
        <f>$D$30*VA30</f>
        <v>36225.01455388833</v>
      </c>
      <c r="VH9" s="34">
        <f t="shared" si="171"/>
        <v>532934.19034873834</v>
      </c>
      <c r="VJ9" s="34">
        <f>$B$9*VH9</f>
        <v>171577.66745704089</v>
      </c>
      <c r="VK9" s="34">
        <f>$C$31*VH31</f>
        <v>7331.7285121256627</v>
      </c>
      <c r="VL9" s="34">
        <f t="shared" si="82"/>
        <v>178909.39596916657</v>
      </c>
      <c r="VM9" s="34">
        <f>$D$8*VH8</f>
        <v>511630.18303114438</v>
      </c>
      <c r="VN9" s="34">
        <f>$D$30*VH30</f>
        <v>37347.777619388107</v>
      </c>
      <c r="VO9" s="34">
        <f t="shared" si="172"/>
        <v>548977.96065053251</v>
      </c>
      <c r="VQ9" s="34">
        <f>$B$9*VO9</f>
        <v>176742.94440014163</v>
      </c>
      <c r="VR9" s="34">
        <f>$C$31*VO31</f>
        <v>7558.957001829237</v>
      </c>
      <c r="VS9" s="34">
        <f t="shared" si="83"/>
        <v>184301.90140197086</v>
      </c>
      <c r="VT9" s="34">
        <f>$D$8*VO8</f>
        <v>527017.04331019358</v>
      </c>
      <c r="VU9" s="34">
        <f>$D$30*VO30</f>
        <v>38505.302474949778</v>
      </c>
      <c r="VV9" s="34">
        <f t="shared" si="173"/>
        <v>565522.34578514332</v>
      </c>
      <c r="VX9" s="34">
        <f>$B$9*VV9</f>
        <v>182069.39382356842</v>
      </c>
      <c r="VY9" s="34">
        <f>$C$31*VV31</f>
        <v>7793.2207964013451</v>
      </c>
      <c r="VZ9" s="34">
        <f t="shared" si="84"/>
        <v>189862.61461996977</v>
      </c>
      <c r="WA9" s="34">
        <f>$D$8*VV8</f>
        <v>542884.15210879734</v>
      </c>
      <c r="WB9" s="34">
        <f>$D$30*VV30</f>
        <v>39698.665683318621</v>
      </c>
      <c r="WC9" s="34">
        <f t="shared" si="174"/>
        <v>582582.81779211597</v>
      </c>
      <c r="WE9" s="34">
        <f>$B$9*WC9</f>
        <v>187561.99693607847</v>
      </c>
      <c r="WF9" s="34">
        <f>$C$31*WC31</f>
        <v>8034.73777641782</v>
      </c>
      <c r="WG9" s="34">
        <f t="shared" si="85"/>
        <v>195596.73471249628</v>
      </c>
      <c r="WH9" s="34">
        <f>$D$8*WC8</f>
        <v>559246.35093920119</v>
      </c>
      <c r="WI9" s="34">
        <f>$D$30*WC30</f>
        <v>40928.977145869678</v>
      </c>
      <c r="WJ9" s="34">
        <f t="shared" si="175"/>
        <v>600175.32808507083</v>
      </c>
      <c r="WL9" s="34">
        <f>$B$9*WJ9</f>
        <v>193225.88928046712</v>
      </c>
      <c r="WM9" s="34">
        <f>$C$31*WJ31</f>
        <v>8283.7325697123906</v>
      </c>
      <c r="WN9" s="34">
        <f t="shared" si="86"/>
        <v>201509.62185017951</v>
      </c>
      <c r="WO9" s="34">
        <f>$D$8*WJ8</f>
        <v>576118.94117511017</v>
      </c>
      <c r="WP9" s="34">
        <f>$D$30*WJ30</f>
        <v>42197.381134795651</v>
      </c>
      <c r="WQ9" s="34">
        <f t="shared" si="176"/>
        <v>618316.32230990578</v>
      </c>
      <c r="WS9" s="34">
        <f>$B$9*WQ9</f>
        <v>199066.36551715224</v>
      </c>
      <c r="WT9" s="34">
        <f>$C$31*WQ31</f>
        <v>8540.436760277049</v>
      </c>
      <c r="WU9" s="34">
        <f t="shared" si="87"/>
        <v>207606.80227742929</v>
      </c>
      <c r="WV9" s="34">
        <f>$D$8*WQ8</f>
        <v>593517.69830065116</v>
      </c>
      <c r="WW9" s="34">
        <f>$D$30*WQ30</f>
        <v>43505.057357313788</v>
      </c>
      <c r="WX9" s="34">
        <f t="shared" si="177"/>
        <v>637022.75565796497</v>
      </c>
      <c r="WZ9" s="34">
        <f>$B$9*WX9</f>
        <v>205088.88435423476</v>
      </c>
      <c r="XA9" s="34">
        <f>$C$31*WX31</f>
        <v>8805.0891036424455</v>
      </c>
      <c r="XB9" s="34">
        <f t="shared" si="88"/>
        <v>213893.9734578772</v>
      </c>
      <c r="XC9" s="34">
        <f>$D$8*WX8</f>
        <v>611458.8865883114</v>
      </c>
      <c r="XD9" s="34">
        <f>$D$30*WX30</f>
        <v>44853.222053043683</v>
      </c>
      <c r="XE9" s="34">
        <f t="shared" si="178"/>
        <v>656312.10864135507</v>
      </c>
      <c r="XG9" s="34">
        <f>$B$9*XE9</f>
        <v>211299.07362634706</v>
      </c>
      <c r="XH9" s="34">
        <f>$C$31*XE31</f>
        <v>9077.9357489712584</v>
      </c>
      <c r="XI9" s="34">
        <f t="shared" si="89"/>
        <v>220377.00937531833</v>
      </c>
      <c r="XJ9" s="34">
        <f>$D$8*XE8</f>
        <v>629959.27422603779</v>
      </c>
      <c r="XK9" s="34">
        <f>$D$30*XE30</f>
        <v>46243.129125470979</v>
      </c>
      <c r="XL9" s="34">
        <f t="shared" si="179"/>
        <v>676202.40335150878</v>
      </c>
    </row>
    <row r="10" spans="1:636" x14ac:dyDescent="0.25">
      <c r="A10">
        <v>25</v>
      </c>
      <c r="B10">
        <f>calc_mstate!Z9</f>
        <v>0.25235288379174059</v>
      </c>
      <c r="C10">
        <f>calc_mstate!AA9</f>
        <v>4.1929903664731814E-3</v>
      </c>
      <c r="D10">
        <f>calc_mstate!W9</f>
        <v>0.9729049327887116</v>
      </c>
      <c r="E10">
        <f>calc_mstate!X9</f>
        <v>2.2968896019332011E-2</v>
      </c>
      <c r="F10">
        <v>66500</v>
      </c>
      <c r="H10" s="34">
        <f>$B$10*F10</f>
        <v>16781.46677215075</v>
      </c>
      <c r="I10" s="34">
        <f>$C$32*F32</f>
        <v>313.47260379724554</v>
      </c>
      <c r="J10" s="34">
        <f t="shared" si="0"/>
        <v>17094.939375947997</v>
      </c>
      <c r="K10" s="34">
        <f>$D$9*F9</f>
        <v>60711.135407919835</v>
      </c>
      <c r="L10" s="34">
        <f>$D$31*F31</f>
        <v>2616.0611852787224</v>
      </c>
      <c r="M10" s="34">
        <f t="shared" si="90"/>
        <v>63327.196593198561</v>
      </c>
      <c r="N10" s="34"/>
      <c r="O10" s="34">
        <f>$B$10*M10</f>
        <v>15980.800682740148</v>
      </c>
      <c r="P10" s="34">
        <f>$C$32*M32</f>
        <v>291.51918414861922</v>
      </c>
      <c r="Q10" s="34">
        <f t="shared" si="1"/>
        <v>16272.319866888767</v>
      </c>
      <c r="R10" s="34">
        <f>$D$9*M9</f>
        <v>58465.284939993107</v>
      </c>
      <c r="S10" s="34">
        <f>$D$31*M31</f>
        <v>2212.3440476736278</v>
      </c>
      <c r="T10" s="34">
        <f t="shared" si="91"/>
        <v>60677.628987666736</v>
      </c>
      <c r="V10" s="34">
        <f>$B$10*T10</f>
        <v>15312.174656683013</v>
      </c>
      <c r="W10" s="34">
        <f>$C$32*T32</f>
        <v>246.62471064161312</v>
      </c>
      <c r="X10" s="34">
        <f t="shared" si="2"/>
        <v>15558.799367324627</v>
      </c>
      <c r="Y10" s="34">
        <f>$D$9*T9</f>
        <v>69434.643844362276</v>
      </c>
      <c r="Z10" s="34">
        <f>$D$31*T31</f>
        <v>2883.3384577692018</v>
      </c>
      <c r="AA10" s="34">
        <f t="shared" si="92"/>
        <v>72317.982302131481</v>
      </c>
      <c r="AC10" s="34">
        <f>$B$10*AA10</f>
        <v>18249.651383942939</v>
      </c>
      <c r="AD10" s="34">
        <f>$C$32*AA32</f>
        <v>321.33615196700805</v>
      </c>
      <c r="AE10" s="34">
        <f t="shared" si="3"/>
        <v>18570.987535909946</v>
      </c>
      <c r="AF10" s="34">
        <f>$D$9*AA9</f>
        <v>73002.848036459662</v>
      </c>
      <c r="AG10" s="34">
        <f>$D$31*AA31</f>
        <v>3219.6088909619652</v>
      </c>
      <c r="AH10" s="34">
        <f t="shared" si="93"/>
        <v>76222.456927421634</v>
      </c>
      <c r="AJ10" s="34">
        <f>$B$10*AH10</f>
        <v>19234.956815326583</v>
      </c>
      <c r="AK10" s="34">
        <f>$C$32*AH32</f>
        <v>358.7526456397423</v>
      </c>
      <c r="AL10" s="34">
        <f t="shared" si="4"/>
        <v>19593.709460966325</v>
      </c>
      <c r="AM10" s="34">
        <f>$D$9*AH9</f>
        <v>65650.570354648982</v>
      </c>
      <c r="AN10" s="34">
        <f>$D$31*AH31</f>
        <v>2841.8283302789482</v>
      </c>
      <c r="AO10" s="34">
        <f t="shared" si="94"/>
        <v>68492.398684927932</v>
      </c>
      <c r="AQ10" s="34">
        <f>$B$10*AO10</f>
        <v>17284.254325955186</v>
      </c>
      <c r="AR10" s="34">
        <f>$C$32*AO32</f>
        <v>316.67347110045699</v>
      </c>
      <c r="AS10" s="34">
        <f t="shared" si="5"/>
        <v>17600.927797055643</v>
      </c>
      <c r="AT10" s="34">
        <f>$D$9*AO9</f>
        <v>67897.911096800657</v>
      </c>
      <c r="AU10" s="34">
        <f>$D$31*AO31</f>
        <v>3008.1795826140142</v>
      </c>
      <c r="AV10" s="34">
        <f t="shared" si="95"/>
        <v>70906.090679414672</v>
      </c>
      <c r="AX10" s="34">
        <f>$B$10*AV10</f>
        <v>17893.356461348951</v>
      </c>
      <c r="AY10" s="34">
        <f>$C$32*AV32</f>
        <v>335.18954686243092</v>
      </c>
      <c r="AZ10" s="34">
        <f t="shared" si="6"/>
        <v>18228.546008211382</v>
      </c>
      <c r="BA10" s="34">
        <f>$D$9*AV9</f>
        <v>69400.183558884964</v>
      </c>
      <c r="BB10" s="34">
        <f>$D$31*AV31</f>
        <v>3073.4068272862623</v>
      </c>
      <c r="BC10" s="34">
        <f t="shared" si="96"/>
        <v>72473.590386171229</v>
      </c>
      <c r="BE10" s="34">
        <f>$B$10*BC10</f>
        <v>18288.919532691674</v>
      </c>
      <c r="BF10" s="34">
        <f>$C$32*BC32</f>
        <v>342.45795468708428</v>
      </c>
      <c r="BG10" s="34">
        <f t="shared" si="7"/>
        <v>18631.377487378759</v>
      </c>
      <c r="BH10" s="34">
        <f>$D$9*BC9</f>
        <v>72601.63990438047</v>
      </c>
      <c r="BI10" s="34">
        <f>$D$31*BC31</f>
        <v>3267.0469930458453</v>
      </c>
      <c r="BJ10" s="34">
        <f t="shared" si="97"/>
        <v>75868.68689742632</v>
      </c>
      <c r="BL10" s="34">
        <f>$B$10*BJ10</f>
        <v>19145.681928058177</v>
      </c>
      <c r="BM10" s="34">
        <f>$C$32*BJ32</f>
        <v>364.0191649684881</v>
      </c>
      <c r="BN10" s="34">
        <f t="shared" si="8"/>
        <v>19509.701093026666</v>
      </c>
      <c r="BO10" s="34">
        <f>$D$9*BJ9</f>
        <v>74707.10913687147</v>
      </c>
      <c r="BP10" s="34">
        <f>$D$31*BJ31</f>
        <v>3407.3393940921142</v>
      </c>
      <c r="BQ10" s="34">
        <f t="shared" si="98"/>
        <v>78114.448530963578</v>
      </c>
      <c r="BS10" s="34">
        <f>$B$10*BQ10</f>
        <v>19712.406352590155</v>
      </c>
      <c r="BT10" s="34">
        <f>$C$32*BQ32</f>
        <v>379.6374642569408</v>
      </c>
      <c r="BU10" s="34">
        <f t="shared" si="9"/>
        <v>20092.043816847094</v>
      </c>
      <c r="BV10" s="34">
        <f>$D$9*BQ9</f>
        <v>75367.866237319802</v>
      </c>
      <c r="BW10" s="34">
        <f>$D$31*BQ31</f>
        <v>3468.0997268996493</v>
      </c>
      <c r="BX10" s="34">
        <f t="shared" si="99"/>
        <v>78835.965964219446</v>
      </c>
      <c r="BZ10" s="34">
        <f>$B$10*BX10</f>
        <v>19894.483357578287</v>
      </c>
      <c r="CA10" s="34">
        <f>$C$32*BX32</f>
        <v>386.39841944043934</v>
      </c>
      <c r="CB10" s="34">
        <f t="shared" si="10"/>
        <v>20280.881777018727</v>
      </c>
      <c r="CC10" s="34">
        <f>$D$9*BX9</f>
        <v>76154.957523177523</v>
      </c>
      <c r="CD10" s="34">
        <f>$D$31*BX31</f>
        <v>3544.3185583847617</v>
      </c>
      <c r="CE10" s="34">
        <f t="shared" si="100"/>
        <v>79699.27608156229</v>
      </c>
      <c r="CG10" s="34">
        <f>$B$10*CE10</f>
        <v>20112.342155296337</v>
      </c>
      <c r="CH10" s="34">
        <f>$C$32*CE32</f>
        <v>394.87893235909058</v>
      </c>
      <c r="CI10" s="34">
        <f t="shared" si="11"/>
        <v>20507.221087655427</v>
      </c>
      <c r="CJ10" s="34">
        <f>$D$9*CE9</f>
        <v>77497.727855769466</v>
      </c>
      <c r="CK10" s="34">
        <f>$D$31*CE31</f>
        <v>3654.735410512782</v>
      </c>
      <c r="CL10" s="34">
        <f t="shared" si="101"/>
        <v>81152.463266282255</v>
      </c>
      <c r="CN10" s="34">
        <f>$B$10*CL10</f>
        <v>20479.058132049624</v>
      </c>
      <c r="CO10" s="34">
        <f>$C$32*CL32</f>
        <v>407.16715744511413</v>
      </c>
      <c r="CP10" s="34">
        <f t="shared" si="12"/>
        <v>20886.225289494738</v>
      </c>
      <c r="CQ10" s="34">
        <f>$D$9*CL9</f>
        <v>79471.278276569268</v>
      </c>
      <c r="CR10" s="34">
        <f>$D$31*CL31</f>
        <v>3788.0876225969141</v>
      </c>
      <c r="CS10" s="34">
        <f t="shared" si="102"/>
        <v>83259.36589916618</v>
      </c>
      <c r="CU10" s="34">
        <f>$B$10*CS10</f>
        <v>21010.741087326292</v>
      </c>
      <c r="CV10" s="34">
        <f>$C$32*CS32</f>
        <v>422.01246353247615</v>
      </c>
      <c r="CW10" s="34">
        <f t="shared" si="13"/>
        <v>21432.753550858768</v>
      </c>
      <c r="CX10" s="34">
        <f>$D$9*CS9</f>
        <v>81581.798977934348</v>
      </c>
      <c r="CY10" s="34">
        <f>$D$31*CS31</f>
        <v>3921.1756897346013</v>
      </c>
      <c r="CZ10" s="34">
        <f t="shared" si="103"/>
        <v>85502.974667668954</v>
      </c>
      <c r="DB10" s="34">
        <f>$B$10*CZ10</f>
        <v>21576.922230158401</v>
      </c>
      <c r="DC10" s="34">
        <f>$C$32*CZ32</f>
        <v>436.83021312376883</v>
      </c>
      <c r="DD10" s="34">
        <f t="shared" si="14"/>
        <v>22013.75244328217</v>
      </c>
      <c r="DE10" s="34">
        <f>$D$9*CZ9</f>
        <v>83364.439818428204</v>
      </c>
      <c r="DF10" s="34">
        <f>$D$31*CZ31</f>
        <v>4040.8209668493914</v>
      </c>
      <c r="DG10" s="34">
        <f t="shared" si="104"/>
        <v>87405.260785277598</v>
      </c>
      <c r="DI10" s="34">
        <f>$B$10*DG10</f>
        <v>22056.969617733939</v>
      </c>
      <c r="DJ10" s="34">
        <f>$C$32*DG32</f>
        <v>450.14976473910883</v>
      </c>
      <c r="DK10" s="34">
        <f t="shared" si="15"/>
        <v>22507.119382473047</v>
      </c>
      <c r="DL10" s="34">
        <f>$D$9*DG9</f>
        <v>84926.31183496787</v>
      </c>
      <c r="DM10" s="34">
        <f>$D$31*DG31</f>
        <v>4156.4863461480609</v>
      </c>
      <c r="DN10" s="34">
        <f t="shared" si="105"/>
        <v>89082.798181115926</v>
      </c>
      <c r="DP10" s="34">
        <f>$B$10*DN10</f>
        <v>22480.301017242225</v>
      </c>
      <c r="DQ10" s="34">
        <f>$C$32*DN32</f>
        <v>463.02413339540124</v>
      </c>
      <c r="DR10" s="34">
        <f t="shared" si="16"/>
        <v>22943.325150637625</v>
      </c>
      <c r="DS10" s="34">
        <f>$D$9*DN9</f>
        <v>86590.512031087434</v>
      </c>
      <c r="DT10" s="34">
        <f>$D$31*DN31</f>
        <v>4282.3696786688815</v>
      </c>
      <c r="DU10" s="34">
        <f t="shared" si="106"/>
        <v>90872.881709756315</v>
      </c>
      <c r="DW10" s="34">
        <f>$B$10*DU10</f>
        <v>22932.033757922723</v>
      </c>
      <c r="DX10" s="34">
        <f>$C$32*DU32</f>
        <v>477.03536404918003</v>
      </c>
      <c r="DY10" s="34">
        <f t="shared" si="17"/>
        <v>23409.069121971905</v>
      </c>
      <c r="DZ10" s="34">
        <f>$D$9*DU9</f>
        <v>88518.5833362501</v>
      </c>
      <c r="EA10" s="34">
        <f>$D$31*DU31</f>
        <v>4419.6030100761891</v>
      </c>
      <c r="EB10" s="34">
        <f t="shared" si="107"/>
        <v>92938.186346326285</v>
      </c>
      <c r="ED10" s="34">
        <f>$B$10*EB10</f>
        <v>23453.219338869611</v>
      </c>
      <c r="EE10" s="34">
        <f>$C$32*EB32</f>
        <v>492.31138109277941</v>
      </c>
      <c r="EF10" s="34">
        <f t="shared" si="18"/>
        <v>23945.530719962389</v>
      </c>
      <c r="EG10" s="34">
        <f>$D$9*EB9</f>
        <v>90638.02650891956</v>
      </c>
      <c r="EH10" s="34">
        <f>$D$31*EB31</f>
        <v>4562.7143215196284</v>
      </c>
      <c r="EI10" s="34">
        <f t="shared" si="108"/>
        <v>95200.740830439187</v>
      </c>
      <c r="EK10" s="34">
        <f>$B$10*EI10</f>
        <v>24024.181487671434</v>
      </c>
      <c r="EL10" s="34">
        <f>$C$32*EI32</f>
        <v>508.24312868000885</v>
      </c>
      <c r="EM10" s="34">
        <f t="shared" si="19"/>
        <v>24532.424616351444</v>
      </c>
      <c r="EN10" s="34">
        <f>$D$9*EI9</f>
        <v>92779.238139030465</v>
      </c>
      <c r="EO10" s="34">
        <f>$D$31*EI31</f>
        <v>4706.449191577427</v>
      </c>
      <c r="EP10" s="34">
        <f t="shared" si="109"/>
        <v>97485.687330607892</v>
      </c>
      <c r="ER10" s="34">
        <f>$B$10*EP10</f>
        <v>24600.794326298852</v>
      </c>
      <c r="ES10" s="34">
        <f>$C$32*EP32</f>
        <v>524.24445792827601</v>
      </c>
      <c r="ET10" s="34">
        <f t="shared" si="20"/>
        <v>25125.038784227127</v>
      </c>
      <c r="EU10" s="34">
        <f>$D$9*EP9</f>
        <v>94880.831252883858</v>
      </c>
      <c r="EV10" s="34">
        <f>$D$31*EP31</f>
        <v>4851.2328046924313</v>
      </c>
      <c r="EW10" s="34">
        <f t="shared" si="110"/>
        <v>99732.064057576295</v>
      </c>
      <c r="EY10" s="34">
        <f>$B$10*EW10</f>
        <v>25167.673971431981</v>
      </c>
      <c r="EZ10" s="34">
        <f>$C$32*EW32</f>
        <v>540.36181372325927</v>
      </c>
      <c r="FA10" s="34">
        <f t="shared" si="21"/>
        <v>25708.03578515524</v>
      </c>
      <c r="FB10" s="34">
        <f>$D$9*EW9</f>
        <v>97007.106952138085</v>
      </c>
      <c r="FC10" s="34">
        <f>$D$31*EW31</f>
        <v>5000.7261064691893</v>
      </c>
      <c r="FD10" s="34">
        <f t="shared" si="111"/>
        <v>102007.83305860727</v>
      </c>
      <c r="FF10" s="34">
        <f>$B$10*FD10</f>
        <v>25741.970841685994</v>
      </c>
      <c r="FG10" s="34">
        <f>$C$32*FD32</f>
        <v>557.0028801409162</v>
      </c>
      <c r="FH10" s="34">
        <f t="shared" si="22"/>
        <v>26298.973721826911</v>
      </c>
      <c r="FI10" s="34">
        <f>$D$9*FD9</f>
        <v>99242.507848946727</v>
      </c>
      <c r="FJ10" s="34">
        <f>$D$31*FD31</f>
        <v>5156.9619107166927</v>
      </c>
      <c r="FK10" s="34">
        <f t="shared" si="112"/>
        <v>104399.46975966342</v>
      </c>
      <c r="FM10" s="34">
        <f>$B$10*FK10</f>
        <v>26345.507260179678</v>
      </c>
      <c r="FN10" s="34">
        <f>$C$32*FK32</f>
        <v>574.39467171541207</v>
      </c>
      <c r="FO10" s="34">
        <f t="shared" si="23"/>
        <v>26919.901931895089</v>
      </c>
      <c r="FP10" s="34">
        <f>$D$9*FK9</f>
        <v>101609.23924685274</v>
      </c>
      <c r="FQ10" s="34">
        <f>$D$31*FK31</f>
        <v>5319.2487450340059</v>
      </c>
      <c r="FR10" s="34">
        <f t="shared" si="113"/>
        <v>106928.48799188675</v>
      </c>
      <c r="FT10" s="34">
        <f>$B$10*FR10</f>
        <v>26983.712304243127</v>
      </c>
      <c r="FU10" s="34">
        <f>$C$32*FR32</f>
        <v>592.4606367416244</v>
      </c>
      <c r="FV10" s="34">
        <f t="shared" si="24"/>
        <v>27576.17294098475</v>
      </c>
      <c r="FW10" s="34">
        <f>$D$9*FR9</f>
        <v>104070.77849057308</v>
      </c>
      <c r="FX10" s="34">
        <f>$D$31*FR31</f>
        <v>5486.0494139794728</v>
      </c>
      <c r="FY10" s="34">
        <f t="shared" si="114"/>
        <v>109556.82790455256</v>
      </c>
      <c r="GA10" s="34">
        <f>$B$10*FY10</f>
        <v>27646.981460789273</v>
      </c>
      <c r="GB10" s="34">
        <f>$C$32*FY32</f>
        <v>611.02946764027422</v>
      </c>
      <c r="GC10" s="34">
        <f t="shared" si="25"/>
        <v>28258.010928429547</v>
      </c>
      <c r="GD10" s="34">
        <f>$D$9*FY9</f>
        <v>106589.95291057101</v>
      </c>
      <c r="GE10" s="34">
        <f>$D$31*FY31</f>
        <v>5656.9427515641037</v>
      </c>
      <c r="GF10" s="34">
        <f t="shared" si="115"/>
        <v>112246.89566213511</v>
      </c>
      <c r="GH10" s="34">
        <f>$B$10*GF10</f>
        <v>28325.827817010413</v>
      </c>
      <c r="GI10" s="34">
        <f>$C$32*GF32</f>
        <v>630.05387240141476</v>
      </c>
      <c r="GJ10" s="34">
        <f t="shared" si="26"/>
        <v>28955.881689411828</v>
      </c>
      <c r="GK10" s="34">
        <f>$D$9*GF9</f>
        <v>109166.23293975292</v>
      </c>
      <c r="GL10" s="34">
        <f>$D$31*GF31</f>
        <v>5832.7506874621322</v>
      </c>
      <c r="GM10" s="34">
        <f t="shared" si="116"/>
        <v>114998.98362721506</v>
      </c>
      <c r="GO10" s="34">
        <f>$B$10*GM10</f>
        <v>29020.325151446879</v>
      </c>
      <c r="GP10" s="34">
        <f>$C$32*GM32</f>
        <v>649.62518493330708</v>
      </c>
      <c r="GQ10" s="34">
        <f t="shared" si="27"/>
        <v>29669.950336380185</v>
      </c>
      <c r="GR10" s="34">
        <f>$D$9*GM9</f>
        <v>111824.80364383811</v>
      </c>
      <c r="GS10" s="34">
        <f>$D$31*GM31</f>
        <v>6014.4004204007706</v>
      </c>
      <c r="GT10" s="34">
        <f t="shared" si="117"/>
        <v>117839.20406423887</v>
      </c>
      <c r="GV10" s="34">
        <f>$B$10*GT10</f>
        <v>29737.062969334078</v>
      </c>
      <c r="GW10" s="34">
        <f>$C$32*GT32</f>
        <v>669.84677520067203</v>
      </c>
      <c r="GX10" s="34">
        <f t="shared" si="28"/>
        <v>30406.909744534751</v>
      </c>
      <c r="GY10" s="34">
        <f>$D$9*GT9</f>
        <v>114585.98146367748</v>
      </c>
      <c r="GZ10" s="34">
        <f>$D$31*GT31</f>
        <v>6202.1421646846566</v>
      </c>
      <c r="HA10" s="34">
        <f t="shared" si="118"/>
        <v>120788.12362836214</v>
      </c>
      <c r="HC10" s="34">
        <f>$B$10*HA10</f>
        <v>30481.231325410467</v>
      </c>
      <c r="HD10" s="34">
        <f>$C$32*HA32</f>
        <v>690.74671613641988</v>
      </c>
      <c r="HE10" s="34">
        <f t="shared" si="29"/>
        <v>31171.978041546885</v>
      </c>
      <c r="HF10" s="34">
        <f>$D$9*HA9</f>
        <v>117450.5651010876</v>
      </c>
      <c r="HG10" s="34">
        <f>$D$31*HA31</f>
        <v>6395.7459544207641</v>
      </c>
      <c r="HH10" s="34">
        <f t="shared" si="119"/>
        <v>123846.31105550837</v>
      </c>
      <c r="HJ10" s="34">
        <f>$B$10*HH10</f>
        <v>31252.973741826463</v>
      </c>
      <c r="HK10" s="34">
        <f>$C$32*HH32</f>
        <v>712.29946216647534</v>
      </c>
      <c r="HL10" s="34">
        <f t="shared" si="30"/>
        <v>31965.27320399294</v>
      </c>
      <c r="HM10" s="34">
        <f>$D$9*HH9</f>
        <v>120408.90980737819</v>
      </c>
      <c r="HN10" s="34">
        <f>$D$31*HH31</f>
        <v>6595.0843027043338</v>
      </c>
      <c r="HO10" s="34">
        <f t="shared" si="120"/>
        <v>127003.99411008252</v>
      </c>
      <c r="HQ10" s="34">
        <f>$B$10*HO10</f>
        <v>32049.82416674856</v>
      </c>
      <c r="HR10" s="34">
        <f>$C$32*HO32</f>
        <v>734.49071910286284</v>
      </c>
      <c r="HS10" s="34">
        <f t="shared" si="31"/>
        <v>32784.314885851425</v>
      </c>
      <c r="HT10" s="34">
        <f>$D$9*HO9</f>
        <v>123456.46852708796</v>
      </c>
      <c r="HU10" s="34">
        <f>$D$31*HO31</f>
        <v>6800.391601125817</v>
      </c>
      <c r="HV10" s="34">
        <f t="shared" si="121"/>
        <v>130256.86012821377</v>
      </c>
      <c r="HX10" s="34">
        <f>$B$10*HV10</f>
        <v>32870.694287012135</v>
      </c>
      <c r="HY10" s="34">
        <f>$C$32*HV32</f>
        <v>757.34647514551432</v>
      </c>
      <c r="HZ10" s="34">
        <f t="shared" si="32"/>
        <v>33628.040762157652</v>
      </c>
      <c r="IA10" s="34">
        <f>$D$9*HV9</f>
        <v>126598.81217554353</v>
      </c>
      <c r="IB10" s="34">
        <f>$D$31*HV31</f>
        <v>7012.0749321879448</v>
      </c>
      <c r="IC10" s="34">
        <f t="shared" si="122"/>
        <v>133610.88710773148</v>
      </c>
      <c r="IE10" s="34">
        <f>$B$10*IC10</f>
        <v>33717.092667608733</v>
      </c>
      <c r="IF10" s="34">
        <f>$C$32*IC32</f>
        <v>780.91204240501452</v>
      </c>
      <c r="IG10" s="34">
        <f t="shared" si="33"/>
        <v>34498.004710013745</v>
      </c>
      <c r="IH10" s="34">
        <f>$D$9*IC9</f>
        <v>129845.42676954716</v>
      </c>
      <c r="II10" s="34">
        <f>$D$31*IC31</f>
        <v>7230.4381010593561</v>
      </c>
      <c r="IJ10" s="34">
        <f t="shared" si="123"/>
        <v>137075.86487060651</v>
      </c>
      <c r="IL10" s="34">
        <f>$B$10*IJ10</f>
        <v>34591.489798344504</v>
      </c>
      <c r="IM10" s="34">
        <f>$C$32*IJ32</f>
        <v>805.22130719473068</v>
      </c>
      <c r="IN10" s="34">
        <f t="shared" si="34"/>
        <v>35396.711105539238</v>
      </c>
      <c r="IO10" s="34">
        <f>$D$9*IJ9</f>
        <v>133202.2871714608</v>
      </c>
      <c r="IP10" s="34">
        <f>$D$31*IJ31</f>
        <v>7455.622000373769</v>
      </c>
      <c r="IQ10" s="34">
        <f t="shared" si="124"/>
        <v>140657.90917183459</v>
      </c>
      <c r="IS10" s="34">
        <f>$B$10*IQ10</f>
        <v>35495.42900762918</v>
      </c>
      <c r="IT10" s="34">
        <f>$C$32*IQ32</f>
        <v>830.29000530733754</v>
      </c>
      <c r="IU10" s="34">
        <f t="shared" si="35"/>
        <v>36325.719012936519</v>
      </c>
      <c r="IV10" s="34">
        <f>$D$9*IQ9</f>
        <v>136670.58619436287</v>
      </c>
      <c r="IW10" s="34">
        <f>$D$31*IQ31</f>
        <v>7687.7321210102446</v>
      </c>
      <c r="IX10" s="34">
        <f t="shared" si="125"/>
        <v>144358.31831537312</v>
      </c>
      <c r="IZ10" s="34">
        <f>$B$10*IX10</f>
        <v>36429.237926210451</v>
      </c>
      <c r="JA10" s="34">
        <f>$C$32*IX32</f>
        <v>856.12987557730548</v>
      </c>
      <c r="JB10" s="34">
        <f t="shared" si="36"/>
        <v>37285.367801787754</v>
      </c>
      <c r="JC10" s="34">
        <f>$D$9*IX9</f>
        <v>140250.4904362385</v>
      </c>
      <c r="JD10" s="34">
        <f>$D$31*IX31</f>
        <v>7926.9556386859449</v>
      </c>
      <c r="JE10" s="34">
        <f t="shared" si="126"/>
        <v>148177.44607492443</v>
      </c>
      <c r="JG10" s="34">
        <f>$B$10*JE10</f>
        <v>37393.005829902315</v>
      </c>
      <c r="JH10" s="34">
        <f>$C$32*JE32</f>
        <v>882.76172098664199</v>
      </c>
      <c r="JI10" s="34">
        <f t="shared" si="37"/>
        <v>38275.767550888959</v>
      </c>
      <c r="JJ10" s="34">
        <f>$D$9*JE9</f>
        <v>143944.52393129718</v>
      </c>
      <c r="JK10" s="34">
        <f>$D$31*JE31</f>
        <v>8173.5591880221918</v>
      </c>
      <c r="JL10" s="34">
        <f t="shared" si="127"/>
        <v>152118.08311931937</v>
      </c>
      <c r="JN10" s="34">
        <f>$B$10*JL10</f>
        <v>38387.436952031938</v>
      </c>
      <c r="JO10" s="34">
        <f>$C$32*JL32</f>
        <v>910.21520571117105</v>
      </c>
      <c r="JP10" s="34">
        <f t="shared" si="38"/>
        <v>39297.652157743112</v>
      </c>
      <c r="JQ10" s="34">
        <f>$D$9*JL9</f>
        <v>147757.57330281578</v>
      </c>
      <c r="JR10" s="34">
        <f>$D$31*JL31</f>
        <v>8427.8171816067115</v>
      </c>
      <c r="JS10" s="34">
        <f t="shared" si="128"/>
        <v>156185.3904844225</v>
      </c>
      <c r="JU10" s="34">
        <f>$B$10*JS10</f>
        <v>39413.833694883098</v>
      </c>
      <c r="JV10" s="34">
        <f>$C$32*JS32</f>
        <v>938.52088930171919</v>
      </c>
      <c r="JW10" s="34">
        <f t="shared" si="39"/>
        <v>40352.354584184817</v>
      </c>
      <c r="JX10" s="34">
        <f>$D$9*JS9</f>
        <v>151694.79515259017</v>
      </c>
      <c r="JY10" s="34">
        <f>$D$31*JS31</f>
        <v>8689.967971084523</v>
      </c>
      <c r="JZ10" s="34">
        <f t="shared" si="129"/>
        <v>160384.7631236747</v>
      </c>
      <c r="KB10" s="34">
        <f>$B$10*JZ10</f>
        <v>40473.557490514519</v>
      </c>
      <c r="KC10" s="34">
        <f>$C$32*JZ32</f>
        <v>967.70532740842032</v>
      </c>
      <c r="KD10" s="34">
        <f t="shared" si="40"/>
        <v>41441.262817922936</v>
      </c>
      <c r="KE10" s="34">
        <f>$D$9*JZ9</f>
        <v>155760.17251956806</v>
      </c>
      <c r="KF10" s="34">
        <f>$D$31*JZ31</f>
        <v>8960.2293369435811</v>
      </c>
      <c r="KG10" s="34">
        <f t="shared" si="130"/>
        <v>164720.40185651166</v>
      </c>
      <c r="KI10" s="34">
        <f>$B$10*KG10</f>
        <v>41567.668427825098</v>
      </c>
      <c r="KJ10" s="34">
        <f>$C$32*KG32</f>
        <v>997.79277420917344</v>
      </c>
      <c r="KK10" s="34">
        <f t="shared" si="41"/>
        <v>42565.461202034268</v>
      </c>
      <c r="KL10" s="34">
        <f>$D$9*KG9</f>
        <v>159956.81928325971</v>
      </c>
      <c r="KM10" s="34">
        <f>$D$31*KG31</f>
        <v>9238.8348332173391</v>
      </c>
      <c r="KN10" s="34">
        <f t="shared" si="131"/>
        <v>169195.65411647706</v>
      </c>
      <c r="KP10" s="34">
        <f>$B$10*KN10</f>
        <v>42697.011241322871</v>
      </c>
      <c r="KQ10" s="34">
        <f>$C$32*KN32</f>
        <v>1028.8092253838424</v>
      </c>
      <c r="KR10" s="34">
        <f t="shared" si="42"/>
        <v>43725.820466706711</v>
      </c>
      <c r="KS10" s="34">
        <f>$D$9*KN9</f>
        <v>164288.08623415811</v>
      </c>
      <c r="KT10" s="34">
        <f>$D$31*KN31</f>
        <v>9526.0477623810111</v>
      </c>
      <c r="KU10" s="34">
        <f t="shared" si="132"/>
        <v>173814.13399653911</v>
      </c>
      <c r="KW10" s="34">
        <f>$B$10*KU10</f>
        <v>43862.497957790663</v>
      </c>
      <c r="KX10" s="34">
        <f>$C$32*KU32</f>
        <v>1060.7839856596113</v>
      </c>
      <c r="KY10" s="34">
        <f t="shared" si="43"/>
        <v>44923.281943450274</v>
      </c>
      <c r="KZ10" s="34">
        <f>$D$9*KU9</f>
        <v>168758.1380420858</v>
      </c>
      <c r="LA10" s="34">
        <f>$D$31*KU31</f>
        <v>9822.1484355597986</v>
      </c>
      <c r="LB10" s="34">
        <f t="shared" si="133"/>
        <v>178580.2864776456</v>
      </c>
      <c r="LD10" s="34">
        <f>$B$10*LB10</f>
        <v>45065.250280989043</v>
      </c>
      <c r="LE10" s="34">
        <f>$C$32*LB32</f>
        <v>1093.7482606140829</v>
      </c>
      <c r="LF10" s="34">
        <f t="shared" si="44"/>
        <v>46158.998541603127</v>
      </c>
      <c r="LG10" s="34">
        <f>$D$9*LB9</f>
        <v>173371.67120346261</v>
      </c>
      <c r="LH10" s="34">
        <f>$D$31*LB31</f>
        <v>10127.417942841796</v>
      </c>
      <c r="LI10" s="34">
        <f t="shared" si="134"/>
        <v>183499.08914630441</v>
      </c>
      <c r="LK10" s="34">
        <f>$B$10*LI10</f>
        <v>46306.524319227603</v>
      </c>
      <c r="LL10" s="34">
        <f>$C$32*LI32</f>
        <v>1127.7333493715889</v>
      </c>
      <c r="LM10" s="34">
        <f t="shared" si="45"/>
        <v>47434.257668599195</v>
      </c>
      <c r="LN10" s="34">
        <f>$D$9*LI9</f>
        <v>178133.36765497486</v>
      </c>
      <c r="LO10" s="34">
        <f>$D$31*LI31</f>
        <v>10442.135755583033</v>
      </c>
      <c r="LP10" s="34">
        <f t="shared" si="135"/>
        <v>188575.5034105579</v>
      </c>
      <c r="LR10" s="34">
        <f>$B$10*LP10</f>
        <v>47587.572098133496</v>
      </c>
      <c r="LS10" s="34">
        <f>$C$32*LP32</f>
        <v>1162.7703709760201</v>
      </c>
      <c r="LT10" s="34">
        <f t="shared" si="46"/>
        <v>48750.342469109513</v>
      </c>
      <c r="LU10" s="34">
        <f>$D$9*LP9</f>
        <v>183047.69634666655</v>
      </c>
      <c r="LV10" s="34">
        <f>$D$31*LP31</f>
        <v>10766.588192778212</v>
      </c>
      <c r="LW10" s="34">
        <f t="shared" si="136"/>
        <v>193814.28453944475</v>
      </c>
      <c r="LY10" s="34">
        <f>$B$10*LW10</f>
        <v>48909.593623561843</v>
      </c>
      <c r="LZ10" s="34">
        <f>$C$32*LW32</f>
        <v>1198.8912026521455</v>
      </c>
      <c r="MA10" s="34">
        <f t="shared" si="47"/>
        <v>50108.484826213986</v>
      </c>
      <c r="MB10" s="34">
        <f>$D$9*LW9</f>
        <v>188119.11697734424</v>
      </c>
      <c r="MC10" s="34">
        <f>$D$31*LW31</f>
        <v>11101.075485542</v>
      </c>
      <c r="MD10" s="34">
        <f t="shared" si="137"/>
        <v>199220.19246288625</v>
      </c>
      <c r="MF10" s="34">
        <f>$B$10*MD10</f>
        <v>50273.790077554928</v>
      </c>
      <c r="MG10" s="34">
        <f>$C$32*MD32</f>
        <v>1236.1292675540578</v>
      </c>
      <c r="MH10" s="34">
        <f t="shared" si="48"/>
        <v>51509.919345108989</v>
      </c>
      <c r="MI10" s="34">
        <f>$D$9*MD9</f>
        <v>193352.34613681733</v>
      </c>
      <c r="MJ10" s="34">
        <f>$D$31*MD31</f>
        <v>11445.91144484494</v>
      </c>
      <c r="MK10" s="34">
        <f t="shared" si="138"/>
        <v>204798.25758166227</v>
      </c>
      <c r="MM10" s="34">
        <f>$B$10*MK10</f>
        <v>51681.430896256177</v>
      </c>
      <c r="MN10" s="34">
        <f>$C$32*MK32</f>
        <v>1274.5195013341222</v>
      </c>
      <c r="MO10" s="34">
        <f t="shared" si="49"/>
        <v>52955.950397590299</v>
      </c>
      <c r="MP10" s="34">
        <f>$D$9*MK9</f>
        <v>198752.41921890446</v>
      </c>
      <c r="MQ10" s="34">
        <f>$D$31*MK31</f>
        <v>11801.419289806618</v>
      </c>
      <c r="MR10" s="34">
        <f t="shared" si="139"/>
        <v>210553.83850871108</v>
      </c>
      <c r="MT10" s="34">
        <f>$B$10*MR10</f>
        <v>53133.868341093679</v>
      </c>
      <c r="MU10" s="34">
        <f>$C$32*MR32</f>
        <v>1314.0978893548081</v>
      </c>
      <c r="MV10" s="34">
        <f t="shared" si="50"/>
        <v>54447.966230448488</v>
      </c>
      <c r="MW10" s="34">
        <f>$D$9*MR9</f>
        <v>204324.5738037221</v>
      </c>
      <c r="MX10" s="34">
        <f>$D$31*MR31</f>
        <v>12167.929485560215</v>
      </c>
      <c r="MY10" s="34">
        <f t="shared" si="140"/>
        <v>216492.50328928232</v>
      </c>
      <c r="NA10" s="34">
        <f>$B$10*MY10</f>
        <v>54632.50752434328</v>
      </c>
      <c r="NB10" s="34">
        <f>$C$32*MY32</f>
        <v>1354.9012248803401</v>
      </c>
      <c r="NC10" s="34">
        <f t="shared" si="51"/>
        <v>55987.408749223621</v>
      </c>
      <c r="ND10" s="34">
        <f>$D$9*MY9</f>
        <v>210074.13585581447</v>
      </c>
      <c r="NE10" s="34">
        <f>$D$31*MY31</f>
        <v>12545.781164208433</v>
      </c>
      <c r="NF10" s="34">
        <f t="shared" si="141"/>
        <v>222619.9170200229</v>
      </c>
      <c r="NH10" s="34">
        <f>$B$10*NF10</f>
        <v>56178.778049480774</v>
      </c>
      <c r="NI10" s="34">
        <f>$C$32*NF32</f>
        <v>1396.9672654934452</v>
      </c>
      <c r="NJ10" s="34">
        <f t="shared" si="52"/>
        <v>57575.745314974221</v>
      </c>
      <c r="NK10" s="34">
        <f>$D$9*NF9</f>
        <v>216006.51746227976</v>
      </c>
      <c r="NL10" s="34">
        <f>$D$31*NF31</f>
        <v>12935.324621331754</v>
      </c>
      <c r="NM10" s="34">
        <f t="shared" si="142"/>
        <v>228941.84208361153</v>
      </c>
      <c r="NO10" s="34">
        <f>$B$10*NM10</f>
        <v>57774.134070392647</v>
      </c>
      <c r="NP10" s="34">
        <f>$C$32*NM32</f>
        <v>1440.3350105020636</v>
      </c>
      <c r="NQ10" s="34">
        <f t="shared" si="53"/>
        <v>59214.469080894713</v>
      </c>
      <c r="NR10" s="34">
        <f>$D$9*NM9</f>
        <v>222127.28959461782</v>
      </c>
      <c r="NS10" s="34">
        <f>$D$31*NM31</f>
        <v>13336.922357207422</v>
      </c>
      <c r="NT10" s="34">
        <f t="shared" si="143"/>
        <v>235464.21195182524</v>
      </c>
      <c r="NV10" s="34">
        <f>$B$10*NT10</f>
        <v>59420.072915792734</v>
      </c>
      <c r="NW10" s="34">
        <f>$C$32*NT32</f>
        <v>1485.0448176048519</v>
      </c>
      <c r="NX10" s="34">
        <f t="shared" si="54"/>
        <v>60905.117733397587</v>
      </c>
      <c r="NY10" s="34">
        <f>$D$9*NT9</f>
        <v>228442.2382613821</v>
      </c>
      <c r="NZ10" s="34">
        <f>$D$31*NT31</f>
        <v>13750.948561508158</v>
      </c>
      <c r="OA10" s="34">
        <f t="shared" si="144"/>
        <v>242193.18682289025</v>
      </c>
      <c r="OC10" s="34">
        <f>$B$10*OA10</f>
        <v>61118.14912946814</v>
      </c>
      <c r="OD10" s="34">
        <f>$C$32*OA32</f>
        <v>1531.1383463629275</v>
      </c>
      <c r="OE10" s="34">
        <f t="shared" si="55"/>
        <v>62649.287475831065</v>
      </c>
      <c r="OF10" s="34">
        <f>$D$9*OA9</f>
        <v>234957.3635142369</v>
      </c>
      <c r="OG10" s="34">
        <f>$D$31*OA31</f>
        <v>14177.788493049826</v>
      </c>
      <c r="OH10" s="34">
        <f t="shared" si="145"/>
        <v>249135.15200728673</v>
      </c>
      <c r="OJ10" s="34">
        <f>$B$10*OH10</f>
        <v>62869.974062932451</v>
      </c>
      <c r="OK10" s="34">
        <f>$C$32*OH32</f>
        <v>1578.6584892583187</v>
      </c>
      <c r="OL10" s="34">
        <f t="shared" si="56"/>
        <v>64448.632552190771</v>
      </c>
      <c r="OM10" s="34">
        <f>$D$9*OH9</f>
        <v>241678.84951122533</v>
      </c>
      <c r="ON10" s="34">
        <f>$D$31*OH31</f>
        <v>14617.838734796595</v>
      </c>
      <c r="OO10" s="34">
        <f t="shared" si="146"/>
        <v>256296.68824602192</v>
      </c>
      <c r="OQ10" s="34">
        <f>$B$10*OO10</f>
        <v>64677.208385156337</v>
      </c>
      <c r="OR10" s="34">
        <f>$C$32*OO32</f>
        <v>1627.6493996396835</v>
      </c>
      <c r="OS10" s="34">
        <f t="shared" si="57"/>
        <v>66304.857784796026</v>
      </c>
      <c r="OT10" s="34">
        <f>$D$9*OO9</f>
        <v>248613.04975807181</v>
      </c>
      <c r="OU10" s="34">
        <f>$D$31*OO31</f>
        <v>15071.50807649299</v>
      </c>
      <c r="OV10" s="34">
        <f t="shared" si="147"/>
        <v>263684.55783456482</v>
      </c>
      <c r="OX10" s="34">
        <f>$B$10*OV10</f>
        <v>66541.558580902434</v>
      </c>
      <c r="OY10" s="34">
        <f>$C$32*OV32</f>
        <v>1678.1565896152858</v>
      </c>
      <c r="OZ10" s="34">
        <f t="shared" si="58"/>
        <v>68219.715170517724</v>
      </c>
      <c r="PA10" s="34">
        <f>$D$9*OV9</f>
        <v>255766.5005956692</v>
      </c>
      <c r="PB10" s="34">
        <f>$D$31*OV31</f>
        <v>15539.218282068949</v>
      </c>
      <c r="PC10" s="34">
        <f t="shared" si="148"/>
        <v>271305.71887773817</v>
      </c>
      <c r="PE10" s="34">
        <f>$B$10*PC10</f>
        <v>68464.780547988499</v>
      </c>
      <c r="PF10" s="34">
        <f>$C$32*PC32</f>
        <v>1730.2270155115837</v>
      </c>
      <c r="PG10" s="34">
        <f t="shared" si="59"/>
        <v>70195.007563500083</v>
      </c>
      <c r="PH10" s="34">
        <f>$D$9*PC9</f>
        <v>263145.94499875203</v>
      </c>
      <c r="PI10" s="34">
        <f>$D$31*PC31</f>
        <v>16021.404419986671</v>
      </c>
      <c r="PJ10" s="34">
        <f t="shared" si="149"/>
        <v>279167.34941873868</v>
      </c>
      <c r="PL10" s="34">
        <f>$B$10*PJ10</f>
        <v>70448.685686315206</v>
      </c>
      <c r="PM10" s="34">
        <f>$C$32*PJ32</f>
        <v>1783.9091148969819</v>
      </c>
      <c r="PN10" s="34">
        <f t="shared" si="60"/>
        <v>72232.594801212195</v>
      </c>
      <c r="PO10" s="34">
        <f>$D$9*PJ9</f>
        <v>270758.34641805658</v>
      </c>
      <c r="PP10" s="34">
        <f>$D$31*PJ31</f>
        <v>16518.514997331094</v>
      </c>
      <c r="PQ10" s="34">
        <f t="shared" si="150"/>
        <v>287276.86141538766</v>
      </c>
      <c r="PS10" s="34">
        <f>$B$10*PQ10</f>
        <v>72495.14442481329</v>
      </c>
      <c r="PT10" s="34">
        <f>$C$32*PQ32</f>
        <v>1839.2528216649696</v>
      </c>
      <c r="PU10" s="34">
        <f t="shared" si="61"/>
        <v>74334.397246478256</v>
      </c>
      <c r="PV10" s="34">
        <f>$D$9*PQ9</f>
        <v>278610.88968165609</v>
      </c>
      <c r="PW10" s="34">
        <f>$D$31*PQ31</f>
        <v>17031.012242753128</v>
      </c>
      <c r="PX10" s="34">
        <f t="shared" si="151"/>
        <v>295641.90192440921</v>
      </c>
      <c r="PZ10" s="34">
        <f>$B$10*PX10</f>
        <v>74606.086520299606</v>
      </c>
      <c r="QA10" s="34">
        <f>$C$32*PX32</f>
        <v>1896.3095974893647</v>
      </c>
      <c r="QB10" s="34">
        <f t="shared" si="62"/>
        <v>76502.396117788972</v>
      </c>
      <c r="QC10" s="34">
        <f>$D$9*PX9</f>
        <v>286710.97924541676</v>
      </c>
      <c r="QD10" s="34">
        <f>$D$31*PX31</f>
        <v>17559.372613086896</v>
      </c>
      <c r="QE10" s="34">
        <f t="shared" si="152"/>
        <v>304270.35185850365</v>
      </c>
      <c r="QG10" s="34">
        <f>$B$10*QE10</f>
        <v>76783.500743820987</v>
      </c>
      <c r="QH10" s="34">
        <f>$C$32*QE32</f>
        <v>1955.1324881016164</v>
      </c>
      <c r="QI10" s="34">
        <f t="shared" si="63"/>
        <v>78738.633231922606</v>
      </c>
      <c r="QJ10" s="34">
        <f>$D$9*QE9</f>
        <v>295066.24367740849</v>
      </c>
      <c r="QK10" s="34">
        <f>$D$31*QE31</f>
        <v>18104.087365188316</v>
      </c>
      <c r="QL10" s="34">
        <f t="shared" si="153"/>
        <v>313170.33104259684</v>
      </c>
      <c r="QN10" s="34">
        <f>$B$10*QL10</f>
        <v>79029.436156613374</v>
      </c>
      <c r="QO10" s="34">
        <f>$C$32*QL32</f>
        <v>2015.776186897953</v>
      </c>
      <c r="QP10" s="34">
        <f t="shared" si="64"/>
        <v>81045.212343511332</v>
      </c>
      <c r="QQ10" s="34">
        <f>$D$9*QL9</f>
        <v>303684.54623028473</v>
      </c>
      <c r="QR10" s="34">
        <f>$D$31*QL31</f>
        <v>18665.663048498925</v>
      </c>
      <c r="QS10" s="34">
        <f t="shared" si="154"/>
        <v>322350.20927878364</v>
      </c>
      <c r="QU10" s="34">
        <f>$B$10*QS10</f>
        <v>81346.004902372151</v>
      </c>
      <c r="QV10" s="34">
        <f>$C$32*QS32</f>
        <v>2078.2970898166659</v>
      </c>
      <c r="QW10" s="34">
        <f t="shared" si="65"/>
        <v>83424.301992188819</v>
      </c>
      <c r="QX10" s="34">
        <f>$D$9*QS9</f>
        <v>312573.9960122669</v>
      </c>
      <c r="QY10" s="34">
        <f>$D$31*QS31</f>
        <v>19244.621921981816</v>
      </c>
      <c r="QZ10" s="34">
        <f t="shared" si="155"/>
        <v>331818.6179342487</v>
      </c>
      <c r="RB10" s="34">
        <f>$B$10*QZ10</f>
        <v>83735.385131497431</v>
      </c>
      <c r="RC10" s="34">
        <f>$C$32*QZ32</f>
        <v>2142.7533418187354</v>
      </c>
      <c r="RD10" s="34">
        <f t="shared" si="66"/>
        <v>85878.138473316169</v>
      </c>
      <c r="RE10" s="34">
        <f>$D$9*QZ9</f>
        <v>321742.9560806416</v>
      </c>
      <c r="RF10" s="34">
        <f>$D$31*QZ31</f>
        <v>19841.502384391544</v>
      </c>
      <c r="RG10" s="34">
        <f t="shared" si="156"/>
        <v>341584.45846503315</v>
      </c>
      <c r="RI10" s="34">
        <f>$B$10*RG10</f>
        <v>86199.82315209115</v>
      </c>
      <c r="RJ10" s="34">
        <f>$C$32*RG32</f>
        <v>2209.2048848098639</v>
      </c>
      <c r="RK10" s="34">
        <f t="shared" si="67"/>
        <v>88409.028036901014</v>
      </c>
      <c r="RL10" s="34">
        <f>$D$9*RG9</f>
        <v>331200.04926713469</v>
      </c>
      <c r="RM10" s="34">
        <f>$D$31*RG31</f>
        <v>20456.859472344389</v>
      </c>
      <c r="RN10" s="34">
        <f t="shared" si="157"/>
        <v>351656.90873947908</v>
      </c>
      <c r="RP10" s="34">
        <f>$B$10*RN10</f>
        <v>88741.635025696494</v>
      </c>
      <c r="RQ10" s="34">
        <f>$C$32*RN32</f>
        <v>2277.7135130673751</v>
      </c>
      <c r="RR10" s="34">
        <f t="shared" si="68"/>
        <v>91019.348538763865</v>
      </c>
      <c r="RS10" s="34">
        <f>$D$9*RN9</f>
        <v>340954.16452578281</v>
      </c>
      <c r="RT10" s="34">
        <f>$D$31*RN31</f>
        <v>21091.265407971914</v>
      </c>
      <c r="RU10" s="34">
        <f t="shared" si="158"/>
        <v>362045.42993375473</v>
      </c>
      <c r="RW10" s="34">
        <f>$B$10*RU10</f>
        <v>91363.208307403562</v>
      </c>
      <c r="RX10" s="34">
        <f>$C$32*RU32</f>
        <v>2348.3429341841538</v>
      </c>
      <c r="RY10" s="34">
        <f t="shared" si="69"/>
        <v>93711.551241587717</v>
      </c>
      <c r="RZ10" s="34">
        <f>$D$9*RU9</f>
        <v>351014.46523837378</v>
      </c>
      <c r="SA10" s="34">
        <f>$D$31*RU31</f>
        <v>21745.310152631006</v>
      </c>
      <c r="SB10" s="34">
        <f t="shared" si="159"/>
        <v>372759.7753910048</v>
      </c>
      <c r="SD10" s="34">
        <f>$B$10*SB10</f>
        <v>94067.004281481553</v>
      </c>
      <c r="SE10" s="34">
        <f>$C$32*SB32</f>
        <v>2421.1588307113338</v>
      </c>
      <c r="SF10" s="34">
        <f t="shared" si="70"/>
        <v>96488.16311219288</v>
      </c>
      <c r="SG10" s="34">
        <f>$D$9*SB9</f>
        <v>361390.39878218295</v>
      </c>
      <c r="SH10" s="34">
        <f>$D$31*SB31</f>
        <v>22419.601950522363</v>
      </c>
      <c r="SI10" s="34">
        <f t="shared" si="160"/>
        <v>383810.00073270529</v>
      </c>
      <c r="SK10" s="34">
        <f>$B$10*SI10</f>
        <v>96855.560513008255</v>
      </c>
      <c r="SL10" s="34">
        <f>$C$32*SI32</f>
        <v>2496.228920696085</v>
      </c>
      <c r="SM10" s="34">
        <f t="shared" si="71"/>
        <v>99351.78943370434</v>
      </c>
      <c r="SN10" s="34">
        <f>$D$9*SI9</f>
        <v>372091.70602074807</v>
      </c>
      <c r="SO10" s="34">
        <f>$D$31*SI31</f>
        <v>23114.767878451014</v>
      </c>
      <c r="SP10" s="34">
        <f t="shared" si="161"/>
        <v>395206.4738991991</v>
      </c>
      <c r="SR10" s="34">
        <f>$B$10*SP10</f>
        <v>99731.493381628155</v>
      </c>
      <c r="SS10" s="34">
        <f>$C$32*SP32</f>
        <v>2573.6230189009511</v>
      </c>
      <c r="ST10" s="34">
        <f t="shared" si="72"/>
        <v>102305.11640052911</v>
      </c>
      <c r="SU10" s="34">
        <f>$D$9*SP9</f>
        <v>383128.43022370309</v>
      </c>
      <c r="SV10" s="34">
        <f>$D$31*SP31</f>
        <v>23831.454422090075</v>
      </c>
      <c r="SW10" s="34">
        <f t="shared" si="162"/>
        <v>406959.88464579318</v>
      </c>
      <c r="SY10" s="34">
        <f>$B$10*SW10</f>
        <v>102697.50047792</v>
      </c>
      <c r="SZ10" s="34">
        <f>$C$32*SW32</f>
        <v>2653.4131009609941</v>
      </c>
      <c r="TA10" s="34">
        <f t="shared" si="73"/>
        <v>105350.91357888099</v>
      </c>
      <c r="TB10" s="34">
        <f>$D$9*SW9</f>
        <v>394510.92589242139</v>
      </c>
      <c r="TC10" s="34">
        <f>$D$31*SW31</f>
        <v>24570.328082432352</v>
      </c>
      <c r="TD10" s="34">
        <f t="shared" si="163"/>
        <v>419081.25397485372</v>
      </c>
      <c r="TF10" s="34">
        <f>$B$10*TD10</f>
        <v>105756.36298361319</v>
      </c>
      <c r="TG10" s="34">
        <f>$C$32*TD32</f>
        <v>2735.6733708944662</v>
      </c>
      <c r="TH10" s="34">
        <f t="shared" si="74"/>
        <v>108492.03635450765</v>
      </c>
      <c r="TI10" s="34">
        <f>$D$9*TD9</f>
        <v>406249.86812599981</v>
      </c>
      <c r="TJ10" s="34">
        <f>$D$31*TD31</f>
        <v>25332.076003159436</v>
      </c>
      <c r="TK10" s="34">
        <f t="shared" si="164"/>
        <v>431581.94412915927</v>
      </c>
      <c r="TM10" s="34">
        <f>$B$10*TK10</f>
        <v>108910.94819343921</v>
      </c>
      <c r="TN10" s="34">
        <f>$C$32*TK32</f>
        <v>2820.4803309451386</v>
      </c>
      <c r="TO10" s="34">
        <f t="shared" si="75"/>
        <v>111731.42852438435</v>
      </c>
      <c r="TP10" s="34">
        <f>$D$9*TK9</f>
        <v>418356.26268514706</v>
      </c>
      <c r="TQ10" s="34">
        <f>$D$31*TK31</f>
        <v>26117.40661144106</v>
      </c>
      <c r="TR10" s="34">
        <f t="shared" si="165"/>
        <v>444473.66929658811</v>
      </c>
      <c r="TT10" s="34">
        <f>$B$10*TR10</f>
        <v>112164.21221649044</v>
      </c>
      <c r="TU10" s="34">
        <f>$C$32*TR32</f>
        <v>2907.9128529262834</v>
      </c>
      <c r="TV10" s="34">
        <f t="shared" si="76"/>
        <v>115072.12506941672</v>
      </c>
      <c r="TW10" s="34">
        <f>$D$9*TR9</f>
        <v>430841.45648807602</v>
      </c>
      <c r="TX10" s="34">
        <f>$D$31*TR31</f>
        <v>26927.050273530476</v>
      </c>
      <c r="TY10" s="34">
        <f t="shared" si="166"/>
        <v>457768.50676160649</v>
      </c>
      <c r="UA10" s="34">
        <f>$B$10*TY10</f>
        <v>115519.2027903303</v>
      </c>
      <c r="UB10" s="34">
        <f>$C$32*TY32</f>
        <v>2998.052251214614</v>
      </c>
      <c r="UC10" s="34">
        <f t="shared" si="77"/>
        <v>118517.25504154491</v>
      </c>
      <c r="UD10" s="34">
        <f>$D$9*TY9</f>
        <v>443717.14826852776</v>
      </c>
      <c r="UE10" s="34">
        <f>$D$31*TY31</f>
        <v>27761.759971052285</v>
      </c>
      <c r="UF10" s="34">
        <f t="shared" si="167"/>
        <v>471478.90823958005</v>
      </c>
      <c r="UH10" s="34">
        <f>$B$10*UF10</f>
        <v>118979.06214123947</v>
      </c>
      <c r="UI10" s="34">
        <f>$C$32*UF32</f>
        <v>3090.9823580458919</v>
      </c>
      <c r="UJ10" s="34">
        <f t="shared" si="78"/>
        <v>122070.04449928536</v>
      </c>
      <c r="UK10" s="34">
        <f>$D$9*UF9</f>
        <v>456995.39937874774</v>
      </c>
      <c r="UL10" s="34">
        <f>$D$31*UF31</f>
        <v>28622.312001480004</v>
      </c>
      <c r="UM10" s="34">
        <f t="shared" si="168"/>
        <v>485617.71138022776</v>
      </c>
      <c r="UO10" s="34">
        <f>$B$10*UM10</f>
        <v>122547.02988714563</v>
      </c>
      <c r="UP10" s="34">
        <f>$C$32*UM32</f>
        <v>3186.789601500644</v>
      </c>
      <c r="UQ10" s="34">
        <f t="shared" si="79"/>
        <v>125733.81948864627</v>
      </c>
      <c r="UR10" s="34">
        <f>$D$9*UM9</f>
        <v>470688.64489724179</v>
      </c>
      <c r="US10" s="34">
        <f>$D$31*UM31</f>
        <v>29509.50670211573</v>
      </c>
      <c r="UT10" s="34">
        <f t="shared" si="169"/>
        <v>500198.15159935749</v>
      </c>
      <c r="UV10" s="34">
        <f>$B$10*UT10</f>
        <v>126226.4460233961</v>
      </c>
      <c r="UW10" s="34">
        <f>$C$32*UT32</f>
        <v>3285.563086105657</v>
      </c>
      <c r="UX10" s="34">
        <f t="shared" si="80"/>
        <v>129512.00910950176</v>
      </c>
      <c r="UY10" s="34">
        <f>$D$9*UT9</f>
        <v>484809.7051714746</v>
      </c>
      <c r="UZ10" s="34">
        <f>$D$31*UT31</f>
        <v>30424.169195697512</v>
      </c>
      <c r="VA10" s="34">
        <f t="shared" si="170"/>
        <v>515233.87436717213</v>
      </c>
      <c r="VC10" s="34">
        <f>$B$10*VA10</f>
        <v>130020.75402374726</v>
      </c>
      <c r="VD10" s="34">
        <f>$C$32*VA32</f>
        <v>3387.3946758446673</v>
      </c>
      <c r="VE10" s="34">
        <f t="shared" si="81"/>
        <v>133408.14869959193</v>
      </c>
      <c r="VF10" s="34">
        <f>$D$9*VA9</f>
        <v>499371.79779892863</v>
      </c>
      <c r="VG10" s="34">
        <f>$D$31*VA31</f>
        <v>31367.150157523869</v>
      </c>
      <c r="VH10" s="34">
        <f t="shared" si="171"/>
        <v>530738.9479564525</v>
      </c>
      <c r="VJ10" s="34">
        <f>$B$10*VH10</f>
        <v>133933.50405740531</v>
      </c>
      <c r="VK10" s="34">
        <f>$C$32*VH32</f>
        <v>3492.3790795660011</v>
      </c>
      <c r="VL10" s="34">
        <f t="shared" si="82"/>
        <v>137425.8831369713</v>
      </c>
      <c r="VM10" s="34">
        <f>$D$9*VH9</f>
        <v>514388.54998048296</v>
      </c>
      <c r="VN10" s="34">
        <f>$D$31*VH31</f>
        <v>32339.326605817787</v>
      </c>
      <c r="VO10" s="34">
        <f t="shared" si="172"/>
        <v>546727.87658630079</v>
      </c>
      <c r="VQ10" s="34">
        <f>$B$10*VO10</f>
        <v>137968.35630588786</v>
      </c>
      <c r="VR10" s="34">
        <f>$C$32*VO32</f>
        <v>3600.6139389776954</v>
      </c>
      <c r="VS10" s="34">
        <f t="shared" si="83"/>
        <v>141568.97024486557</v>
      </c>
      <c r="VT10" s="34">
        <f>$D$9*VO9</f>
        <v>529874.01120855589</v>
      </c>
      <c r="VU10" s="34">
        <f>$D$31*VO31</f>
        <v>33341.602717176436</v>
      </c>
      <c r="VV10" s="34">
        <f t="shared" si="173"/>
        <v>563215.61392573232</v>
      </c>
      <c r="VX10" s="34">
        <f>$B$10*VV10</f>
        <v>142129.08437069415</v>
      </c>
      <c r="VY10" s="34">
        <f>$C$32*VV32</f>
        <v>3712.1999194347836</v>
      </c>
      <c r="VZ10" s="34">
        <f t="shared" si="84"/>
        <v>145841.28429012894</v>
      </c>
      <c r="WA10" s="34">
        <f>$D$9*VV9</f>
        <v>545842.66631424963</v>
      </c>
      <c r="WB10" s="34">
        <f>$D$31*VV31</f>
        <v>34374.910667962671</v>
      </c>
      <c r="WC10" s="34">
        <f t="shared" si="174"/>
        <v>580217.57698221225</v>
      </c>
      <c r="WE10" s="34">
        <f>$B$10*WC10</f>
        <v>146419.57877811752</v>
      </c>
      <c r="WF10" s="34">
        <f>$C$32*WC32</f>
        <v>3827.240803614206</v>
      </c>
      <c r="WG10" s="34">
        <f t="shared" si="85"/>
        <v>150246.81958173172</v>
      </c>
      <c r="WH10" s="34">
        <f>$D$9*WC9</f>
        <v>562309.44892376219</v>
      </c>
      <c r="WI10" s="34">
        <f>$D$31*WC31</f>
        <v>35440.2115018228</v>
      </c>
      <c r="WJ10" s="34">
        <f t="shared" si="175"/>
        <v>597749.660425585</v>
      </c>
      <c r="WL10" s="34">
        <f>$B$10*WJ10</f>
        <v>150843.85059393005</v>
      </c>
      <c r="WM10" s="34">
        <f>$C$32*WJ32</f>
        <v>3945.8435880984885</v>
      </c>
      <c r="WN10" s="34">
        <f t="shared" si="86"/>
        <v>154789.69418202853</v>
      </c>
      <c r="WO10" s="34">
        <f>$D$9*WJ9</f>
        <v>579289.75535557151</v>
      </c>
      <c r="WP10" s="34">
        <f>$D$31*WJ31</f>
        <v>36538.496023703796</v>
      </c>
      <c r="WQ10" s="34">
        <f t="shared" si="176"/>
        <v>615828.25137927535</v>
      </c>
      <c r="WS10" s="34">
        <f>$B$10*WQ10</f>
        <v>155406.0351559851</v>
      </c>
      <c r="WT10" s="34">
        <f>$C$32*WQ32</f>
        <v>4068.1185829100887</v>
      </c>
      <c r="WU10" s="34">
        <f t="shared" si="87"/>
        <v>159474.1537388952</v>
      </c>
      <c r="WV10" s="34">
        <f>$D$9*WQ9</f>
        <v>596799.45896158495</v>
      </c>
      <c r="WW10" s="34">
        <f>$D$31*WQ31</f>
        <v>37670.785721286404</v>
      </c>
      <c r="WX10" s="34">
        <f t="shared" si="177"/>
        <v>634470.24468287139</v>
      </c>
      <c r="WZ10" s="34">
        <f>$B$10*WX10</f>
        <v>160110.39592577386</v>
      </c>
      <c r="XA10" s="34">
        <f>$C$32*WX32</f>
        <v>4194.1795140982895</v>
      </c>
      <c r="XB10" s="34">
        <f t="shared" si="88"/>
        <v>164304.57543987216</v>
      </c>
      <c r="XC10" s="34">
        <f>$D$9*WX9</f>
        <v>614854.92490742356</v>
      </c>
      <c r="XD10" s="34">
        <f>$D$31*WX31</f>
        <v>38838.133715000818</v>
      </c>
      <c r="XE10" s="34">
        <f t="shared" si="178"/>
        <v>653693.05862242437</v>
      </c>
      <c r="XG10" s="34">
        <f>$B$10*XE10</f>
        <v>164961.32845801214</v>
      </c>
      <c r="XH10" s="34">
        <f>$C$32*XE32</f>
        <v>4324.1436295082385</v>
      </c>
      <c r="XI10" s="34">
        <f t="shared" si="89"/>
        <v>169285.47208752038</v>
      </c>
      <c r="XJ10" s="34">
        <f>$D$9*XE9</f>
        <v>633473.02539877105</v>
      </c>
      <c r="XK10" s="34">
        <f>$D$31*XE31</f>
        <v>40041.625737652372</v>
      </c>
      <c r="XL10" s="34">
        <f t="shared" si="179"/>
        <v>673514.65113642346</v>
      </c>
    </row>
    <row r="11" spans="1:636" x14ac:dyDescent="0.25">
      <c r="A11">
        <v>30</v>
      </c>
      <c r="B11">
        <f>calc_mstate!Z10</f>
        <v>0.15532554981550173</v>
      </c>
      <c r="C11">
        <f>calc_mstate!AA10</f>
        <v>1.8629071342978675E-3</v>
      </c>
      <c r="D11">
        <f>calc_mstate!W10</f>
        <v>0.98078318960486521</v>
      </c>
      <c r="E11">
        <f>calc_mstate!X10</f>
        <v>1.3711439787827739E-2</v>
      </c>
      <c r="F11">
        <v>67100</v>
      </c>
      <c r="H11" s="34">
        <f>$B$11*F11</f>
        <v>10422.344392620165</v>
      </c>
      <c r="I11" s="34">
        <f>$C$33*F33</f>
        <v>137.81609633295787</v>
      </c>
      <c r="J11" s="34">
        <f t="shared" si="0"/>
        <v>10560.160488953123</v>
      </c>
      <c r="K11" s="34">
        <f>$D$10*F10</f>
        <v>64698.178030449322</v>
      </c>
      <c r="L11" s="34">
        <f>$D$32*F32</f>
        <v>1653.8739674847932</v>
      </c>
      <c r="M11" s="34">
        <f t="shared" si="90"/>
        <v>66352.051997934119</v>
      </c>
      <c r="N11" s="34"/>
      <c r="O11" s="34">
        <f>$B$11*M11</f>
        <v>10306.168957965878</v>
      </c>
      <c r="P11" s="34">
        <f>$C$33*M33</f>
        <v>145.20418512514749</v>
      </c>
      <c r="Q11" s="34">
        <f t="shared" si="1"/>
        <v>10451.373143091025</v>
      </c>
      <c r="R11" s="34">
        <f>$D$10*M10</f>
        <v>61611.34194520337</v>
      </c>
      <c r="S11" s="34">
        <f>$D$32*M32</f>
        <v>1538.0482499761065</v>
      </c>
      <c r="T11" s="34">
        <f t="shared" si="91"/>
        <v>63149.390195179476</v>
      </c>
      <c r="V11" s="34">
        <f>$B$11*T11</f>
        <v>9808.7137525799062</v>
      </c>
      <c r="W11" s="34">
        <f>$C$33*T33</f>
        <v>135.04155463547781</v>
      </c>
      <c r="X11" s="34">
        <f t="shared" si="2"/>
        <v>9943.7553072153842</v>
      </c>
      <c r="Y11" s="34">
        <f>$D$10*T10</f>
        <v>59033.564552024283</v>
      </c>
      <c r="Z11" s="34">
        <f>$D$32*T32</f>
        <v>1301.1860804667162</v>
      </c>
      <c r="AA11" s="34">
        <f t="shared" si="92"/>
        <v>60334.750632490999</v>
      </c>
      <c r="AC11" s="34">
        <f>$B$11*AA11</f>
        <v>9371.5283149728548</v>
      </c>
      <c r="AD11" s="34">
        <f>$C$33*AA33</f>
        <v>114.27578269074971</v>
      </c>
      <c r="AE11" s="34">
        <f t="shared" si="3"/>
        <v>9485.8040976636039</v>
      </c>
      <c r="AF11" s="34">
        <f>$D$10*AA10</f>
        <v>70358.521711070469</v>
      </c>
      <c r="AG11" s="34">
        <f>$D$32*AA32</f>
        <v>1695.3618597359603</v>
      </c>
      <c r="AH11" s="34">
        <f t="shared" si="93"/>
        <v>72053.883570806429</v>
      </c>
      <c r="AJ11" s="34">
        <f>$B$11*AH11</f>
        <v>11191.809081977655</v>
      </c>
      <c r="AK11" s="34">
        <f>$C$33*AH33</f>
        <v>148.8647070925926</v>
      </c>
      <c r="AL11" s="34">
        <f t="shared" si="4"/>
        <v>11340.673789070248</v>
      </c>
      <c r="AM11" s="34">
        <f>$D$10*AH10</f>
        <v>74157.204333963615</v>
      </c>
      <c r="AN11" s="34">
        <f>$D$32*AH32</f>
        <v>1892.7703863194192</v>
      </c>
      <c r="AO11" s="34">
        <f t="shared" si="94"/>
        <v>76049.974720283033</v>
      </c>
      <c r="AQ11" s="34">
        <f>$B$11*AO11</f>
        <v>11812.50413688297</v>
      </c>
      <c r="AR11" s="34">
        <f>$C$33*AO33</f>
        <v>166.17893877109844</v>
      </c>
      <c r="AS11" s="34">
        <f t="shared" si="5"/>
        <v>11978.683075654068</v>
      </c>
      <c r="AT11" s="34">
        <f>$D$10*AO10</f>
        <v>66636.592539097444</v>
      </c>
      <c r="AU11" s="34">
        <f>$D$32*AO32</f>
        <v>1670.7616668946553</v>
      </c>
      <c r="AV11" s="34">
        <f t="shared" si="95"/>
        <v>68307.354205992102</v>
      </c>
      <c r="AX11" s="34">
        <f>$B$11*AV11</f>
        <v>10609.877348487948</v>
      </c>
      <c r="AY11" s="34">
        <f>$C$33*AV33</f>
        <v>146.69257202349672</v>
      </c>
      <c r="AZ11" s="34">
        <f t="shared" si="6"/>
        <v>10756.569920511443</v>
      </c>
      <c r="BA11" s="34">
        <f>$D$10*AV10</f>
        <v>68984.885386766226</v>
      </c>
      <c r="BB11" s="34">
        <f>$D$32*AV32</f>
        <v>1768.4520401896434</v>
      </c>
      <c r="BC11" s="34">
        <f t="shared" si="96"/>
        <v>70753.33742695587</v>
      </c>
      <c r="BE11" s="34">
        <f>$B$11*BC11</f>
        <v>10989.801037123636</v>
      </c>
      <c r="BF11" s="34">
        <f>$C$33*BC33</f>
        <v>155.26285452564173</v>
      </c>
      <c r="BG11" s="34">
        <f t="shared" si="7"/>
        <v>11145.063891649277</v>
      </c>
      <c r="BH11" s="34">
        <f>$D$10*BC10</f>
        <v>70509.913583614529</v>
      </c>
      <c r="BI11" s="34">
        <f>$D$32*BC32</f>
        <v>1806.7999862003644</v>
      </c>
      <c r="BJ11" s="34">
        <f t="shared" si="97"/>
        <v>72316.713569814892</v>
      </c>
      <c r="BL11" s="34">
        <f>$B$11*BJ11</f>
        <v>11232.633296081653</v>
      </c>
      <c r="BM11" s="34">
        <f>$C$33*BJ33</f>
        <v>158.629777414475</v>
      </c>
      <c r="BN11" s="34">
        <f t="shared" si="8"/>
        <v>11391.263073496128</v>
      </c>
      <c r="BO11" s="34">
        <f>$D$10*BJ10</f>
        <v>73813.019726708357</v>
      </c>
      <c r="BP11" s="34">
        <f>$D$32*BJ32</f>
        <v>1920.5564164590799</v>
      </c>
      <c r="BQ11" s="34">
        <f t="shared" si="98"/>
        <v>75733.576143167433</v>
      </c>
      <c r="BS11" s="34">
        <f>$B$11*BQ11</f>
        <v>11763.359353931646</v>
      </c>
      <c r="BT11" s="34">
        <f>$C$33*BQ33</f>
        <v>168.61205955414854</v>
      </c>
      <c r="BU11" s="34">
        <f t="shared" si="9"/>
        <v>11931.971413485795</v>
      </c>
      <c r="BV11" s="34">
        <f>$D$10*BQ10</f>
        <v>75997.932297844396</v>
      </c>
      <c r="BW11" s="34">
        <f>$D$32*BQ32</f>
        <v>2002.9581903195651</v>
      </c>
      <c r="BX11" s="34">
        <f t="shared" si="99"/>
        <v>78000.890488163961</v>
      </c>
      <c r="BZ11" s="34">
        <f>$B$11*BX11</f>
        <v>12115.531201172806</v>
      </c>
      <c r="CA11" s="34">
        <f>$C$33*BX33</f>
        <v>175.84199974039308</v>
      </c>
      <c r="CB11" s="34">
        <f t="shared" si="10"/>
        <v>12291.373200913198</v>
      </c>
      <c r="CC11" s="34">
        <f>$D$10*BX10</f>
        <v>76699.900167752072</v>
      </c>
      <c r="CD11" s="34">
        <f>$D$32*BX32</f>
        <v>2038.6288283206839</v>
      </c>
      <c r="CE11" s="34">
        <f t="shared" si="100"/>
        <v>78738.528996072753</v>
      </c>
      <c r="CG11" s="34">
        <f>$B$11*CE11</f>
        <v>12230.105307978825</v>
      </c>
      <c r="CH11" s="34">
        <f>$C$33*CE33</f>
        <v>178.97065597315165</v>
      </c>
      <c r="CI11" s="34">
        <f t="shared" si="11"/>
        <v>12409.075963951977</v>
      </c>
      <c r="CJ11" s="34">
        <f>$D$10*CE10</f>
        <v>77539.81883944133</v>
      </c>
      <c r="CK11" s="34">
        <f>$D$32*CE32</f>
        <v>2083.3718118451629</v>
      </c>
      <c r="CL11" s="34">
        <f t="shared" si="101"/>
        <v>79623.190651286495</v>
      </c>
      <c r="CN11" s="34">
        <f>$B$11*CL11</f>
        <v>12367.515865975593</v>
      </c>
      <c r="CO11" s="34">
        <f>$C$33*CL33</f>
        <v>182.89486242072715</v>
      </c>
      <c r="CP11" s="34">
        <f t="shared" si="12"/>
        <v>12550.41072839632</v>
      </c>
      <c r="CQ11" s="34">
        <f>$D$10*CL10</f>
        <v>78953.631819720729</v>
      </c>
      <c r="CR11" s="34">
        <f>$D$32*CL32</f>
        <v>2148.204193782798</v>
      </c>
      <c r="CS11" s="34">
        <f t="shared" si="102"/>
        <v>81101.836013503533</v>
      </c>
      <c r="CU11" s="34">
        <f>$B$11*CS11</f>
        <v>12597.187269844095</v>
      </c>
      <c r="CV11" s="34">
        <f>$C$33*CS33</f>
        <v>188.58189887714948</v>
      </c>
      <c r="CW11" s="34">
        <f t="shared" si="13"/>
        <v>12785.769168721245</v>
      </c>
      <c r="CX11" s="34">
        <f>$D$10*CS10</f>
        <v>81003.447784159012</v>
      </c>
      <c r="CY11" s="34">
        <f>$D$32*CS32</f>
        <v>2226.5276739843152</v>
      </c>
      <c r="CZ11" s="34">
        <f t="shared" si="103"/>
        <v>83229.975458143323</v>
      </c>
      <c r="DB11" s="34">
        <f>$B$11*CZ11</f>
        <v>12927.741699166827</v>
      </c>
      <c r="DC11" s="34">
        <f>$C$33*CZ33</f>
        <v>195.45388873251065</v>
      </c>
      <c r="DD11" s="34">
        <f t="shared" si="14"/>
        <v>13123.195587899338</v>
      </c>
      <c r="DE11" s="34">
        <f>$D$10*CZ10</f>
        <v>83186.265822283371</v>
      </c>
      <c r="DF11" s="34">
        <f>$D$32*CZ32</f>
        <v>2304.7057667710087</v>
      </c>
      <c r="DG11" s="34">
        <f t="shared" si="104"/>
        <v>85490.971589054374</v>
      </c>
      <c r="DI11" s="34">
        <f>$B$11*DG11</f>
        <v>13278.932166331308</v>
      </c>
      <c r="DJ11" s="34">
        <f>$C$33*DG33</f>
        <v>202.31373359871486</v>
      </c>
      <c r="DK11" s="34">
        <f t="shared" si="15"/>
        <v>13481.245899930022</v>
      </c>
      <c r="DL11" s="34">
        <f>$D$10*DG10</f>
        <v>85037.009369680309</v>
      </c>
      <c r="DM11" s="34">
        <f>$D$32*DG32</f>
        <v>2374.9794028346855</v>
      </c>
      <c r="DN11" s="34">
        <f t="shared" si="105"/>
        <v>87411.988772514989</v>
      </c>
      <c r="DP11" s="34">
        <f>$B$11*DN11</f>
        <v>13577.315216557356</v>
      </c>
      <c r="DQ11" s="34">
        <f>$C$33*DN33</f>
        <v>208.47949349210123</v>
      </c>
      <c r="DR11" s="34">
        <f t="shared" si="16"/>
        <v>13785.794710049457</v>
      </c>
      <c r="DS11" s="34">
        <f>$D$10*DN10</f>
        <v>86669.093777028946</v>
      </c>
      <c r="DT11" s="34">
        <f>$D$32*DN32</f>
        <v>2442.9042642436789</v>
      </c>
      <c r="DU11" s="34">
        <f t="shared" si="106"/>
        <v>89111.998041272629</v>
      </c>
      <c r="DW11" s="34">
        <f>$B$11*DU11</f>
        <v>13841.370090918585</v>
      </c>
      <c r="DX11" s="34">
        <f>$C$33*DU33</f>
        <v>214.43847312788128</v>
      </c>
      <c r="DY11" s="34">
        <f t="shared" si="17"/>
        <v>14055.808564046465</v>
      </c>
      <c r="DZ11" s="34">
        <f>$D$10*DU10</f>
        <v>88410.674872147007</v>
      </c>
      <c r="EA11" s="34">
        <f>$D$32*DU32</f>
        <v>2516.8271823871028</v>
      </c>
      <c r="EB11" s="34">
        <f t="shared" si="107"/>
        <v>90927.50205453411</v>
      </c>
      <c r="ED11" s="34">
        <f>$B$11*EB11</f>
        <v>14123.364249970673</v>
      </c>
      <c r="EE11" s="34">
        <f>$C$33*EB33</f>
        <v>220.92350157923781</v>
      </c>
      <c r="EF11" s="34">
        <f t="shared" si="18"/>
        <v>14344.287751549911</v>
      </c>
      <c r="EG11" s="34">
        <f>$D$10*EB10</f>
        <v>90420.019940777333</v>
      </c>
      <c r="EH11" s="34">
        <f>$D$32*EB32</f>
        <v>2597.4230833022721</v>
      </c>
      <c r="EI11" s="34">
        <f t="shared" si="108"/>
        <v>93017.443024079606</v>
      </c>
      <c r="EK11" s="34">
        <f>$B$11*EI11</f>
        <v>14447.98548014727</v>
      </c>
      <c r="EL11" s="34">
        <f>$C$33*EI33</f>
        <v>227.99442394221956</v>
      </c>
      <c r="EM11" s="34">
        <f t="shared" si="19"/>
        <v>14675.97990408949</v>
      </c>
      <c r="EN11" s="34">
        <f>$D$10*EI10</f>
        <v>92621.270359073984</v>
      </c>
      <c r="EO11" s="34">
        <f>$D$32*EI32</f>
        <v>2681.478602897535</v>
      </c>
      <c r="EP11" s="34">
        <f t="shared" si="109"/>
        <v>95302.74896197152</v>
      </c>
      <c r="ER11" s="34">
        <f>$B$11*EP11</f>
        <v>14802.951881446963</v>
      </c>
      <c r="ES11" s="34">
        <f>$C$33*EP33</f>
        <v>235.36934106010051</v>
      </c>
      <c r="ET11" s="34">
        <f t="shared" si="20"/>
        <v>15038.321222507064</v>
      </c>
      <c r="EU11" s="34">
        <f>$D$10*EP10</f>
        <v>94844.306080246432</v>
      </c>
      <c r="EV11" s="34">
        <f>$D$32*EP32</f>
        <v>2765.901233673841</v>
      </c>
      <c r="EW11" s="34">
        <f t="shared" si="110"/>
        <v>97610.207313920269</v>
      </c>
      <c r="EY11" s="34">
        <f>$B$11*EW11</f>
        <v>15161.359118639773</v>
      </c>
      <c r="EZ11" s="34">
        <f>$C$33*EW33</f>
        <v>242.77652238186798</v>
      </c>
      <c r="FA11" s="34">
        <f t="shared" si="21"/>
        <v>15404.135641021641</v>
      </c>
      <c r="FB11" s="34">
        <f>$D$10*EW10</f>
        <v>97029.817078815744</v>
      </c>
      <c r="FC11" s="34">
        <f>$D$32*EW32</f>
        <v>2850.9360177382696</v>
      </c>
      <c r="FD11" s="34">
        <f t="shared" si="111"/>
        <v>99880.753096554021</v>
      </c>
      <c r="FF11" s="34">
        <f>$B$11*FD11</f>
        <v>15514.03289070863</v>
      </c>
      <c r="FG11" s="34">
        <f>$C$33*FD33</f>
        <v>250.2371739767236</v>
      </c>
      <c r="FH11" s="34">
        <f t="shared" si="22"/>
        <v>15764.270064685354</v>
      </c>
      <c r="FI11" s="34">
        <f>$D$10*FD10</f>
        <v>99243.923965806418</v>
      </c>
      <c r="FJ11" s="34">
        <f>$D$32*FD32</f>
        <v>2938.7338865343245</v>
      </c>
      <c r="FK11" s="34">
        <f t="shared" si="112"/>
        <v>102182.65785234074</v>
      </c>
      <c r="FM11" s="34">
        <f>$B$11*FK11</f>
        <v>15871.57751252412</v>
      </c>
      <c r="FN11" s="34">
        <f>$C$33*FK33</f>
        <v>257.94005938674161</v>
      </c>
      <c r="FO11" s="34">
        <f t="shared" si="23"/>
        <v>16129.517571910861</v>
      </c>
      <c r="FP11" s="34">
        <f>$D$10*FK10</f>
        <v>101570.75910970247</v>
      </c>
      <c r="FQ11" s="34">
        <f>$D$32*FK32</f>
        <v>3030.4925633199505</v>
      </c>
      <c r="FR11" s="34">
        <f t="shared" si="113"/>
        <v>104601.25167302242</v>
      </c>
      <c r="FT11" s="34">
        <f>$B$11*FR11</f>
        <v>16247.246927501878</v>
      </c>
      <c r="FU11" s="34">
        <f>$C$33*FR33</f>
        <v>265.99050092210325</v>
      </c>
      <c r="FV11" s="34">
        <f t="shared" si="24"/>
        <v>16513.237428423981</v>
      </c>
      <c r="FW11" s="34">
        <f>$D$10*FR10</f>
        <v>104031.25342294514</v>
      </c>
      <c r="FX11" s="34">
        <f>$D$32*FR32</f>
        <v>3125.8081631280565</v>
      </c>
      <c r="FY11" s="34">
        <f t="shared" si="114"/>
        <v>107157.06158607319</v>
      </c>
      <c r="GA11" s="34">
        <f>$B$11*FY11</f>
        <v>16644.229507470398</v>
      </c>
      <c r="GB11" s="34">
        <f>$C$33*FY33</f>
        <v>274.35320300479867</v>
      </c>
      <c r="GC11" s="34">
        <f t="shared" si="25"/>
        <v>16918.582710475195</v>
      </c>
      <c r="GD11" s="34">
        <f>$D$10*FY10</f>
        <v>106588.37828902315</v>
      </c>
      <c r="GE11" s="34">
        <f>$D$32*FY32</f>
        <v>3223.7768712636098</v>
      </c>
      <c r="GF11" s="34">
        <f t="shared" si="115"/>
        <v>109812.15516028675</v>
      </c>
      <c r="GH11" s="34">
        <f>$B$11*GF11</f>
        <v>17056.633376696725</v>
      </c>
      <c r="GI11" s="34">
        <f>$C$33*GF33</f>
        <v>282.94880648660518</v>
      </c>
      <c r="GJ11" s="34">
        <f t="shared" si="26"/>
        <v>17339.582183183331</v>
      </c>
      <c r="GK11" s="34">
        <f>$D$10*GF10</f>
        <v>109205.55847991108</v>
      </c>
      <c r="GL11" s="34">
        <f>$D$32*GF32</f>
        <v>3324.1491762121304</v>
      </c>
      <c r="GM11" s="34">
        <f t="shared" si="116"/>
        <v>112529.70765612321</v>
      </c>
      <c r="GO11" s="34">
        <f>$B$11*GM11</f>
        <v>17478.738712265011</v>
      </c>
      <c r="GP11" s="34">
        <f>$C$33*GM33</f>
        <v>291.75528537798556</v>
      </c>
      <c r="GQ11" s="34">
        <f t="shared" si="27"/>
        <v>17770.493997642996</v>
      </c>
      <c r="GR11" s="34">
        <f>$D$10*GM10</f>
        <v>111883.07843660581</v>
      </c>
      <c r="GS11" s="34">
        <f>$D$32*GM32</f>
        <v>3427.4069534912628</v>
      </c>
      <c r="GT11" s="34">
        <f t="shared" si="117"/>
        <v>115310.48539009706</v>
      </c>
      <c r="GV11" s="34">
        <f>$B$11*GT11</f>
        <v>17910.664542709204</v>
      </c>
      <c r="GW11" s="34">
        <f>$C$33*GT33</f>
        <v>300.81486368421218</v>
      </c>
      <c r="GX11" s="34">
        <f t="shared" si="28"/>
        <v>18211.479406393417</v>
      </c>
      <c r="GY11" s="34">
        <f>$D$10*GT10</f>
        <v>114646.34290999359</v>
      </c>
      <c r="GZ11" s="34">
        <f>$D$32*GT32</f>
        <v>3534.0955805649396</v>
      </c>
      <c r="HA11" s="34">
        <f t="shared" si="118"/>
        <v>118180.43849055853</v>
      </c>
      <c r="HC11" s="34">
        <f>$B$11*HA11</f>
        <v>18356.441585983088</v>
      </c>
      <c r="HD11" s="34">
        <f>$C$33*HA33</f>
        <v>310.17544176499302</v>
      </c>
      <c r="HE11" s="34">
        <f t="shared" si="29"/>
        <v>18666.617027748081</v>
      </c>
      <c r="HF11" s="34">
        <f>$D$10*HA10</f>
        <v>117515.36130032626</v>
      </c>
      <c r="HG11" s="34">
        <f>$D$32*HA32</f>
        <v>3644.3631695564177</v>
      </c>
      <c r="HH11" s="34">
        <f t="shared" si="119"/>
        <v>121159.72446988267</v>
      </c>
      <c r="HJ11" s="34">
        <f>$B$11*HH11</f>
        <v>18819.200818779223</v>
      </c>
      <c r="HK11" s="34">
        <f>$C$33*HH33</f>
        <v>319.85008682968493</v>
      </c>
      <c r="HL11" s="34">
        <f t="shared" si="30"/>
        <v>19139.050905608907</v>
      </c>
      <c r="HM11" s="34">
        <f>$D$10*HH10</f>
        <v>120490.68693358924</v>
      </c>
      <c r="HN11" s="34">
        <f>$D$32*HH32</f>
        <v>3758.0749426272646</v>
      </c>
      <c r="HO11" s="34">
        <f t="shared" si="120"/>
        <v>124248.76187621651</v>
      </c>
      <c r="HQ11" s="34">
        <f>$B$11*HO11</f>
        <v>19299.007252318679</v>
      </c>
      <c r="HR11" s="34">
        <f>$C$33*HO33</f>
        <v>329.82699189142198</v>
      </c>
      <c r="HS11" s="34">
        <f t="shared" si="31"/>
        <v>19628.834244210102</v>
      </c>
      <c r="HT11" s="34">
        <f>$D$10*HO10</f>
        <v>123562.81235356776</v>
      </c>
      <c r="HU11" s="34">
        <f>$D$32*HO32</f>
        <v>3875.1554839832688</v>
      </c>
      <c r="HV11" s="34">
        <f t="shared" si="121"/>
        <v>127437.96783755103</v>
      </c>
      <c r="HX11" s="34">
        <f>$B$11*HV11</f>
        <v>19794.37242173784</v>
      </c>
      <c r="HY11" s="34">
        <f>$C$33*HV33</f>
        <v>340.09950642459967</v>
      </c>
      <c r="HZ11" s="34">
        <f t="shared" si="32"/>
        <v>20134.471928162438</v>
      </c>
      <c r="IA11" s="34">
        <f>$D$10*HV10</f>
        <v>126727.54174830842</v>
      </c>
      <c r="IB11" s="34">
        <f>$D$32*HV32</f>
        <v>3995.7419067463056</v>
      </c>
      <c r="IC11" s="34">
        <f t="shared" si="122"/>
        <v>130723.28365505472</v>
      </c>
      <c r="IE11" s="34">
        <f>$B$11*IC11</f>
        <v>20304.665907409166</v>
      </c>
      <c r="IF11" s="34">
        <f>$C$33*IC33</f>
        <v>350.67962576712836</v>
      </c>
      <c r="IG11" s="34">
        <f t="shared" si="33"/>
        <v>20655.345533176293</v>
      </c>
      <c r="IH11" s="34">
        <f>$D$10*IC10</f>
        <v>129990.69114138764</v>
      </c>
      <c r="II11" s="34">
        <f>$D$32*IC32</f>
        <v>4120.0732765291268</v>
      </c>
      <c r="IJ11" s="34">
        <f t="shared" si="123"/>
        <v>134110.76441791677</v>
      </c>
      <c r="IL11" s="34">
        <f>$B$11*IJ11</f>
        <v>20830.828219390147</v>
      </c>
      <c r="IM11" s="34">
        <f>$C$33*IJ33</f>
        <v>361.58832322502167</v>
      </c>
      <c r="IN11" s="34">
        <f t="shared" si="34"/>
        <v>21192.416542615167</v>
      </c>
      <c r="IO11" s="34">
        <f>$D$10*IJ10</f>
        <v>133361.78509889194</v>
      </c>
      <c r="IP11" s="34">
        <f>$D$32*IJ32</f>
        <v>4248.3283767113771</v>
      </c>
      <c r="IQ11" s="34">
        <f t="shared" si="124"/>
        <v>137610.11347560331</v>
      </c>
      <c r="IS11" s="34">
        <f>$B$11*IQ11</f>
        <v>21374.366535771667</v>
      </c>
      <c r="IT11" s="34">
        <f>$C$33*IQ33</f>
        <v>372.84130664015555</v>
      </c>
      <c r="IU11" s="34">
        <f t="shared" si="35"/>
        <v>21747.207842411823</v>
      </c>
      <c r="IV11" s="34">
        <f>$D$10*IQ10</f>
        <v>136846.77366902443</v>
      </c>
      <c r="IW11" s="34">
        <f>$D$32*IQ32</f>
        <v>4380.5902289592123</v>
      </c>
      <c r="IX11" s="34">
        <f t="shared" si="125"/>
        <v>141227.36389798365</v>
      </c>
      <c r="IZ11" s="34">
        <f>$B$11*IX11</f>
        <v>21936.217946448251</v>
      </c>
      <c r="JA11" s="34">
        <f>$C$33*IX33</f>
        <v>384.44587708694337</v>
      </c>
      <c r="JB11" s="34">
        <f t="shared" si="36"/>
        <v>22320.663823535193</v>
      </c>
      <c r="JC11" s="34">
        <f>$D$10*IX10</f>
        <v>140446.91997810951</v>
      </c>
      <c r="JD11" s="34">
        <f>$D$32*IX32</f>
        <v>4516.9207670828118</v>
      </c>
      <c r="JE11" s="34">
        <f t="shared" si="126"/>
        <v>144963.84074519231</v>
      </c>
      <c r="JG11" s="34">
        <f>$B$11*JE11</f>
        <v>22516.588267113828</v>
      </c>
      <c r="JH11" s="34">
        <f>$C$33*JE33</f>
        <v>396.40746695106822</v>
      </c>
      <c r="JI11" s="34">
        <f t="shared" si="37"/>
        <v>22912.995734064894</v>
      </c>
      <c r="JJ11" s="34">
        <f>$D$10*JE10</f>
        <v>144162.5682143273</v>
      </c>
      <c r="JK11" s="34">
        <f>$D$32*JE32</f>
        <v>4657.4297471181762</v>
      </c>
      <c r="JL11" s="34">
        <f t="shared" si="127"/>
        <v>148819.99796144548</v>
      </c>
      <c r="JN11" s="34">
        <f>$B$11*JL11</f>
        <v>23115.548006903366</v>
      </c>
      <c r="JO11" s="34">
        <f>$C$33*JL33</f>
        <v>408.73569477647573</v>
      </c>
      <c r="JP11" s="34">
        <f t="shared" si="38"/>
        <v>23524.28370167984</v>
      </c>
      <c r="JQ11" s="34">
        <f>$D$10*JL10</f>
        <v>147996.43343314907</v>
      </c>
      <c r="JR11" s="34">
        <f>$D$32*JL32</f>
        <v>4802.2736765481559</v>
      </c>
      <c r="JS11" s="34">
        <f t="shared" si="128"/>
        <v>152798.70710969722</v>
      </c>
      <c r="JU11" s="34">
        <f>$B$11*JS11</f>
        <v>23733.543192911533</v>
      </c>
      <c r="JV11" s="34">
        <f>$C$33*JS33</f>
        <v>421.44428613694919</v>
      </c>
      <c r="JW11" s="34">
        <f t="shared" si="39"/>
        <v>24154.987479048483</v>
      </c>
      <c r="JX11" s="34">
        <f>$D$10*JS10</f>
        <v>151953.53683182574</v>
      </c>
      <c r="JY11" s="34">
        <f>$D$32*JS32</f>
        <v>4951.613786832716</v>
      </c>
      <c r="JZ11" s="34">
        <f t="shared" si="129"/>
        <v>156905.15061865846</v>
      </c>
      <c r="KB11" s="34">
        <f>$B$11*JZ11</f>
        <v>24371.378788727237</v>
      </c>
      <c r="KC11" s="34">
        <f>$C$33*JZ33</f>
        <v>434.54739083015846</v>
      </c>
      <c r="KD11" s="34">
        <f t="shared" si="40"/>
        <v>24805.926179557395</v>
      </c>
      <c r="KE11" s="34">
        <f>$D$10*JZ10</f>
        <v>156039.12718717215</v>
      </c>
      <c r="KF11" s="34">
        <f>$D$32*JZ32</f>
        <v>5105.5901849474412</v>
      </c>
      <c r="KG11" s="34">
        <f t="shared" si="130"/>
        <v>161144.7173721196</v>
      </c>
      <c r="KI11" s="34">
        <f>$B$11*KG11</f>
        <v>25029.891825688112</v>
      </c>
      <c r="KJ11" s="34">
        <f>$C$33*KG33</f>
        <v>448.05730870785919</v>
      </c>
      <c r="KK11" s="34">
        <f t="shared" si="41"/>
        <v>25477.949134395971</v>
      </c>
      <c r="KL11" s="34">
        <f>$D$10*KG10</f>
        <v>160257.29149713903</v>
      </c>
      <c r="KM11" s="34">
        <f>$D$32*KG32</f>
        <v>5264.3308353553939</v>
      </c>
      <c r="KN11" s="34">
        <f t="shared" si="131"/>
        <v>165521.62233249441</v>
      </c>
      <c r="KP11" s="34">
        <f>$B$11*KN11</f>
        <v>25709.736995148523</v>
      </c>
      <c r="KQ11" s="34">
        <f>$C$33*KN33</f>
        <v>461.98527048518235</v>
      </c>
      <c r="KR11" s="34">
        <f t="shared" si="42"/>
        <v>26171.722265633707</v>
      </c>
      <c r="KS11" s="34">
        <f>$D$10*KN10</f>
        <v>164611.2864963332</v>
      </c>
      <c r="KT11" s="34">
        <f>$D$32*KN32</f>
        <v>5427.9728906423925</v>
      </c>
      <c r="KU11" s="34">
        <f t="shared" si="132"/>
        <v>170039.25938697558</v>
      </c>
      <c r="KW11" s="34">
        <f>$B$11*KU11</f>
        <v>26411.441454502696</v>
      </c>
      <c r="KX11" s="34">
        <f>$C$33*KU33</f>
        <v>476.34330824721621</v>
      </c>
      <c r="KY11" s="34">
        <f t="shared" si="43"/>
        <v>26887.78476274991</v>
      </c>
      <c r="KZ11" s="34">
        <f>$D$10*KU10</f>
        <v>169104.62835363101</v>
      </c>
      <c r="LA11" s="34">
        <f>$D$32*KU32</f>
        <v>5596.6709618488494</v>
      </c>
      <c r="LB11" s="34">
        <f t="shared" si="133"/>
        <v>174701.29931547985</v>
      </c>
      <c r="LD11" s="34">
        <f>$B$11*LB11</f>
        <v>27135.575369659444</v>
      </c>
      <c r="LE11" s="34">
        <f>$C$33*LB33</f>
        <v>491.1449849767418</v>
      </c>
      <c r="LF11" s="34">
        <f t="shared" si="44"/>
        <v>27626.720354636185</v>
      </c>
      <c r="LG11" s="34">
        <f>$D$10*LB10</f>
        <v>173741.64161292266</v>
      </c>
      <c r="LH11" s="34">
        <f>$D$32*LB32</f>
        <v>5770.5896888565667</v>
      </c>
      <c r="LI11" s="34">
        <f t="shared" si="134"/>
        <v>179512.23130177922</v>
      </c>
      <c r="LK11" s="34">
        <f>$B$11*LI11</f>
        <v>27882.836025556378</v>
      </c>
      <c r="LL11" s="34">
        <f>$C$33*LI33</f>
        <v>506.40474601118785</v>
      </c>
      <c r="LM11" s="34">
        <f t="shared" si="45"/>
        <v>28389.240771567565</v>
      </c>
      <c r="LN11" s="34">
        <f>$D$10*LI10</f>
        <v>178527.16899267508</v>
      </c>
      <c r="LO11" s="34">
        <f>$D$32*LI32</f>
        <v>5949.8942050976548</v>
      </c>
      <c r="LP11" s="34">
        <f t="shared" si="135"/>
        <v>184477.06319777275</v>
      </c>
      <c r="LR11" s="34">
        <f>$B$11*LP11</f>
        <v>28654.001269543111</v>
      </c>
      <c r="LS11" s="34">
        <f>$C$33*LP33</f>
        <v>522.13708224828156</v>
      </c>
      <c r="LT11" s="34">
        <f t="shared" si="46"/>
        <v>29176.138351791393</v>
      </c>
      <c r="LU11" s="34">
        <f>$D$10*LP10</f>
        <v>183466.03747124629</v>
      </c>
      <c r="LV11" s="34">
        <f>$D$32*LP32</f>
        <v>6134.7486939041173</v>
      </c>
      <c r="LW11" s="34">
        <f t="shared" si="136"/>
        <v>189600.78616515041</v>
      </c>
      <c r="LY11" s="34">
        <f>$B$11*LW11</f>
        <v>29449.84635655336</v>
      </c>
      <c r="LZ11" s="34">
        <f>$C$33*LW33</f>
        <v>538.35640126608905</v>
      </c>
      <c r="MA11" s="34">
        <f t="shared" si="47"/>
        <v>29988.20275781945</v>
      </c>
      <c r="MB11" s="34">
        <f>$D$10*LW10</f>
        <v>188562.87347334073</v>
      </c>
      <c r="MC11" s="34">
        <f>$D$32*LW32</f>
        <v>6325.3213387521619</v>
      </c>
      <c r="MD11" s="34">
        <f t="shared" si="137"/>
        <v>194888.1948120929</v>
      </c>
      <c r="MF11" s="34">
        <f>$B$11*MD11</f>
        <v>30271.116011738941</v>
      </c>
      <c r="MG11" s="34">
        <f>$C$33*MD33</f>
        <v>555.07746024612879</v>
      </c>
      <c r="MH11" s="34">
        <f t="shared" si="48"/>
        <v>30826.193471985069</v>
      </c>
      <c r="MI11" s="34">
        <f>$D$10*MD10</f>
        <v>193822.30795825852</v>
      </c>
      <c r="MJ11" s="34">
        <f>$D$32*MD32</f>
        <v>6521.7884794041611</v>
      </c>
      <c r="MK11" s="34">
        <f t="shared" si="138"/>
        <v>200344.09643766269</v>
      </c>
      <c r="MM11" s="34">
        <f>$B$11*MK11</f>
        <v>31118.556931469859</v>
      </c>
      <c r="MN11" s="34">
        <f>$C$33*MK33</f>
        <v>572.31573105754069</v>
      </c>
      <c r="MO11" s="34">
        <f t="shared" si="49"/>
        <v>31690.872662527399</v>
      </c>
      <c r="MP11" s="34">
        <f>$D$10*MK10</f>
        <v>199249.23502773239</v>
      </c>
      <c r="MQ11" s="34">
        <f>$D$32*MK32</f>
        <v>6724.3344355272393</v>
      </c>
      <c r="MR11" s="34">
        <f t="shared" si="139"/>
        <v>205973.56946325963</v>
      </c>
      <c r="MT11" s="34">
        <f>$B$11*MR11</f>
        <v>31992.957924342238</v>
      </c>
      <c r="MU11" s="34">
        <f>$C$33*MR33</f>
        <v>590.0873859574109</v>
      </c>
      <c r="MV11" s="34">
        <f t="shared" si="50"/>
        <v>32583.045310299647</v>
      </c>
      <c r="MW11" s="34">
        <f>$D$10*MR10</f>
        <v>204848.8681027228</v>
      </c>
      <c r="MX11" s="34">
        <f>$D$32*MR32</f>
        <v>6933.1490650339456</v>
      </c>
      <c r="MY11" s="34">
        <f t="shared" si="140"/>
        <v>211782.01716775674</v>
      </c>
      <c r="NA11" s="34">
        <f>$B$11*MY11</f>
        <v>32895.158257617841</v>
      </c>
      <c r="NB11" s="34">
        <f>$C$33*MY33</f>
        <v>608.40908389945207</v>
      </c>
      <c r="NC11" s="34">
        <f t="shared" si="51"/>
        <v>33503.567341517293</v>
      </c>
      <c r="ND11" s="34">
        <f>$D$10*MY10</f>
        <v>210626.62436191915</v>
      </c>
      <c r="NE11" s="34">
        <f>$D$32*MY32</f>
        <v>7148.4264883071874</v>
      </c>
      <c r="NF11" s="34">
        <f t="shared" si="141"/>
        <v>217775.05085022634</v>
      </c>
      <c r="NH11" s="34">
        <f>$B$11*NF11</f>
        <v>33826.029509410255</v>
      </c>
      <c r="NI11" s="34">
        <f>$C$33*NF33</f>
        <v>627.29785823227348</v>
      </c>
      <c r="NJ11" s="34">
        <f t="shared" si="52"/>
        <v>34453.327367642531</v>
      </c>
      <c r="NK11" s="34">
        <f>$D$10*NF10</f>
        <v>216588.01540579394</v>
      </c>
      <c r="NL11" s="34">
        <f>$D$32*NF32</f>
        <v>7370.3659134512473</v>
      </c>
      <c r="NM11" s="34">
        <f t="shared" si="142"/>
        <v>223958.38131924518</v>
      </c>
      <c r="NO11" s="34">
        <f>$B$11*NM11</f>
        <v>34786.458714201552</v>
      </c>
      <c r="NP11" s="34">
        <f>$C$33*NM33</f>
        <v>646.7711885208646</v>
      </c>
      <c r="NQ11" s="34">
        <f t="shared" si="53"/>
        <v>35433.229902722414</v>
      </c>
      <c r="NR11" s="34">
        <f>$D$10*NM10</f>
        <v>222738.64748487988</v>
      </c>
      <c r="NS11" s="34">
        <f>$D$32*NM32</f>
        <v>7599.1730998829653</v>
      </c>
      <c r="NT11" s="34">
        <f t="shared" si="143"/>
        <v>230337.82058476284</v>
      </c>
      <c r="NV11" s="34">
        <f>$B$11*NT11</f>
        <v>35777.34862563268</v>
      </c>
      <c r="NW11" s="34">
        <f>$C$33*NT33</f>
        <v>666.84712878990865</v>
      </c>
      <c r="NX11" s="34">
        <f t="shared" si="54"/>
        <v>36444.195754422588</v>
      </c>
      <c r="NY11" s="34">
        <f>$D$10*NT10</f>
        <v>229084.29330313747</v>
      </c>
      <c r="NZ11" s="34">
        <f>$D$32*NT32</f>
        <v>7835.0609738561425</v>
      </c>
      <c r="OA11" s="34">
        <f t="shared" si="144"/>
        <v>236919.3542769936</v>
      </c>
      <c r="OC11" s="34">
        <f>$B$11*OA11</f>
        <v>36799.628965007672</v>
      </c>
      <c r="OD11" s="34">
        <f>$C$33*OA33</f>
        <v>687.54436177778894</v>
      </c>
      <c r="OE11" s="34">
        <f t="shared" si="55"/>
        <v>37487.173326785458</v>
      </c>
      <c r="OF11" s="34">
        <f>$D$10*OA10</f>
        <v>235630.9461478079</v>
      </c>
      <c r="OG11" s="34">
        <f>$D$32*OA32</f>
        <v>8078.2493302198145</v>
      </c>
      <c r="OH11" s="34">
        <f t="shared" si="145"/>
        <v>243709.19547802772</v>
      </c>
      <c r="OJ11" s="34">
        <f>$B$11*OH11</f>
        <v>37854.264782718245</v>
      </c>
      <c r="OK11" s="34">
        <f>$C$33*OH33</f>
        <v>708.88217304594184</v>
      </c>
      <c r="OL11" s="34">
        <f t="shared" si="56"/>
        <v>38563.146955764183</v>
      </c>
      <c r="OM11" s="34">
        <f>$D$10*OH10</f>
        <v>242384.81831895473</v>
      </c>
      <c r="ON11" s="34">
        <f>$D$32*OH32</f>
        <v>8328.9644686842876</v>
      </c>
      <c r="OO11" s="34">
        <f t="shared" si="146"/>
        <v>250713.78278763901</v>
      </c>
      <c r="OQ11" s="34">
        <f>$B$11*OO11</f>
        <v>38942.2561578143</v>
      </c>
      <c r="OR11" s="34">
        <f>$C$33*OO33</f>
        <v>730.88041910086622</v>
      </c>
      <c r="OS11" s="34">
        <f t="shared" si="57"/>
        <v>39673.136576915167</v>
      </c>
      <c r="OT11" s="34">
        <f>$D$10*OO10</f>
        <v>249352.31225196531</v>
      </c>
      <c r="OU11" s="34">
        <f>$D$32*OO32</f>
        <v>8587.439341262072</v>
      </c>
      <c r="OV11" s="34">
        <f t="shared" si="147"/>
        <v>257939.75159322738</v>
      </c>
      <c r="OX11" s="34">
        <f>$B$11*OV11</f>
        <v>40064.633735491981</v>
      </c>
      <c r="OY11" s="34">
        <f>$C$33*OV33</f>
        <v>753.55954018415287</v>
      </c>
      <c r="OZ11" s="34">
        <f t="shared" si="58"/>
        <v>40818.193275676138</v>
      </c>
      <c r="PA11" s="34">
        <f>$D$10*OV10</f>
        <v>256540.00701745844</v>
      </c>
      <c r="PB11" s="34">
        <f>$D$32*OV32</f>
        <v>8853.9140687489016</v>
      </c>
      <c r="PC11" s="34">
        <f t="shared" si="148"/>
        <v>265393.92108620732</v>
      </c>
      <c r="PE11" s="34">
        <f>$B$11*PC11</f>
        <v>41222.45671040703</v>
      </c>
      <c r="PF11" s="34">
        <f>$C$33*PC33</f>
        <v>776.9406054671075</v>
      </c>
      <c r="PG11" s="34">
        <f t="shared" si="59"/>
        <v>41999.397315874136</v>
      </c>
      <c r="PH11" s="34">
        <f>$D$10*PC10</f>
        <v>263954.67218993895</v>
      </c>
      <c r="PI11" s="34">
        <f>$D$32*PC32</f>
        <v>9128.6363916011851</v>
      </c>
      <c r="PJ11" s="34">
        <f t="shared" si="149"/>
        <v>273083.30858154013</v>
      </c>
      <c r="PL11" s="34">
        <f>$B$11*PJ11</f>
        <v>42416.815050864039</v>
      </c>
      <c r="PM11" s="34">
        <f>$C$33*PJ33</f>
        <v>801.04535261933313</v>
      </c>
      <c r="PN11" s="34">
        <f t="shared" si="60"/>
        <v>43217.86040348337</v>
      </c>
      <c r="PO11" s="34">
        <f>$D$10*PJ10</f>
        <v>271603.29132304073</v>
      </c>
      <c r="PP11" s="34">
        <f>$D$32*PJ32</f>
        <v>9411.8618652724563</v>
      </c>
      <c r="PQ11" s="34">
        <f t="shared" si="150"/>
        <v>281015.15318831318</v>
      </c>
      <c r="PS11" s="34">
        <f>$B$11*PQ11</f>
        <v>43648.83317546219</v>
      </c>
      <c r="PT11" s="34">
        <f>$C$33*PQ33</f>
        <v>825.89620502929438</v>
      </c>
      <c r="PU11" s="34">
        <f t="shared" si="61"/>
        <v>44474.729380491488</v>
      </c>
      <c r="PV11" s="34">
        <f>$D$10*PQ10</f>
        <v>279493.07554708974</v>
      </c>
      <c r="PW11" s="34">
        <f>$D$32*PQ32</f>
        <v>9703.8539397916356</v>
      </c>
      <c r="PX11" s="34">
        <f t="shared" si="151"/>
        <v>289196.92948688136</v>
      </c>
      <c r="PZ11" s="34">
        <f>$B$11*PX11</f>
        <v>44919.672077504729</v>
      </c>
      <c r="QA11" s="34">
        <f>$C$33*PX33</f>
        <v>851.51627883783544</v>
      </c>
      <c r="QB11" s="34">
        <f t="shared" si="62"/>
        <v>45771.188356342565</v>
      </c>
      <c r="QC11" s="34">
        <f>$D$10*PX10</f>
        <v>287631.46472129418</v>
      </c>
      <c r="QD11" s="34">
        <f>$D$32*PX32</f>
        <v>10004.884125720158</v>
      </c>
      <c r="QE11" s="34">
        <f t="shared" si="152"/>
        <v>297636.34884701436</v>
      </c>
      <c r="QG11" s="34">
        <f>$B$11*QE11</f>
        <v>46230.529529740983</v>
      </c>
      <c r="QH11" s="34">
        <f>$C$33*QE33</f>
        <v>877.92939748476579</v>
      </c>
      <c r="QI11" s="34">
        <f t="shared" si="63"/>
        <v>47108.458927225751</v>
      </c>
      <c r="QJ11" s="34">
        <f>$D$10*QE10</f>
        <v>296026.12622449512</v>
      </c>
      <c r="QK11" s="34">
        <f>$D$32*QE32</f>
        <v>10315.232291069668</v>
      </c>
      <c r="QL11" s="34">
        <f t="shared" si="153"/>
        <v>306341.35851556482</v>
      </c>
      <c r="QN11" s="34">
        <f>$B$11*QL11</f>
        <v>47582.639942657835</v>
      </c>
      <c r="QO11" s="34">
        <f>$C$33*QL33</f>
        <v>905.1601177198819</v>
      </c>
      <c r="QP11" s="34">
        <f t="shared" si="64"/>
        <v>48487.800060377718</v>
      </c>
      <c r="QQ11" s="34">
        <f>$D$10*QL10</f>
        <v>304684.95987441624</v>
      </c>
      <c r="QR11" s="34">
        <f>$D$32*QL32</f>
        <v>10635.186996891814</v>
      </c>
      <c r="QS11" s="34">
        <f t="shared" si="154"/>
        <v>315320.14687130804</v>
      </c>
      <c r="QU11" s="34">
        <f>$B$11*QS11</f>
        <v>48977.275180690682</v>
      </c>
      <c r="QV11" s="34">
        <f>$C$33*QS33</f>
        <v>933.233759029878</v>
      </c>
      <c r="QW11" s="34">
        <f t="shared" si="65"/>
        <v>49910.508939720559</v>
      </c>
      <c r="QX11" s="34">
        <f>$D$10*QS10</f>
        <v>313616.10869280214</v>
      </c>
      <c r="QY11" s="34">
        <f>$D$32*QS32</f>
        <v>10965.045786809493</v>
      </c>
      <c r="QZ11" s="34">
        <f t="shared" si="155"/>
        <v>324581.15447961161</v>
      </c>
      <c r="RB11" s="34">
        <f>$B$11*QZ11</f>
        <v>50415.746279295978</v>
      </c>
      <c r="RC11" s="34">
        <f>$C$33*QZ33</f>
        <v>962.1764290556381</v>
      </c>
      <c r="RD11" s="34">
        <f t="shared" si="66"/>
        <v>51377.922708351616</v>
      </c>
      <c r="RE11" s="34">
        <f>$D$10*QZ10</f>
        <v>322827.97017936339</v>
      </c>
      <c r="RF11" s="34">
        <f>$D$32*QZ32</f>
        <v>11305.115432247512</v>
      </c>
      <c r="RG11" s="34">
        <f t="shared" si="156"/>
        <v>334133.08561161091</v>
      </c>
      <c r="RI11" s="34">
        <f>$B$11*RG11</f>
        <v>51899.405234173573</v>
      </c>
      <c r="RJ11" s="34">
        <f>$C$33*RG33</f>
        <v>992.01504513011776</v>
      </c>
      <c r="RK11" s="34">
        <f t="shared" si="67"/>
        <v>52891.420279303689</v>
      </c>
      <c r="RL11" s="34">
        <f>$D$10*RG10</f>
        <v>332329.20460459153</v>
      </c>
      <c r="RM11" s="34">
        <f>$D$32*RG32</f>
        <v>11655.712185268103</v>
      </c>
      <c r="RN11" s="34">
        <f t="shared" si="157"/>
        <v>343984.91678985965</v>
      </c>
      <c r="RP11" s="34">
        <f>$B$11*RN11</f>
        <v>53429.646328624563</v>
      </c>
      <c r="RQ11" s="34">
        <f>$C$33*RN33</f>
        <v>1022.7773564692517</v>
      </c>
      <c r="RR11" s="34">
        <f t="shared" si="68"/>
        <v>54452.423685093818</v>
      </c>
      <c r="RS11" s="34">
        <f>$D$10*RN10</f>
        <v>342128.74116186897</v>
      </c>
      <c r="RT11" s="34">
        <f>$D$32*RN32</f>
        <v>12017.162071001901</v>
      </c>
      <c r="RU11" s="34">
        <f t="shared" si="158"/>
        <v>354145.90323287086</v>
      </c>
      <c r="RW11" s="34">
        <f>$B$11*RU11</f>
        <v>55007.907134553134</v>
      </c>
      <c r="RX11" s="34">
        <f>$C$33*RU33</f>
        <v>1054.4919698227261</v>
      </c>
      <c r="RY11" s="34">
        <f t="shared" si="69"/>
        <v>56062.399104375858</v>
      </c>
      <c r="RZ11" s="34">
        <f>$D$10*RU10</f>
        <v>352235.78467615985</v>
      </c>
      <c r="SA11" s="34">
        <f>$D$32*RU32</f>
        <v>12389.801209186735</v>
      </c>
      <c r="SB11" s="34">
        <f t="shared" si="159"/>
        <v>364625.58588534658</v>
      </c>
      <c r="SD11" s="34">
        <f>$B$11*SB11</f>
        <v>56635.669604440904</v>
      </c>
      <c r="SE11" s="34">
        <f>$C$33*SB33</f>
        <v>1087.1883776777061</v>
      </c>
      <c r="SF11" s="34">
        <f t="shared" si="70"/>
        <v>57722.857982118607</v>
      </c>
      <c r="SG11" s="34">
        <f>$D$10*SB10</f>
        <v>362659.82422312076</v>
      </c>
      <c r="SH11" s="34">
        <f>$D$32*SB32</f>
        <v>12773.976139392957</v>
      </c>
      <c r="SI11" s="34">
        <f t="shared" si="160"/>
        <v>375433.80036251369</v>
      </c>
      <c r="SK11" s="34">
        <f>$B$11*SI11</f>
        <v>58314.461460630751</v>
      </c>
      <c r="SL11" s="34">
        <f>$C$33*SI33</f>
        <v>1120.896986794123</v>
      </c>
      <c r="SM11" s="34">
        <f t="shared" si="71"/>
        <v>59435.358447424871</v>
      </c>
      <c r="SN11" s="34">
        <f>$D$10*SI10</f>
        <v>373410.64296648797</v>
      </c>
      <c r="SO11" s="34">
        <f>$D$32*SI32</f>
        <v>13170.044140419373</v>
      </c>
      <c r="SP11" s="34">
        <f t="shared" si="161"/>
        <v>386580.68710690737</v>
      </c>
      <c r="SR11" s="34">
        <f>$B$11*SP11</f>
        <v>60045.857772934825</v>
      </c>
      <c r="SS11" s="34">
        <f>$C$33*SP33</f>
        <v>1155.6491462346187</v>
      </c>
      <c r="ST11" s="34">
        <f t="shared" si="72"/>
        <v>61201.506919169442</v>
      </c>
      <c r="SU11" s="34">
        <f>$D$10*SP10</f>
        <v>384498.32792656403</v>
      </c>
      <c r="SV11" s="34">
        <f>$D$32*SP32</f>
        <v>13578.373553285004</v>
      </c>
      <c r="SW11" s="34">
        <f t="shared" si="162"/>
        <v>398076.70147984906</v>
      </c>
      <c r="SY11" s="34">
        <f>$B$11*SW11</f>
        <v>61831.482526098902</v>
      </c>
      <c r="SZ11" s="34">
        <f>$C$33*SW33</f>
        <v>1191.4771757092535</v>
      </c>
      <c r="TA11" s="34">
        <f t="shared" si="73"/>
        <v>63022.959701808155</v>
      </c>
      <c r="TB11" s="34">
        <f>$D$10*SW10</f>
        <v>395933.27921901725</v>
      </c>
      <c r="TC11" s="34">
        <f>$D$32*SW32</f>
        <v>13999.344119720641</v>
      </c>
      <c r="TD11" s="34">
        <f t="shared" si="163"/>
        <v>409932.62333873787</v>
      </c>
      <c r="TF11" s="34">
        <f>$B$11*TD11</f>
        <v>63673.010107400434</v>
      </c>
      <c r="TG11" s="34">
        <f>$C$33*TD33</f>
        <v>1228.4143952759709</v>
      </c>
      <c r="TH11" s="34">
        <f t="shared" si="74"/>
        <v>64901.424502676404</v>
      </c>
      <c r="TI11" s="34">
        <f>$D$10*TD10</f>
        <v>407726.21923141403</v>
      </c>
      <c r="TJ11" s="34">
        <f>$D$32*TD32</f>
        <v>14433.347338353544</v>
      </c>
      <c r="TK11" s="34">
        <f t="shared" si="164"/>
        <v>422159.56656976754</v>
      </c>
      <c r="TM11" s="34">
        <f>$B$11*TK11</f>
        <v>65572.166787323047</v>
      </c>
      <c r="TN11" s="34">
        <f>$C$33*TK33</f>
        <v>1266.4951565910806</v>
      </c>
      <c r="TO11" s="34">
        <f t="shared" si="75"/>
        <v>66838.661943914121</v>
      </c>
      <c r="TP11" s="34">
        <f>$D$10*TK10</f>
        <v>419888.20234580117</v>
      </c>
      <c r="TQ11" s="34">
        <f>$D$32*TK32</f>
        <v>14880.786833193897</v>
      </c>
      <c r="TR11" s="34">
        <f t="shared" si="165"/>
        <v>434768.98917899508</v>
      </c>
      <c r="TT11" s="34">
        <f>$B$11*TR11</f>
        <v>67530.732286957325</v>
      </c>
      <c r="TU11" s="34">
        <f>$C$33*TR33</f>
        <v>1305.7548752400853</v>
      </c>
      <c r="TV11" s="34">
        <f t="shared" si="76"/>
        <v>68836.487162197416</v>
      </c>
      <c r="TW11" s="34">
        <f>$D$10*TR10</f>
        <v>432430.62535334908</v>
      </c>
      <c r="TX11" s="34">
        <f>$D$32*TR32</f>
        <v>15342.078730043953</v>
      </c>
      <c r="TY11" s="34">
        <f t="shared" si="166"/>
        <v>447772.70408339304</v>
      </c>
      <c r="UA11" s="34">
        <f>$B$11*TY11</f>
        <v>69550.541454126986</v>
      </c>
      <c r="UB11" s="34">
        <f>$C$33*TY33</f>
        <v>1346.2300637657984</v>
      </c>
      <c r="UC11" s="34">
        <f t="shared" si="77"/>
        <v>70896.77151789279</v>
      </c>
      <c r="UD11" s="34">
        <f>$D$10*TY10</f>
        <v>445365.23830368964</v>
      </c>
      <c r="UE11" s="34">
        <f>$D$32*TY32</f>
        <v>15817.652041612317</v>
      </c>
      <c r="UF11" s="34">
        <f t="shared" si="167"/>
        <v>461182.89034530194</v>
      </c>
      <c r="UH11" s="34">
        <f>$B$11*UF11</f>
        <v>71633.486008386273</v>
      </c>
      <c r="UI11" s="34">
        <f>$C$33*UF33</f>
        <v>1387.9583654611558</v>
      </c>
      <c r="UJ11" s="34">
        <f t="shared" si="78"/>
        <v>73021.444373847422</v>
      </c>
      <c r="UK11" s="34">
        <f>$D$10*UF10</f>
        <v>458704.15553212375</v>
      </c>
      <c r="UL11" s="34">
        <f>$D$32*UF32</f>
        <v>16307.949064771767</v>
      </c>
      <c r="UM11" s="34">
        <f t="shared" si="168"/>
        <v>475012.10459689551</v>
      </c>
      <c r="UO11" s="34">
        <f>$B$11*UM11</f>
        <v>73781.516315531408</v>
      </c>
      <c r="UP11" s="34">
        <f>$C$33*UM33</f>
        <v>1430.9785892268708</v>
      </c>
      <c r="UQ11" s="34">
        <f t="shared" si="79"/>
        <v>75212.494904758278</v>
      </c>
      <c r="UR11" s="34">
        <f>$D$10*UM10</f>
        <v>472459.86685138842</v>
      </c>
      <c r="US11" s="34">
        <f>$D$32*UM32</f>
        <v>16813.425792010039</v>
      </c>
      <c r="UT11" s="34">
        <f t="shared" si="169"/>
        <v>489273.29264339845</v>
      </c>
      <c r="UV11" s="34">
        <f>$B$11*UT11</f>
        <v>75996.643189876748</v>
      </c>
      <c r="UW11" s="34">
        <f>$C$33*UT33</f>
        <v>1475.3307456734219</v>
      </c>
      <c r="UX11" s="34">
        <f t="shared" si="80"/>
        <v>77471.973935550166</v>
      </c>
      <c r="UY11" s="34">
        <f>$D$10*UT10</f>
        <v>486645.24906281068</v>
      </c>
      <c r="UZ11" s="34">
        <f>$D$32*UT32</f>
        <v>17334.552336681394</v>
      </c>
      <c r="VA11" s="34">
        <f t="shared" si="170"/>
        <v>503979.80139949208</v>
      </c>
      <c r="VC11" s="34">
        <f>$B$11*VA11</f>
        <v>78280.939748283476</v>
      </c>
      <c r="VD11" s="34">
        <f>$C$33*VA33</f>
        <v>1521.0560844337249</v>
      </c>
      <c r="VE11" s="34">
        <f t="shared" si="81"/>
        <v>79801.995832717206</v>
      </c>
      <c r="VF11" s="34">
        <f>$D$10*VA10</f>
        <v>501273.57791166106</v>
      </c>
      <c r="VG11" s="34">
        <f>$D$32*VA32</f>
        <v>17871.813370969016</v>
      </c>
      <c r="VH11" s="34">
        <f t="shared" si="171"/>
        <v>519145.39128263009</v>
      </c>
      <c r="VJ11" s="34">
        <f>$B$11*VH11</f>
        <v>80636.543335158291</v>
      </c>
      <c r="VK11" s="34">
        <f>$C$33*VH33</f>
        <v>1568.1971325915274</v>
      </c>
      <c r="VL11" s="34">
        <f t="shared" si="82"/>
        <v>82204.740467749813</v>
      </c>
      <c r="VM11" s="34">
        <f>$D$10*VH10</f>
        <v>516358.54048992391</v>
      </c>
      <c r="VN11" s="34">
        <f>$D$32*VH32</f>
        <v>18425.708576493682</v>
      </c>
      <c r="VO11" s="34">
        <f t="shared" si="172"/>
        <v>534784.24906641757</v>
      </c>
      <c r="VQ11" s="34">
        <f>$B$11*VO11</f>
        <v>83065.657518911525</v>
      </c>
      <c r="VR11" s="34">
        <f>$C$33*VO33</f>
        <v>1616.7977342198949</v>
      </c>
      <c r="VS11" s="34">
        <f t="shared" si="83"/>
        <v>84682.455253131426</v>
      </c>
      <c r="VT11" s="34">
        <f>$D$10*VO10</f>
        <v>531914.24802390998</v>
      </c>
      <c r="VU11" s="34">
        <f>$D$32*VO32</f>
        <v>18996.753108573936</v>
      </c>
      <c r="VV11" s="34">
        <f t="shared" si="173"/>
        <v>550911.00113248394</v>
      </c>
      <c r="VX11" s="34">
        <f>$B$11*VV11</f>
        <v>85570.554150311567</v>
      </c>
      <c r="VY11" s="34">
        <f>$C$33*VV33</f>
        <v>1666.9030911175751</v>
      </c>
      <c r="VZ11" s="34">
        <f t="shared" si="84"/>
        <v>87237.457241429147</v>
      </c>
      <c r="WA11" s="34">
        <f>$D$10*VV10</f>
        <v>547955.24901196756</v>
      </c>
      <c r="WB11" s="34">
        <f>$D$32*VV32</f>
        <v>19585.47807521763</v>
      </c>
      <c r="WC11" s="34">
        <f t="shared" si="174"/>
        <v>567540.72708718525</v>
      </c>
      <c r="WE11" s="34">
        <f>$B$11*WC11</f>
        <v>88153.57547750666</v>
      </c>
      <c r="WF11" s="34">
        <f>$C$33*WC33</f>
        <v>1718.5598048377205</v>
      </c>
      <c r="WG11" s="34">
        <f t="shared" si="85"/>
        <v>89872.135282344374</v>
      </c>
      <c r="WH11" s="34">
        <f>$D$10*WC10</f>
        <v>564496.5427367083</v>
      </c>
      <c r="WI11" s="34">
        <f>$D$32*WC32</f>
        <v>20192.4310313485</v>
      </c>
      <c r="WJ11" s="34">
        <f t="shared" si="175"/>
        <v>584688.97376805684</v>
      </c>
      <c r="WL11" s="34">
        <f>$B$11*WJ11</f>
        <v>90817.136321584898</v>
      </c>
      <c r="WM11" s="34">
        <f>$C$33*WJ33</f>
        <v>1771.8159200532016</v>
      </c>
      <c r="WN11" s="34">
        <f t="shared" si="86"/>
        <v>92588.952241638093</v>
      </c>
      <c r="WO11" s="34">
        <f>$D$10*WJ10</f>
        <v>581553.593200829</v>
      </c>
      <c r="WP11" s="34">
        <f>$D$32*WJ32</f>
        <v>20818.176488379373</v>
      </c>
      <c r="WQ11" s="34">
        <f t="shared" si="176"/>
        <v>602371.76968920836</v>
      </c>
      <c r="WS11" s="34">
        <f>$B$11*WQ11</f>
        <v>93563.726320313071</v>
      </c>
      <c r="WT11" s="34">
        <f>$C$33*WQ33</f>
        <v>1826.7209692685044</v>
      </c>
      <c r="WU11" s="34">
        <f t="shared" si="87"/>
        <v>95390.447289581571</v>
      </c>
      <c r="WV11" s="34">
        <f>$D$10*WQ10</f>
        <v>599142.34351754363</v>
      </c>
      <c r="WW11" s="34">
        <f>$D$32*WQ32</f>
        <v>21463.296439352966</v>
      </c>
      <c r="WX11" s="34">
        <f t="shared" si="177"/>
        <v>620605.63995689654</v>
      </c>
      <c r="WZ11" s="34">
        <f>$B$11*WX11</f>
        <v>96395.912244906271</v>
      </c>
      <c r="XA11" s="34">
        <f>$C$33*WX33</f>
        <v>1883.3260188977251</v>
      </c>
      <c r="XB11" s="34">
        <f t="shared" si="88"/>
        <v>98279.238263804</v>
      </c>
      <c r="XC11" s="34">
        <f>$D$10*WX10</f>
        <v>617279.23075962637</v>
      </c>
      <c r="XD11" s="34">
        <f>$D$32*WX32</f>
        <v>22128.390900187915</v>
      </c>
      <c r="XE11" s="34">
        <f t="shared" si="178"/>
        <v>639407.62165981426</v>
      </c>
      <c r="XG11" s="34">
        <f>$B$11*XE11</f>
        <v>99316.340390532961</v>
      </c>
      <c r="XH11" s="34">
        <f>$C$33*XE33</f>
        <v>1941.6837167557717</v>
      </c>
      <c r="XI11" s="34">
        <f t="shared" si="89"/>
        <v>101258.02410728873</v>
      </c>
      <c r="XJ11" s="34">
        <f>$D$10*XE10</f>
        <v>635981.20126349712</v>
      </c>
      <c r="XK11" s="34">
        <f>$D$32*XE32</f>
        <v>22814.078467713691</v>
      </c>
      <c r="XL11" s="34">
        <f t="shared" si="179"/>
        <v>658795.27973121079</v>
      </c>
    </row>
    <row r="12" spans="1:636" x14ac:dyDescent="0.25">
      <c r="A12">
        <v>35</v>
      </c>
      <c r="B12">
        <f>calc_mstate!Z11</f>
        <v>7.4684247159631123E-2</v>
      </c>
      <c r="C12">
        <f>calc_mstate!AA11</f>
        <v>7.2538222593945389E-4</v>
      </c>
      <c r="D12">
        <f>calc_mstate!W11</f>
        <v>0.98529354692579418</v>
      </c>
      <c r="E12">
        <f>calc_mstate!X11</f>
        <v>6.8979042457188722E-3</v>
      </c>
      <c r="F12">
        <v>62900</v>
      </c>
      <c r="H12" s="34">
        <f>$B$12*F12</f>
        <v>4697.6391463407972</v>
      </c>
      <c r="I12" s="34">
        <f>$C$34*F34</f>
        <v>48.42583682851577</v>
      </c>
      <c r="J12" s="34">
        <f t="shared" si="0"/>
        <v>4746.0649831693127</v>
      </c>
      <c r="K12" s="34">
        <f>$D$11*F11</f>
        <v>65810.552022486459</v>
      </c>
      <c r="L12" s="34">
        <f>$D$33*F33</f>
        <v>1046.979084086521</v>
      </c>
      <c r="M12" s="34">
        <f t="shared" si="90"/>
        <v>66857.531106572977</v>
      </c>
      <c r="N12" s="34"/>
      <c r="O12" s="34">
        <f>$B$12*M12</f>
        <v>4993.2043776460223</v>
      </c>
      <c r="P12" s="34">
        <f>$C$34*M34</f>
        <v>55.158357875456083</v>
      </c>
      <c r="Q12" s="34">
        <f t="shared" si="1"/>
        <v>5048.3627355214785</v>
      </c>
      <c r="R12" s="34">
        <f>$D$11*M11</f>
        <v>65076.977195361695</v>
      </c>
      <c r="S12" s="34">
        <f>$D$33*M33</f>
        <v>1103.1058692924282</v>
      </c>
      <c r="T12" s="34">
        <f t="shared" si="91"/>
        <v>66180.083064654129</v>
      </c>
      <c r="V12" s="34">
        <f>$B$12*T12</f>
        <v>4942.6096806455471</v>
      </c>
      <c r="W12" s="34">
        <f>$C$34*T34</f>
        <v>58.11074891878733</v>
      </c>
      <c r="X12" s="34">
        <f t="shared" si="2"/>
        <v>5000.7204295643342</v>
      </c>
      <c r="Y12" s="34">
        <f>$D$11*T11</f>
        <v>61935.860337230326</v>
      </c>
      <c r="Z12" s="34">
        <f>$D$33*T33</f>
        <v>1025.901088101426</v>
      </c>
      <c r="AA12" s="34">
        <f t="shared" si="92"/>
        <v>62961.761425331752</v>
      </c>
      <c r="AC12" s="34">
        <f>$B$12*AA12</f>
        <v>4702.2517518952054</v>
      </c>
      <c r="AD12" s="34">
        <f>$C$34*AA34</f>
        <v>54.04517287474529</v>
      </c>
      <c r="AE12" s="34">
        <f t="shared" si="3"/>
        <v>4756.2969247699511</v>
      </c>
      <c r="AF12" s="34">
        <f>$D$11*AA11</f>
        <v>59175.309169348679</v>
      </c>
      <c r="AG12" s="34">
        <f>$D$33*AA33</f>
        <v>868.14499523898644</v>
      </c>
      <c r="AH12" s="34">
        <f t="shared" si="93"/>
        <v>60043.454164587667</v>
      </c>
      <c r="AJ12" s="34">
        <f>$B$12*AH12</f>
        <v>4484.3001711460483</v>
      </c>
      <c r="AK12" s="34">
        <f>$C$34*AH34</f>
        <v>45.741703922300495</v>
      </c>
      <c r="AL12" s="34">
        <f t="shared" si="4"/>
        <v>4530.0418750683484</v>
      </c>
      <c r="AM12" s="34">
        <f>$D$11*AH11</f>
        <v>70669.237751993118</v>
      </c>
      <c r="AN12" s="34">
        <f>$D$33*AH33</f>
        <v>1130.9145943886256</v>
      </c>
      <c r="AO12" s="34">
        <f t="shared" si="94"/>
        <v>71800.152346381743</v>
      </c>
      <c r="AQ12" s="34">
        <f>$B$12*AO12</f>
        <v>5362.3403239363424</v>
      </c>
      <c r="AR12" s="34">
        <f>$C$34*AO34</f>
        <v>59.579915039347583</v>
      </c>
      <c r="AS12" s="34">
        <f t="shared" si="5"/>
        <v>5421.9202389756902</v>
      </c>
      <c r="AT12" s="34">
        <f>$D$11*AO11</f>
        <v>74588.536775528555</v>
      </c>
      <c r="AU12" s="34">
        <f>$D$33*AO33</f>
        <v>1262.4495812788962</v>
      </c>
      <c r="AV12" s="34">
        <f t="shared" si="95"/>
        <v>75850.986356807451</v>
      </c>
      <c r="AX12" s="34">
        <f>$B$12*AV12</f>
        <v>5664.8738123736157</v>
      </c>
      <c r="AY12" s="34">
        <f>$C$34*AV34</f>
        <v>66.504969101763166</v>
      </c>
      <c r="AZ12" s="34">
        <f t="shared" si="6"/>
        <v>5731.3787814753787</v>
      </c>
      <c r="BA12" s="34">
        <f>$D$11*AV11</f>
        <v>66994.704731622245</v>
      </c>
      <c r="BB12" s="34">
        <f>$D$33*AV33</f>
        <v>1114.4130387237494</v>
      </c>
      <c r="BC12" s="34">
        <f t="shared" si="96"/>
        <v>68109.117770345998</v>
      </c>
      <c r="BE12" s="34">
        <f>$B$12*BC12</f>
        <v>5086.6781853849443</v>
      </c>
      <c r="BF12" s="34">
        <f>$C$34*BC34</f>
        <v>58.707738669253409</v>
      </c>
      <c r="BG12" s="34">
        <f t="shared" si="7"/>
        <v>5145.3859240541979</v>
      </c>
      <c r="BH12" s="34">
        <f>$D$11*BC11</f>
        <v>69393.683956799068</v>
      </c>
      <c r="BI12" s="34">
        <f>$D$33*BC33</f>
        <v>1179.5208654813755</v>
      </c>
      <c r="BJ12" s="34">
        <f t="shared" si="97"/>
        <v>70573.204822280444</v>
      </c>
      <c r="BL12" s="34">
        <f>$B$12*BJ12</f>
        <v>5270.7066717944635</v>
      </c>
      <c r="BM12" s="34">
        <f>$C$34*BJ34</f>
        <v>62.136026223879369</v>
      </c>
      <c r="BN12" s="34">
        <f t="shared" si="8"/>
        <v>5332.8426980183431</v>
      </c>
      <c r="BO12" s="34">
        <f>$D$11*BJ11</f>
        <v>70927.016996744482</v>
      </c>
      <c r="BP12" s="34">
        <f>$D$33*BJ33</f>
        <v>1205.0991392544486</v>
      </c>
      <c r="BQ12" s="34">
        <f t="shared" si="98"/>
        <v>72132.116135998935</v>
      </c>
      <c r="BS12" s="34">
        <f>$B$12*BQ12</f>
        <v>5387.1327896481607</v>
      </c>
      <c r="BT12" s="34">
        <f>$C$34*BQ34</f>
        <v>63.483495594209415</v>
      </c>
      <c r="BU12" s="34">
        <f t="shared" si="9"/>
        <v>5450.6162852423704</v>
      </c>
      <c r="BV12" s="34">
        <f>$D$11*BQ11</f>
        <v>74278.218369878683</v>
      </c>
      <c r="BW12" s="34">
        <f>$D$33*BQ33</f>
        <v>1280.9338268546467</v>
      </c>
      <c r="BX12" s="34">
        <f t="shared" si="99"/>
        <v>75559.152196733325</v>
      </c>
      <c r="BZ12" s="34">
        <f>$B$12*BX12</f>
        <v>5643.0783978330164</v>
      </c>
      <c r="CA12" s="34">
        <f>$C$34*BX34</f>
        <v>67.477207171501945</v>
      </c>
      <c r="CB12" s="34">
        <f t="shared" si="10"/>
        <v>5710.5556050045179</v>
      </c>
      <c r="CC12" s="34">
        <f>$D$11*BX11</f>
        <v>76501.962165001241</v>
      </c>
      <c r="CD12" s="34">
        <f>$D$33*BX33</f>
        <v>1335.8591683467378</v>
      </c>
      <c r="CE12" s="34">
        <f t="shared" si="100"/>
        <v>77837.82133334798</v>
      </c>
      <c r="CG12" s="34">
        <f>$B$12*CE12</f>
        <v>5813.259086826969</v>
      </c>
      <c r="CH12" s="34">
        <f>$C$34*CE34</f>
        <v>70.369544248146681</v>
      </c>
      <c r="CI12" s="34">
        <f t="shared" si="11"/>
        <v>5883.6286310751157</v>
      </c>
      <c r="CJ12" s="34">
        <f>$D$11*CE11</f>
        <v>77225.425613563406</v>
      </c>
      <c r="CK12" s="34">
        <f>$D$33*CE33</f>
        <v>1359.627347276152</v>
      </c>
      <c r="CL12" s="34">
        <f t="shared" si="101"/>
        <v>78585.052960839559</v>
      </c>
      <c r="CN12" s="34">
        <f>$B$12*CL12</f>
        <v>5869.0655183800436</v>
      </c>
      <c r="CO12" s="34">
        <f>$C$34*CL34</f>
        <v>71.620907649794702</v>
      </c>
      <c r="CP12" s="34">
        <f t="shared" si="12"/>
        <v>5940.686426029838</v>
      </c>
      <c r="CQ12" s="34">
        <f>$D$11*CL11</f>
        <v>78093.086893485059</v>
      </c>
      <c r="CR12" s="34">
        <f>$D$33*CL33</f>
        <v>1389.4392646179615</v>
      </c>
      <c r="CS12" s="34">
        <f t="shared" si="102"/>
        <v>79482.526158103021</v>
      </c>
      <c r="CU12" s="34">
        <f>$B$12*CS12</f>
        <v>5936.0926284636116</v>
      </c>
      <c r="CV12" s="34">
        <f>$C$34*CS34</f>
        <v>73.190423433446313</v>
      </c>
      <c r="CW12" s="34">
        <f t="shared" si="13"/>
        <v>6009.2830518970577</v>
      </c>
      <c r="CX12" s="34">
        <f>$D$11*CS11</f>
        <v>79543.317408134724</v>
      </c>
      <c r="CY12" s="34">
        <f>$D$33*CS33</f>
        <v>1432.6432761865856</v>
      </c>
      <c r="CZ12" s="34">
        <f t="shared" si="103"/>
        <v>80975.960684321311</v>
      </c>
      <c r="DB12" s="34">
        <f>$B$12*CZ12</f>
        <v>6047.6286617364258</v>
      </c>
      <c r="DC12" s="34">
        <f>$C$34*CZ34</f>
        <v>75.465202394898697</v>
      </c>
      <c r="DD12" s="34">
        <f t="shared" si="14"/>
        <v>6123.0938641313242</v>
      </c>
      <c r="DE12" s="34">
        <f>$D$11*CZ11</f>
        <v>81630.560800572464</v>
      </c>
      <c r="DF12" s="34">
        <f>$D$33*CZ33</f>
        <v>1484.849294467901</v>
      </c>
      <c r="DG12" s="34">
        <f t="shared" si="104"/>
        <v>83115.410095040366</v>
      </c>
      <c r="DI12" s="34">
        <f>$B$12*DG12</f>
        <v>6207.411830312094</v>
      </c>
      <c r="DJ12" s="34">
        <f>$C$34*DG34</f>
        <v>78.214313240213073</v>
      </c>
      <c r="DK12" s="34">
        <f t="shared" si="15"/>
        <v>6285.6261435523074</v>
      </c>
      <c r="DL12" s="34">
        <f>$D$11*DG11</f>
        <v>83848.107797531658</v>
      </c>
      <c r="DM12" s="34">
        <f>$D$33*DG33</f>
        <v>1536.9630481301901</v>
      </c>
      <c r="DN12" s="34">
        <f t="shared" si="105"/>
        <v>85385.070845661845</v>
      </c>
      <c r="DP12" s="34">
        <f>$B$12*DN12</f>
        <v>6376.9197347800227</v>
      </c>
      <c r="DQ12" s="34">
        <f>$C$34*DN34</f>
        <v>80.958708771231016</v>
      </c>
      <c r="DR12" s="34">
        <f t="shared" si="16"/>
        <v>6457.8784435512534</v>
      </c>
      <c r="DS12" s="34">
        <f>$D$11*DN11</f>
        <v>85732.209158011916</v>
      </c>
      <c r="DT12" s="34">
        <f>$D$33*DN33</f>
        <v>1583.8038876086139</v>
      </c>
      <c r="DU12" s="34">
        <f t="shared" si="106"/>
        <v>87316.013045620522</v>
      </c>
      <c r="DW12" s="34">
        <f>$B$12*DU12</f>
        <v>6521.1306992926984</v>
      </c>
      <c r="DX12" s="34">
        <f>$C$34*DU34</f>
        <v>83.425307416004998</v>
      </c>
      <c r="DY12" s="34">
        <f t="shared" si="17"/>
        <v>6604.5560067087035</v>
      </c>
      <c r="DZ12" s="34">
        <f>$D$11*DU11</f>
        <v>87399.549670981869</v>
      </c>
      <c r="EA12" s="34">
        <f>$D$33*DU33</f>
        <v>1629.0738321736251</v>
      </c>
      <c r="EB12" s="34">
        <f t="shared" si="107"/>
        <v>89028.623503155497</v>
      </c>
      <c r="ED12" s="34">
        <f>$B$12*EB12</f>
        <v>6649.0357219914094</v>
      </c>
      <c r="EE12" s="34">
        <f>$C$34*EB34</f>
        <v>85.809019904248586</v>
      </c>
      <c r="EF12" s="34">
        <f t="shared" si="18"/>
        <v>6734.8447418956584</v>
      </c>
      <c r="EG12" s="34">
        <f>$D$11*EB11</f>
        <v>89180.165487848906</v>
      </c>
      <c r="EH12" s="34">
        <f>$D$33*EB33</f>
        <v>1678.3401321845663</v>
      </c>
      <c r="EI12" s="34">
        <f t="shared" si="108"/>
        <v>90858.505620033466</v>
      </c>
      <c r="EK12" s="34">
        <f>$B$12*EI12</f>
        <v>6785.6990902813131</v>
      </c>
      <c r="EL12" s="34">
        <f>$C$34*EI34</f>
        <v>88.403126313224632</v>
      </c>
      <c r="EM12" s="34">
        <f t="shared" si="19"/>
        <v>6874.1022165945378</v>
      </c>
      <c r="EN12" s="34">
        <f>$D$11*EI11</f>
        <v>91229.944458045618</v>
      </c>
      <c r="EO12" s="34">
        <f>$D$33*EI33</f>
        <v>1732.0574265806861</v>
      </c>
      <c r="EP12" s="34">
        <f t="shared" si="109"/>
        <v>92962.001884626297</v>
      </c>
      <c r="ER12" s="34">
        <f>$B$12*EP12</f>
        <v>6942.7971252055249</v>
      </c>
      <c r="ES12" s="34">
        <f>$C$34*EP34</f>
        <v>91.231714636734651</v>
      </c>
      <c r="ET12" s="34">
        <f t="shared" si="20"/>
        <v>7034.0288398422599</v>
      </c>
      <c r="EU12" s="34">
        <f>$D$11*EP11</f>
        <v>93471.334105034184</v>
      </c>
      <c r="EV12" s="34">
        <f>$D$33*EP33</f>
        <v>1788.0841475134753</v>
      </c>
      <c r="EW12" s="34">
        <f t="shared" si="110"/>
        <v>95259.418252547664</v>
      </c>
      <c r="EY12" s="34">
        <f>$B$12*EW12</f>
        <v>7114.3779370559459</v>
      </c>
      <c r="EZ12" s="34">
        <f>$C$34*EW34</f>
        <v>94.182020920404184</v>
      </c>
      <c r="FA12" s="34">
        <f t="shared" si="21"/>
        <v>7208.5599579763502</v>
      </c>
      <c r="FB12" s="34">
        <f>$D$11*EW11</f>
        <v>95734.450467338858</v>
      </c>
      <c r="FC12" s="34">
        <f>$D$33*EW33</f>
        <v>1844.3559773089639</v>
      </c>
      <c r="FD12" s="34">
        <f t="shared" si="111"/>
        <v>97578.806444647824</v>
      </c>
      <c r="FF12" s="34">
        <f>$B$12*FD12</f>
        <v>7287.5996980538839</v>
      </c>
      <c r="FG12" s="34">
        <f>$C$34*FD34</f>
        <v>97.14524711411741</v>
      </c>
      <c r="FH12" s="34">
        <f t="shared" si="22"/>
        <v>7384.7449451680013</v>
      </c>
      <c r="FI12" s="34">
        <f>$D$11*FD11</f>
        <v>97961.363602174271</v>
      </c>
      <c r="FJ12" s="34">
        <f>$D$33*FD33</f>
        <v>1901.0340169669673</v>
      </c>
      <c r="FK12" s="34">
        <f t="shared" si="112"/>
        <v>99862.397619141237</v>
      </c>
      <c r="FM12" s="34">
        <f>$B$12*FK12</f>
        <v>7458.1479857413024</v>
      </c>
      <c r="FN12" s="34">
        <f>$C$34*FK34</f>
        <v>100.12980780480956</v>
      </c>
      <c r="FO12" s="34">
        <f t="shared" si="23"/>
        <v>7558.2777935461118</v>
      </c>
      <c r="FP12" s="34">
        <f>$D$11*FK11</f>
        <v>100219.03309072138</v>
      </c>
      <c r="FQ12" s="34">
        <f>$D$33*FK33</f>
        <v>1959.5522896941236</v>
      </c>
      <c r="FR12" s="34">
        <f t="shared" si="113"/>
        <v>102178.5853804155</v>
      </c>
      <c r="FT12" s="34">
        <f>$B$12*FR12</f>
        <v>7631.1307249724232</v>
      </c>
      <c r="FU12" s="34">
        <f>$C$34*FR34</f>
        <v>103.21122734948669</v>
      </c>
      <c r="FV12" s="34">
        <f t="shared" si="24"/>
        <v>7734.34195232191</v>
      </c>
      <c r="FW12" s="34">
        <f>$D$11*FR11</f>
        <v>102591.14925252816</v>
      </c>
      <c r="FX12" s="34">
        <f>$D$33*FR33</f>
        <v>2020.7109215916762</v>
      </c>
      <c r="FY12" s="34">
        <f t="shared" si="114"/>
        <v>104611.86017411984</v>
      </c>
      <c r="GA12" s="34">
        <f>$B$12*FY12</f>
        <v>7812.8580210727378</v>
      </c>
      <c r="GB12" s="34">
        <f>$C$34*FY34</f>
        <v>106.43169476642609</v>
      </c>
      <c r="GC12" s="34">
        <f t="shared" si="25"/>
        <v>7919.2897158391643</v>
      </c>
      <c r="GD12" s="34">
        <f>$D$11*FY11</f>
        <v>105097.84465107384</v>
      </c>
      <c r="GE12" s="34">
        <f>$D$33*FY33</f>
        <v>2084.2417746632636</v>
      </c>
      <c r="GF12" s="34">
        <f t="shared" si="115"/>
        <v>107182.0864257371</v>
      </c>
      <c r="GH12" s="34">
        <f>$B$12*GF12</f>
        <v>8004.8134337046931</v>
      </c>
      <c r="GI12" s="34">
        <f>$C$34*GF34</f>
        <v>109.77712318884784</v>
      </c>
      <c r="GJ12" s="34">
        <f t="shared" si="26"/>
        <v>8114.5905568935414</v>
      </c>
      <c r="GK12" s="34">
        <f>$D$11*GF11</f>
        <v>107701.91579549041</v>
      </c>
      <c r="GL12" s="34">
        <f>$D$33*GF33</f>
        <v>2149.5419631028672</v>
      </c>
      <c r="GM12" s="34">
        <f t="shared" si="116"/>
        <v>109851.45775859327</v>
      </c>
      <c r="GO12" s="34">
        <f>$B$12*GM12</f>
        <v>8204.1734220885573</v>
      </c>
      <c r="GP12" s="34">
        <f>$C$34*GM34</f>
        <v>113.21575131744997</v>
      </c>
      <c r="GQ12" s="34">
        <f t="shared" si="27"/>
        <v>8317.3891734060071</v>
      </c>
      <c r="GR12" s="34">
        <f>$D$11*GM11</f>
        <v>110367.24560027555</v>
      </c>
      <c r="GS12" s="34">
        <f>$D$33*GM33</f>
        <v>2216.4441570341851</v>
      </c>
      <c r="GT12" s="34">
        <f t="shared" si="117"/>
        <v>112583.68975730974</v>
      </c>
      <c r="GV12" s="34">
        <f>$B$12*GT12</f>
        <v>8408.228111978151</v>
      </c>
      <c r="GW12" s="34">
        <f>$C$34*GT34</f>
        <v>116.73873628953986</v>
      </c>
      <c r="GX12" s="34">
        <f t="shared" si="28"/>
        <v>8524.9668482676916</v>
      </c>
      <c r="GY12" s="34">
        <f>$D$11*GT11</f>
        <v>113094.58565578461</v>
      </c>
      <c r="GZ12" s="34">
        <f>$D$33*GT33</f>
        <v>2285.2691292228287</v>
      </c>
      <c r="HA12" s="34">
        <f t="shared" si="118"/>
        <v>115379.85478500744</v>
      </c>
      <c r="HC12" s="34">
        <f>$B$12*HA12</f>
        <v>8617.0575920058436</v>
      </c>
      <c r="HD12" s="34">
        <f>$C$34*HA34</f>
        <v>120.36295673586389</v>
      </c>
      <c r="HE12" s="34">
        <f t="shared" si="29"/>
        <v>8737.4205487417075</v>
      </c>
      <c r="HF12" s="34">
        <f>$D$11*HA11</f>
        <v>115909.38741167157</v>
      </c>
      <c r="HG12" s="34">
        <f>$D$33*HA33</f>
        <v>2356.3807752954262</v>
      </c>
      <c r="HH12" s="34">
        <f t="shared" si="119"/>
        <v>118265.76818696701</v>
      </c>
      <c r="HJ12" s="34">
        <f>$B$12*HH12</f>
        <v>8832.5898617990842</v>
      </c>
      <c r="HK12" s="34">
        <f>$C$34*HH34</f>
        <v>124.10758665015288</v>
      </c>
      <c r="HL12" s="34">
        <f t="shared" si="30"/>
        <v>8956.6974484492366</v>
      </c>
      <c r="HM12" s="34">
        <f>$D$11*HH11</f>
        <v>118831.42101721816</v>
      </c>
      <c r="HN12" s="34">
        <f>$D$33*HH33</f>
        <v>2429.8783659122846</v>
      </c>
      <c r="HO12" s="34">
        <f t="shared" si="120"/>
        <v>121261.29938313045</v>
      </c>
      <c r="HQ12" s="34">
        <f>$B$12*HO12</f>
        <v>9056.3088540277386</v>
      </c>
      <c r="HR12" s="34">
        <f>$C$34*HO34</f>
        <v>127.97787040644656</v>
      </c>
      <c r="HS12" s="34">
        <f t="shared" si="31"/>
        <v>9184.2867244341851</v>
      </c>
      <c r="HT12" s="34">
        <f>$D$11*HO11</f>
        <v>121861.096977411</v>
      </c>
      <c r="HU12" s="34">
        <f>$D$33*HO33</f>
        <v>2505.6722042337497</v>
      </c>
      <c r="HV12" s="34">
        <f t="shared" si="121"/>
        <v>124366.76918164475</v>
      </c>
      <c r="HX12" s="34">
        <f>$B$12*HV12</f>
        <v>9288.2385280067519</v>
      </c>
      <c r="HY12" s="34">
        <f>$C$34*HV34</f>
        <v>131.96908894138804</v>
      </c>
      <c r="HZ12" s="34">
        <f t="shared" si="32"/>
        <v>9420.2076169481406</v>
      </c>
      <c r="IA12" s="34">
        <f>$D$11*HV11</f>
        <v>124989.01657247552</v>
      </c>
      <c r="IB12" s="34">
        <f>$D$33*HV33</f>
        <v>2583.7117666897052</v>
      </c>
      <c r="IC12" s="34">
        <f t="shared" si="122"/>
        <v>127572.72833916523</v>
      </c>
      <c r="IE12" s="34">
        <f>$B$12*IC12</f>
        <v>9527.6731741106942</v>
      </c>
      <c r="IF12" s="34">
        <f>$C$34*IC34</f>
        <v>136.07857385210559</v>
      </c>
      <c r="IG12" s="34">
        <f t="shared" si="33"/>
        <v>9663.7517479628004</v>
      </c>
      <c r="IH12" s="34">
        <f>$D$11*IC11</f>
        <v>128211.19909882611</v>
      </c>
      <c r="II12" s="34">
        <f>$D$33*IC33</f>
        <v>2664.0881810092983</v>
      </c>
      <c r="IJ12" s="34">
        <f t="shared" si="123"/>
        <v>130875.28727983541</v>
      </c>
      <c r="IL12" s="34">
        <f>$B$12*IJ12</f>
        <v>9774.3223022949551</v>
      </c>
      <c r="IM12" s="34">
        <f>$C$34*IJ34</f>
        <v>140.31111567330703</v>
      </c>
      <c r="IN12" s="34">
        <f t="shared" si="34"/>
        <v>9914.6334179682617</v>
      </c>
      <c r="IO12" s="34">
        <f>$D$11*IJ11</f>
        <v>131533.58328615109</v>
      </c>
      <c r="IP12" s="34">
        <f>$D$33*IJ33</f>
        <v>2746.9607799069554</v>
      </c>
      <c r="IQ12" s="34">
        <f t="shared" si="124"/>
        <v>134280.54406605804</v>
      </c>
      <c r="IS12" s="34">
        <f>$B$12*IQ12</f>
        <v>10028.641341759218</v>
      </c>
      <c r="IT12" s="34">
        <f>$C$34*IQ34</f>
        <v>144.67510422717109</v>
      </c>
      <c r="IU12" s="34">
        <f t="shared" si="35"/>
        <v>10173.316445986389</v>
      </c>
      <c r="IV12" s="34">
        <f>$D$11*IQ11</f>
        <v>134965.68601648966</v>
      </c>
      <c r="IW12" s="34">
        <f>$D$33*IQ33</f>
        <v>2832.4488947404629</v>
      </c>
      <c r="IX12" s="34">
        <f t="shared" si="125"/>
        <v>137798.13491123012</v>
      </c>
      <c r="IZ12" s="34">
        <f>$B$12*IX12</f>
        <v>10291.349965846504</v>
      </c>
      <c r="JA12" s="34">
        <f>$C$34*IX34</f>
        <v>149.17682844362176</v>
      </c>
      <c r="JB12" s="34">
        <f t="shared" si="36"/>
        <v>10440.526794290126</v>
      </c>
      <c r="JC12" s="34">
        <f>$D$11*IX11</f>
        <v>138513.42442335139</v>
      </c>
      <c r="JD12" s="34">
        <f>$D$33*IX33</f>
        <v>2920.607991252979</v>
      </c>
      <c r="JE12" s="34">
        <f t="shared" si="126"/>
        <v>141434.03241460436</v>
      </c>
      <c r="JG12" s="34">
        <f>$B$12*JE12</f>
        <v>10562.894233635592</v>
      </c>
      <c r="JH12" s="34">
        <f>$C$34*JE34</f>
        <v>153.81921304182305</v>
      </c>
      <c r="JI12" s="34">
        <f t="shared" si="37"/>
        <v>10716.713446677415</v>
      </c>
      <c r="JJ12" s="34">
        <f>$D$11*JE11</f>
        <v>142178.09810344144</v>
      </c>
      <c r="JK12" s="34">
        <f>$D$33*JE33</f>
        <v>3011.479338892254</v>
      </c>
      <c r="JL12" s="34">
        <f t="shared" si="127"/>
        <v>145189.57744233368</v>
      </c>
      <c r="JN12" s="34">
        <f>$B$12*JL12</f>
        <v>10843.374286705652</v>
      </c>
      <c r="JO12" s="34">
        <f>$C$34*JL34</f>
        <v>158.60443085041291</v>
      </c>
      <c r="JP12" s="34">
        <f t="shared" si="38"/>
        <v>11001.978717556065</v>
      </c>
      <c r="JQ12" s="34">
        <f>$D$11*JL11</f>
        <v>145960.15227761603</v>
      </c>
      <c r="JR12" s="34">
        <f>$D$33*JL33</f>
        <v>3105.1360090526932</v>
      </c>
      <c r="JS12" s="34">
        <f t="shared" si="128"/>
        <v>149065.28828666871</v>
      </c>
      <c r="JU12" s="34">
        <f>$B$12*JS12</f>
        <v>11132.828833323232</v>
      </c>
      <c r="JV12" s="34">
        <f>$C$34*JS34</f>
        <v>163.53632708063191</v>
      </c>
      <c r="JW12" s="34">
        <f t="shared" si="39"/>
        <v>11296.365160403864</v>
      </c>
      <c r="JX12" s="34">
        <f>$D$11*JS11</f>
        <v>149862.40332654843</v>
      </c>
      <c r="JY12" s="34">
        <f>$D$33*JS33</f>
        <v>3201.6822739423365</v>
      </c>
      <c r="JZ12" s="34">
        <f t="shared" si="129"/>
        <v>153064.08560049077</v>
      </c>
      <c r="KB12" s="34">
        <f>$B$12*JZ12</f>
        <v>11431.476000249988</v>
      </c>
      <c r="KC12" s="34">
        <f>$C$34*JZ34</f>
        <v>168.620391145117</v>
      </c>
      <c r="KD12" s="34">
        <f t="shared" si="40"/>
        <v>11600.096391395105</v>
      </c>
      <c r="KE12" s="34">
        <f>$D$11*JZ11</f>
        <v>153889.93408919964</v>
      </c>
      <c r="KF12" s="34">
        <f>$D$33*JZ33</f>
        <v>3301.2256285679259</v>
      </c>
      <c r="KG12" s="34">
        <f t="shared" si="130"/>
        <v>157191.15971776756</v>
      </c>
      <c r="KI12" s="34">
        <f>$B$12*KG12</f>
        <v>11739.703423670804</v>
      </c>
      <c r="KJ12" s="34">
        <f>$C$34*KG34</f>
        <v>173.86228445060243</v>
      </c>
      <c r="KK12" s="34">
        <f t="shared" si="41"/>
        <v>11913.565708121407</v>
      </c>
      <c r="KL12" s="34">
        <f>$D$11*KG11</f>
        <v>158048.029892202</v>
      </c>
      <c r="KM12" s="34">
        <f>$D$33*KG33</f>
        <v>3403.8595140286379</v>
      </c>
      <c r="KN12" s="34">
        <f t="shared" si="131"/>
        <v>161451.88940623065</v>
      </c>
      <c r="KP12" s="34">
        <f>$B$12*KN12</f>
        <v>12057.912812804359</v>
      </c>
      <c r="KQ12" s="34">
        <f>$C$34*KN34</f>
        <v>179.26692915780185</v>
      </c>
      <c r="KR12" s="34">
        <f t="shared" si="42"/>
        <v>12237.179741962162</v>
      </c>
      <c r="KS12" s="34">
        <f>$D$11*KN11</f>
        <v>162340.82469983576</v>
      </c>
      <c r="KT12" s="34">
        <f>$D$33*KN33</f>
        <v>3509.6692492687343</v>
      </c>
      <c r="KU12" s="34">
        <f t="shared" si="132"/>
        <v>165850.49394910451</v>
      </c>
      <c r="KW12" s="34">
        <f>$B$12*KU12</f>
        <v>12386.419281641827</v>
      </c>
      <c r="KX12" s="34">
        <f>$C$34*KU34</f>
        <v>184.8388188401178</v>
      </c>
      <c r="KY12" s="34">
        <f t="shared" si="43"/>
        <v>12571.258100481946</v>
      </c>
      <c r="KZ12" s="34">
        <f>$D$11*KU11</f>
        <v>166771.64717960692</v>
      </c>
      <c r="LA12" s="34">
        <f>$D$33*KU33</f>
        <v>3618.7462411830593</v>
      </c>
      <c r="LB12" s="34">
        <f t="shared" si="133"/>
        <v>170390.39342078997</v>
      </c>
      <c r="LD12" s="34">
        <f>$B$12*LB12</f>
        <v>12725.478255865062</v>
      </c>
      <c r="LE12" s="34">
        <f>$C$34*LB34</f>
        <v>190.5827665345993</v>
      </c>
      <c r="LF12" s="34">
        <f t="shared" si="44"/>
        <v>12916.061022399661</v>
      </c>
      <c r="LG12" s="34">
        <f>$D$11*LB11</f>
        <v>171344.09757075057</v>
      </c>
      <c r="LH12" s="34">
        <f>$D$33*LB33</f>
        <v>3731.193526787371</v>
      </c>
      <c r="LI12" s="34">
        <f t="shared" si="134"/>
        <v>175075.29109753793</v>
      </c>
      <c r="LK12" s="34">
        <f>$B$12*LI12</f>
        <v>13075.366311872889</v>
      </c>
      <c r="LL12" s="34">
        <f>$C$34*LI34</f>
        <v>196.50419750076821</v>
      </c>
      <c r="LM12" s="34">
        <f t="shared" si="45"/>
        <v>13271.870509373657</v>
      </c>
      <c r="LN12" s="34">
        <f>$D$11*LI11</f>
        <v>176062.57878924534</v>
      </c>
      <c r="LO12" s="34">
        <f>$D$33*LI33</f>
        <v>3847.1208462829445</v>
      </c>
      <c r="LP12" s="34">
        <f t="shared" si="135"/>
        <v>179909.69963552829</v>
      </c>
      <c r="LR12" s="34">
        <f>$B$12*LP12</f>
        <v>13436.420473994793</v>
      </c>
      <c r="LS12" s="34">
        <f>$C$34*LP34</f>
        <v>202.60889055200889</v>
      </c>
      <c r="LT12" s="34">
        <f t="shared" si="46"/>
        <v>13639.029364546801</v>
      </c>
      <c r="LU12" s="34">
        <f>$D$11*LP11</f>
        <v>180932.00245204984</v>
      </c>
      <c r="LV12" s="34">
        <f>$D$33*LP33</f>
        <v>3966.6382859894011</v>
      </c>
      <c r="LW12" s="34">
        <f t="shared" si="136"/>
        <v>184898.64073803925</v>
      </c>
      <c r="LY12" s="34">
        <f>$B$12*LW12</f>
        <v>13809.015784359563</v>
      </c>
      <c r="LZ12" s="34">
        <f>$C$34*LW34</f>
        <v>208.90264325692104</v>
      </c>
      <c r="MA12" s="34">
        <f t="shared" si="47"/>
        <v>14017.918427616483</v>
      </c>
      <c r="MB12" s="34">
        <f>$D$11*LW11</f>
        <v>185957.26380664622</v>
      </c>
      <c r="MC12" s="34">
        <f>$D$33*LW33</f>
        <v>4089.8552992528234</v>
      </c>
      <c r="MD12" s="34">
        <f t="shared" si="137"/>
        <v>190047.11910589904</v>
      </c>
      <c r="MF12" s="34">
        <f>$B$12*MD12</f>
        <v>14193.526015280819</v>
      </c>
      <c r="MG12" s="34">
        <f>$C$34*MD34</f>
        <v>215.39121986197603</v>
      </c>
      <c r="MH12" s="34">
        <f t="shared" si="48"/>
        <v>14408.917235142795</v>
      </c>
      <c r="MI12" s="34">
        <f>$D$11*MD11</f>
        <v>191143.06532413882</v>
      </c>
      <c r="MJ12" s="34">
        <f>$D$33*MD33</f>
        <v>4216.8839953318611</v>
      </c>
      <c r="MK12" s="34">
        <f t="shared" si="138"/>
        <v>195359.94931947067</v>
      </c>
      <c r="MM12" s="34">
        <f>$B$12*MK12</f>
        <v>14590.310740068358</v>
      </c>
      <c r="MN12" s="34">
        <f>$C$34*MK34</f>
        <v>222.08052415145599</v>
      </c>
      <c r="MO12" s="34">
        <f t="shared" si="49"/>
        <v>14812.391264219814</v>
      </c>
      <c r="MP12" s="34">
        <f>$D$11*MK11</f>
        <v>196494.12192263553</v>
      </c>
      <c r="MQ12" s="34">
        <f>$D$33*MK33</f>
        <v>4347.8419129162048</v>
      </c>
      <c r="MR12" s="34">
        <f t="shared" si="139"/>
        <v>200841.96383555172</v>
      </c>
      <c r="MT12" s="34">
        <f>$B$12*MR12</f>
        <v>14999.730867120041</v>
      </c>
      <c r="MU12" s="34">
        <f>$C$34*MR34</f>
        <v>228.97674559869571</v>
      </c>
      <c r="MV12" s="34">
        <f t="shared" si="50"/>
        <v>15228.707612718736</v>
      </c>
      <c r="MW12" s="34">
        <f>$D$11*MR11</f>
        <v>202015.41443247505</v>
      </c>
      <c r="MX12" s="34">
        <f>$D$33*MR33</f>
        <v>4482.8519114929695</v>
      </c>
      <c r="MY12" s="34">
        <f t="shared" si="140"/>
        <v>206498.26634396802</v>
      </c>
      <c r="NA12" s="34">
        <f>$B$12*MY12</f>
        <v>15422.167561668244</v>
      </c>
      <c r="NB12" s="34">
        <f>$C$34*MY34</f>
        <v>236.08635392115477</v>
      </c>
      <c r="NC12" s="34">
        <f t="shared" si="51"/>
        <v>15658.253915589399</v>
      </c>
      <c r="ND12" s="34">
        <f>$D$11*MY11</f>
        <v>207712.24229874479</v>
      </c>
      <c r="NE12" s="34">
        <f>$D$33*MY33</f>
        <v>4622.0405479489327</v>
      </c>
      <c r="NF12" s="34">
        <f t="shared" si="141"/>
        <v>212334.28284669374</v>
      </c>
      <c r="NH12" s="34">
        <f>$B$12*NF12</f>
        <v>15858.026060585498</v>
      </c>
      <c r="NI12" s="34">
        <f>$C$34*NF34</f>
        <v>243.41601371981969</v>
      </c>
      <c r="NJ12" s="34">
        <f t="shared" si="52"/>
        <v>16101.442074305318</v>
      </c>
      <c r="NK12" s="34">
        <f>$D$11*NF11</f>
        <v>213590.10898924671</v>
      </c>
      <c r="NL12" s="34">
        <f>$D$33*NF33</f>
        <v>4765.5372234222823</v>
      </c>
      <c r="NM12" s="34">
        <f t="shared" si="142"/>
        <v>218355.646212669</v>
      </c>
      <c r="NO12" s="34">
        <f>$B$12*NM12</f>
        <v>16307.727050447944</v>
      </c>
      <c r="NP12" s="34">
        <f>$C$34*NM34</f>
        <v>250.97253946733014</v>
      </c>
      <c r="NQ12" s="34">
        <f t="shared" si="53"/>
        <v>16558.699589915275</v>
      </c>
      <c r="NR12" s="34">
        <f>$D$11*NM11</f>
        <v>219654.61556903194</v>
      </c>
      <c r="NS12" s="34">
        <f>$D$33*NM33</f>
        <v>4913.4747289253146</v>
      </c>
      <c r="NT12" s="34">
        <f t="shared" si="143"/>
        <v>224568.09029795727</v>
      </c>
      <c r="NV12" s="34">
        <f>$B$12*NT12</f>
        <v>16771.698759979001</v>
      </c>
      <c r="NW12" s="34">
        <f>$C$34*NT34</f>
        <v>258.762924102775</v>
      </c>
      <c r="NX12" s="34">
        <f t="shared" si="54"/>
        <v>17030.461684081776</v>
      </c>
      <c r="NY12" s="34">
        <f>$D$11*NT11</f>
        <v>225911.46235975687</v>
      </c>
      <c r="NZ12" s="34">
        <f>$D$33*NT33</f>
        <v>5065.9902195997729</v>
      </c>
      <c r="OA12" s="34">
        <f t="shared" si="144"/>
        <v>230977.45257935664</v>
      </c>
      <c r="OC12" s="34">
        <f>$B$12*OA12</f>
        <v>17250.37715673865</v>
      </c>
      <c r="OD12" s="34">
        <f>$C$34*OA34</f>
        <v>266.79439029502907</v>
      </c>
      <c r="OE12" s="34">
        <f t="shared" si="55"/>
        <v>17517.171547033679</v>
      </c>
      <c r="OF12" s="34">
        <f>$D$11*OA11</f>
        <v>232366.51996691484</v>
      </c>
      <c r="OG12" s="34">
        <f>$D$33*OA33</f>
        <v>5223.2256268806723</v>
      </c>
      <c r="OH12" s="34">
        <f t="shared" si="145"/>
        <v>237589.74559379552</v>
      </c>
      <c r="OJ12" s="34">
        <f>$B$12*OH12</f>
        <v>17744.211282520904</v>
      </c>
      <c r="OK12" s="34">
        <f>$C$34*OH34</f>
        <v>275.0744122051542</v>
      </c>
      <c r="OL12" s="34">
        <f t="shared" si="56"/>
        <v>18019.285694726059</v>
      </c>
      <c r="OM12" s="34">
        <f>$D$11*OH11</f>
        <v>239025.88207697563</v>
      </c>
      <c r="ON12" s="34">
        <f>$D$33*OH33</f>
        <v>5385.3274618068963</v>
      </c>
      <c r="OO12" s="34">
        <f t="shared" si="146"/>
        <v>244411.20953878251</v>
      </c>
      <c r="OQ12" s="34">
        <f>$B$12*OO12</f>
        <v>18253.667181778826</v>
      </c>
      <c r="OR12" s="34">
        <f>$C$34*OO34</f>
        <v>283.61070519380036</v>
      </c>
      <c r="OS12" s="34">
        <f t="shared" si="57"/>
        <v>18537.277886972628</v>
      </c>
      <c r="OT12" s="34">
        <f>$D$11*OO11</f>
        <v>245895.86356036193</v>
      </c>
      <c r="OU12" s="34">
        <f>$D$33*OO33</f>
        <v>5552.446572846372</v>
      </c>
      <c r="OV12" s="34">
        <f t="shared" si="147"/>
        <v>251448.31013320832</v>
      </c>
      <c r="OX12" s="34">
        <f>$B$12*OV12</f>
        <v>18779.227741860108</v>
      </c>
      <c r="OY12" s="34">
        <f>$C$34*OV34</f>
        <v>292.41121307687155</v>
      </c>
      <c r="OZ12" s="34">
        <f t="shared" si="58"/>
        <v>19071.638954936978</v>
      </c>
      <c r="PA12" s="34">
        <f>$D$11*OV11</f>
        <v>252982.97229349217</v>
      </c>
      <c r="PB12" s="34">
        <f>$D$33*OV33</f>
        <v>5724.7382430610096</v>
      </c>
      <c r="PC12" s="34">
        <f t="shared" si="148"/>
        <v>258707.71053655318</v>
      </c>
      <c r="PE12" s="34">
        <f>$B$12*PC12</f>
        <v>19321.390595814242</v>
      </c>
      <c r="PF12" s="34">
        <f>$C$34*PC34</f>
        <v>301.4841132078484</v>
      </c>
      <c r="PG12" s="34">
        <f t="shared" si="59"/>
        <v>19622.87470902209</v>
      </c>
      <c r="PH12" s="34">
        <f>$D$11*PC11</f>
        <v>260293.8964246723</v>
      </c>
      <c r="PI12" s="34">
        <f>$D$33*PC33</f>
        <v>5902.3625334470444</v>
      </c>
      <c r="PJ12" s="34">
        <f t="shared" si="149"/>
        <v>266196.25895811938</v>
      </c>
      <c r="PL12" s="34">
        <f>$B$12*PJ12</f>
        <v>19880.667196997358</v>
      </c>
      <c r="PM12" s="34">
        <f>$C$34*PJ34</f>
        <v>310.83783452942129</v>
      </c>
      <c r="PN12" s="34">
        <f t="shared" si="60"/>
        <v>20191.50503152678</v>
      </c>
      <c r="PO12" s="34">
        <f>$D$11*PJ11</f>
        <v>267835.51841845259</v>
      </c>
      <c r="PP12" s="34">
        <f>$D$33*PJ33</f>
        <v>6085.4845835347387</v>
      </c>
      <c r="PQ12" s="34">
        <f t="shared" si="150"/>
        <v>273921.00300198735</v>
      </c>
      <c r="PS12" s="34">
        <f>$B$12*PQ12</f>
        <v>20457.583890414484</v>
      </c>
      <c r="PT12" s="34">
        <f>$C$34*PQ34</f>
        <v>320.48107340490276</v>
      </c>
      <c r="PU12" s="34">
        <f t="shared" si="61"/>
        <v>20778.064963819386</v>
      </c>
      <c r="PV12" s="34">
        <f>$D$11*PQ11</f>
        <v>275614.93827133364</v>
      </c>
      <c r="PW12" s="34">
        <f>$D$33*PQ33</f>
        <v>6274.2747422117873</v>
      </c>
      <c r="PX12" s="34">
        <f t="shared" si="151"/>
        <v>281889.21301354544</v>
      </c>
      <c r="PZ12" s="34">
        <f>$B$12*PX12</f>
        <v>21052.683656337533</v>
      </c>
      <c r="QA12" s="34">
        <f>$C$34*PX34</f>
        <v>330.42280052646828</v>
      </c>
      <c r="QB12" s="34">
        <f t="shared" si="62"/>
        <v>21383.106456863999</v>
      </c>
      <c r="QC12" s="34">
        <f>$D$11*PX11</f>
        <v>283639.48692607682</v>
      </c>
      <c r="QD12" s="34">
        <f>$D$33*PX33</f>
        <v>6468.9086211564527</v>
      </c>
      <c r="QE12" s="34">
        <f t="shared" si="152"/>
        <v>290108.39554723329</v>
      </c>
      <c r="QG12" s="34">
        <f>$B$12*QE12</f>
        <v>21666.527116133599</v>
      </c>
      <c r="QH12" s="34">
        <f>$C$34*QE34</f>
        <v>340.67226374094201</v>
      </c>
      <c r="QI12" s="34">
        <f t="shared" si="63"/>
        <v>22007.199379874539</v>
      </c>
      <c r="QJ12" s="34">
        <f>$D$11*QE11</f>
        <v>291916.72756452108</v>
      </c>
      <c r="QK12" s="34">
        <f>$D$33*QE33</f>
        <v>6669.5672053469443</v>
      </c>
      <c r="QL12" s="34">
        <f t="shared" si="153"/>
        <v>298586.29476986802</v>
      </c>
      <c r="QN12" s="34">
        <f>$B$12*QL12</f>
        <v>22299.692637071297</v>
      </c>
      <c r="QO12" s="34">
        <f>$C$34*QL34</f>
        <v>351.23899386575687</v>
      </c>
      <c r="QP12" s="34">
        <f t="shared" si="64"/>
        <v>22650.931630937055</v>
      </c>
      <c r="QQ12" s="34">
        <f>$D$11*QL11</f>
        <v>300454.45471278322</v>
      </c>
      <c r="QR12" s="34">
        <f>$D$33*QL33</f>
        <v>6876.4370506652976</v>
      </c>
      <c r="QS12" s="34">
        <f t="shared" si="154"/>
        <v>307330.89176344854</v>
      </c>
      <c r="QU12" s="34">
        <f>$B$12*QS12</f>
        <v>22952.776280251233</v>
      </c>
      <c r="QV12" s="34">
        <f>$C$34*QS34</f>
        <v>362.13281508515257</v>
      </c>
      <c r="QW12" s="34">
        <f t="shared" si="65"/>
        <v>23314.909095336385</v>
      </c>
      <c r="QX12" s="34">
        <f>$D$11*QS11</f>
        <v>309260.69939511607</v>
      </c>
      <c r="QY12" s="34">
        <f>$D$33*QS33</f>
        <v>7089.7105074515212</v>
      </c>
      <c r="QZ12" s="34">
        <f t="shared" si="155"/>
        <v>316350.40990256757</v>
      </c>
      <c r="RB12" s="34">
        <f>$B$12*QZ12</f>
        <v>23626.392202213974</v>
      </c>
      <c r="RC12" s="34">
        <f>$C$34*QZ34</f>
        <v>373.36385671824343</v>
      </c>
      <c r="RD12" s="34">
        <f t="shared" si="66"/>
        <v>23999.756058932217</v>
      </c>
      <c r="RE12" s="34">
        <f>$D$11*QZ11</f>
        <v>318343.73997614294</v>
      </c>
      <c r="RF12" s="34">
        <f>$D$33*QZ33</f>
        <v>7309.5859135969649</v>
      </c>
      <c r="RG12" s="34">
        <f t="shared" si="156"/>
        <v>325653.32588973991</v>
      </c>
      <c r="RI12" s="34">
        <f>$B$12*RG12</f>
        <v>24321.173479105237</v>
      </c>
      <c r="RJ12" s="34">
        <f>$C$34*RG34</f>
        <v>384.94256339043812</v>
      </c>
      <c r="RK12" s="34">
        <f t="shared" si="67"/>
        <v>24706.116042495676</v>
      </c>
      <c r="RL12" s="34">
        <f>$D$11*RG11</f>
        <v>327712.11345867126</v>
      </c>
      <c r="RM12" s="34">
        <f>$D$33*RG33</f>
        <v>7536.2677581660682</v>
      </c>
      <c r="RN12" s="34">
        <f t="shared" si="157"/>
        <v>335248.38121683733</v>
      </c>
      <c r="RP12" s="34">
        <f>$B$12*RN12</f>
        <v>25037.772962664516</v>
      </c>
      <c r="RQ12" s="34">
        <f>$C$34*RN34</f>
        <v>396.87970365466259</v>
      </c>
      <c r="RR12" s="34">
        <f t="shared" si="68"/>
        <v>25434.65266631918</v>
      </c>
      <c r="RS12" s="34">
        <f>$D$11*RN11</f>
        <v>337374.62386512267</v>
      </c>
      <c r="RT12" s="34">
        <f>$D$33*RN33</f>
        <v>7769.9668499791096</v>
      </c>
      <c r="RU12" s="34">
        <f t="shared" si="158"/>
        <v>345144.5907151018</v>
      </c>
      <c r="RW12" s="34">
        <f>$B$12*RU12</f>
        <v>25776.863918776387</v>
      </c>
      <c r="RX12" s="34">
        <f>$C$34*RU34</f>
        <v>409.18637887049522</v>
      </c>
      <c r="RY12" s="34">
        <f t="shared" si="69"/>
        <v>26186.050297646882</v>
      </c>
      <c r="RZ12" s="34">
        <f>$D$11*RU11</f>
        <v>347340.34855823102</v>
      </c>
      <c r="SA12" s="34">
        <f>$D$33*RU33</f>
        <v>8010.9005124793002</v>
      </c>
      <c r="SB12" s="34">
        <f t="shared" si="159"/>
        <v>355351.24907071033</v>
      </c>
      <c r="SD12" s="34">
        <f>$B$12*SB12</f>
        <v>26539.140514080569</v>
      </c>
      <c r="SE12" s="34">
        <f>$C$34*SB34</f>
        <v>421.87403346407922</v>
      </c>
      <c r="SF12" s="34">
        <f t="shared" si="70"/>
        <v>26961.014547544648</v>
      </c>
      <c r="SG12" s="34">
        <f>$D$11*SB11</f>
        <v>357618.64513617294</v>
      </c>
      <c r="SH12" s="34">
        <f>$D$33*SB33</f>
        <v>8259.2927979944998</v>
      </c>
      <c r="SI12" s="34">
        <f t="shared" si="160"/>
        <v>365877.93793416745</v>
      </c>
      <c r="SK12" s="34">
        <f>$B$12*SI12</f>
        <v>27325.318346931537</v>
      </c>
      <c r="SL12" s="34">
        <f>$C$34*SI34</f>
        <v>434.95446620911974</v>
      </c>
      <c r="SM12" s="34">
        <f t="shared" si="71"/>
        <v>27760.272813140658</v>
      </c>
      <c r="SN12" s="34">
        <f>$D$11*SI11</f>
        <v>368219.16020502237</v>
      </c>
      <c r="SO12" s="34">
        <f>$D$33*SI33</f>
        <v>8515.374704517757</v>
      </c>
      <c r="SP12" s="34">
        <f t="shared" si="161"/>
        <v>376734.53490954015</v>
      </c>
      <c r="SR12" s="34">
        <f>$B$12*SP12</f>
        <v>28136.135118752776</v>
      </c>
      <c r="SS12" s="34">
        <f>$C$34*SP34</f>
        <v>448.43984164241874</v>
      </c>
      <c r="ST12" s="34">
        <f t="shared" si="72"/>
        <v>28584.574960395195</v>
      </c>
      <c r="SU12" s="34">
        <f>$D$11*SP11</f>
        <v>379151.83934035298</v>
      </c>
      <c r="SV12" s="34">
        <f>$D$33*SP33</f>
        <v>8779.3843886488103</v>
      </c>
      <c r="SW12" s="34">
        <f t="shared" si="162"/>
        <v>387931.22372900177</v>
      </c>
      <c r="SY12" s="34">
        <f>$B$12*SW12</f>
        <v>28972.351393914927</v>
      </c>
      <c r="SZ12" s="34">
        <f>$C$34*SW34</f>
        <v>462.34270127868518</v>
      </c>
      <c r="TA12" s="34">
        <f t="shared" si="73"/>
        <v>29434.694095193612</v>
      </c>
      <c r="TB12" s="34">
        <f>$D$11*SW11</f>
        <v>390426.93698479014</v>
      </c>
      <c r="TC12" s="34">
        <f>$D$33*SW33</f>
        <v>9051.5673809268137</v>
      </c>
      <c r="TD12" s="34">
        <f t="shared" si="163"/>
        <v>399478.50436571694</v>
      </c>
      <c r="TF12" s="34">
        <f>$B$12*TD12</f>
        <v>29834.751355008986</v>
      </c>
      <c r="TG12" s="34">
        <f>$C$34*TD34</f>
        <v>476.67597495109442</v>
      </c>
      <c r="TH12" s="34">
        <f t="shared" si="74"/>
        <v>30311.427329960079</v>
      </c>
      <c r="TI12" s="34">
        <f>$D$11*TD11</f>
        <v>402055.02584125713</v>
      </c>
      <c r="TJ12" s="34">
        <f>$D$33*TD33</f>
        <v>9332.1768114626593</v>
      </c>
      <c r="TK12" s="34">
        <f t="shared" si="164"/>
        <v>411387.2026527198</v>
      </c>
      <c r="TM12" s="34">
        <f>$B$12*TK12</f>
        <v>30724.143521224982</v>
      </c>
      <c r="TN12" s="34">
        <f>$C$34*TK34</f>
        <v>491.45299269323272</v>
      </c>
      <c r="TO12" s="34">
        <f t="shared" si="75"/>
        <v>31215.596513918215</v>
      </c>
      <c r="TP12" s="34">
        <f>$D$11*TK11</f>
        <v>414047.00622250402</v>
      </c>
      <c r="TQ12" s="34">
        <f>$D$33*TK33</f>
        <v>9621.473647346671</v>
      </c>
      <c r="TR12" s="34">
        <f t="shared" si="165"/>
        <v>423668.47986985068</v>
      </c>
      <c r="TT12" s="34">
        <f>$B$12*TR12</f>
        <v>31641.361464345133</v>
      </c>
      <c r="TU12" s="34">
        <f>$C$34*TR34</f>
        <v>506.68749724057068</v>
      </c>
      <c r="TV12" s="34">
        <f t="shared" si="76"/>
        <v>32148.048961585704</v>
      </c>
      <c r="TW12" s="34">
        <f>$D$11*TR11</f>
        <v>426414.11594825791</v>
      </c>
      <c r="TX12" s="34">
        <f>$D$33*TR33</f>
        <v>9919.7269382636023</v>
      </c>
      <c r="TY12" s="34">
        <f t="shared" si="166"/>
        <v>436333.84288652154</v>
      </c>
      <c r="UA12" s="34">
        <f>$B$12*TY12</f>
        <v>32587.264566248628</v>
      </c>
      <c r="UB12" s="34">
        <f>$C$34*TY34</f>
        <v>522.39365696435857</v>
      </c>
      <c r="UC12" s="34">
        <f t="shared" si="77"/>
        <v>33109.658223212988</v>
      </c>
      <c r="UD12" s="34">
        <f>$D$11*TY11</f>
        <v>439167.94092890568</v>
      </c>
      <c r="UE12" s="34">
        <f>$D$33*TY33</f>
        <v>10227.214067404888</v>
      </c>
      <c r="UF12" s="34">
        <f t="shared" si="167"/>
        <v>449395.15499631059</v>
      </c>
      <c r="UH12" s="34">
        <f>$B$12*UF12</f>
        <v>33562.738828085196</v>
      </c>
      <c r="UI12" s="34">
        <f>$C$34*UF34</f>
        <v>538.58607908497561</v>
      </c>
      <c r="UJ12" s="34">
        <f t="shared" si="78"/>
        <v>34101.324907170172</v>
      </c>
      <c r="UK12" s="34">
        <f>$D$11*UF11</f>
        <v>452320.42618405604</v>
      </c>
      <c r="UL12" s="34">
        <f>$D$33*UF33</f>
        <v>10544.221008190249</v>
      </c>
      <c r="UM12" s="34">
        <f t="shared" si="168"/>
        <v>462864.64719224628</v>
      </c>
      <c r="UO12" s="34">
        <f>$B$12*UM12</f>
        <v>34568.69771236118</v>
      </c>
      <c r="UP12" s="34">
        <f>$C$34*UM34</f>
        <v>555.27982319141177</v>
      </c>
      <c r="UQ12" s="34">
        <f t="shared" si="79"/>
        <v>35123.977535552593</v>
      </c>
      <c r="UR12" s="34">
        <f>$D$11*UM11</f>
        <v>465883.88704746304</v>
      </c>
      <c r="US12" s="34">
        <f>$D$33*UM33</f>
        <v>10871.042589078796</v>
      </c>
      <c r="UT12" s="34">
        <f t="shared" si="169"/>
        <v>476754.92963654181</v>
      </c>
      <c r="UV12" s="34">
        <f>$B$12*UT12</f>
        <v>35606.082999548031</v>
      </c>
      <c r="UW12" s="34">
        <f>$C$34*UT34</f>
        <v>572.49041518658498</v>
      </c>
      <c r="UX12" s="34">
        <f t="shared" si="80"/>
        <v>36178.573414734616</v>
      </c>
      <c r="UY12" s="34">
        <f>$D$11*UT11</f>
        <v>479871.02054726699</v>
      </c>
      <c r="UZ12" s="34">
        <f>$D$33*UT33</f>
        <v>11207.98276783328</v>
      </c>
      <c r="VA12" s="34">
        <f t="shared" si="170"/>
        <v>491079.00331510027</v>
      </c>
      <c r="VC12" s="34">
        <f>$B$12*VA12</f>
        <v>36675.865658490264</v>
      </c>
      <c r="VD12" s="34">
        <f>$C$34*VA34</f>
        <v>590.23386173023607</v>
      </c>
      <c r="VE12" s="34">
        <f t="shared" si="81"/>
        <v>37266.099520220501</v>
      </c>
      <c r="VF12" s="34">
        <f>$D$11*VA11</f>
        <v>494294.91711302038</v>
      </c>
      <c r="VG12" s="34">
        <f>$D$33*VA33</f>
        <v>11555.354914981806</v>
      </c>
      <c r="VH12" s="34">
        <f t="shared" si="171"/>
        <v>505850.27202800219</v>
      </c>
      <c r="VJ12" s="34">
        <f>$B$12*VH12</f>
        <v>37779.046741905957</v>
      </c>
      <c r="VK12" s="34">
        <f>$C$34*VH34</f>
        <v>608.52666516610623</v>
      </c>
      <c r="VL12" s="34">
        <f t="shared" si="82"/>
        <v>38387.573407072065</v>
      </c>
      <c r="VM12" s="34">
        <f>$D$11*VH11</f>
        <v>509169.07273084373</v>
      </c>
      <c r="VN12" s="34">
        <f>$D$33*VH33</f>
        <v>11913.482105755615</v>
      </c>
      <c r="VO12" s="34">
        <f t="shared" si="172"/>
        <v>521082.55483659933</v>
      </c>
      <c r="VQ12" s="34">
        <f>$B$12*VO12</f>
        <v>38916.658315988621</v>
      </c>
      <c r="VR12" s="34">
        <f>$C$34*VO34</f>
        <v>627.38583889557276</v>
      </c>
      <c r="VS12" s="34">
        <f t="shared" si="83"/>
        <v>39544.044154884192</v>
      </c>
      <c r="VT12" s="34">
        <f>$D$11*VO11</f>
        <v>524507.40154980368</v>
      </c>
      <c r="VU12" s="34">
        <f>$D$33*VO33</f>
        <v>12282.697420460139</v>
      </c>
      <c r="VV12" s="34">
        <f t="shared" si="173"/>
        <v>536790.09897026385</v>
      </c>
      <c r="VX12" s="34">
        <f>$B$12*VV12</f>
        <v>40089.764424338035</v>
      </c>
      <c r="VY12" s="34">
        <f>$C$34*VV34</f>
        <v>646.82892319549319</v>
      </c>
      <c r="VZ12" s="34">
        <f t="shared" si="84"/>
        <v>40736.593347533526</v>
      </c>
      <c r="WA12" s="34">
        <f>$D$11*VV11</f>
        <v>540324.24887912709</v>
      </c>
      <c r="WB12" s="34">
        <f>$D$33*VV33</f>
        <v>12663.344253946279</v>
      </c>
      <c r="WC12" s="34">
        <f t="shared" si="174"/>
        <v>552987.59313307342</v>
      </c>
      <c r="WE12" s="34">
        <f>$B$12*WC12</f>
        <v>41299.462081759986</v>
      </c>
      <c r="WF12" s="34">
        <f>$C$34*WC34</f>
        <v>666.87400151528561</v>
      </c>
      <c r="WG12" s="34">
        <f t="shared" si="85"/>
        <v>41966.336083275273</v>
      </c>
      <c r="WH12" s="34">
        <f>$D$11*WC11</f>
        <v>556634.40454323392</v>
      </c>
      <c r="WI12" s="34">
        <f>$D$33*WC33</f>
        <v>13055.776634899619</v>
      </c>
      <c r="WJ12" s="34">
        <f t="shared" si="175"/>
        <v>569690.18117813359</v>
      </c>
      <c r="WL12" s="34">
        <f>$B$12*WJ12</f>
        <v>42546.882295522766</v>
      </c>
      <c r="WM12" s="34">
        <f>$C$34*WJ34</f>
        <v>687.53971729097395</v>
      </c>
      <c r="WN12" s="34">
        <f t="shared" si="86"/>
        <v>43234.422012813739</v>
      </c>
      <c r="WO12" s="34">
        <f>$D$11*WJ11</f>
        <v>573453.11661903013</v>
      </c>
      <c r="WP12" s="34">
        <f>$D$33*WJ33</f>
        <v>13460.35955528362</v>
      </c>
      <c r="WQ12" s="34">
        <f t="shared" si="176"/>
        <v>586913.47617431381</v>
      </c>
      <c r="WS12" s="34">
        <f>$B$12*WQ12</f>
        <v>43833.191115920723</v>
      </c>
      <c r="WT12" s="34">
        <f>$C$34*WQ34</f>
        <v>708.84529129390478</v>
      </c>
      <c r="WU12" s="34">
        <f t="shared" si="87"/>
        <v>44542.036407214626</v>
      </c>
      <c r="WV12" s="34">
        <f>$D$11*WQ11</f>
        <v>590796.105603709</v>
      </c>
      <c r="WW12" s="34">
        <f>$D$33*WQ33</f>
        <v>13877.469310012726</v>
      </c>
      <c r="WX12" s="34">
        <f t="shared" si="177"/>
        <v>604673.57491372176</v>
      </c>
      <c r="WZ12" s="34">
        <f>$B$12*WX12</f>
        <v>45159.590719754124</v>
      </c>
      <c r="XA12" s="34">
        <f>$C$34*WX34</f>
        <v>730.81053951818399</v>
      </c>
      <c r="XB12" s="34">
        <f t="shared" si="88"/>
        <v>45890.401259272308</v>
      </c>
      <c r="XC12" s="34">
        <f>$D$11*WX11</f>
        <v>608679.57904369361</v>
      </c>
      <c r="XD12" s="34">
        <f>$D$33*WX33</f>
        <v>14307.493847003627</v>
      </c>
      <c r="XE12" s="34">
        <f t="shared" si="178"/>
        <v>622987.07289069728</v>
      </c>
      <c r="XG12" s="34">
        <f>$B$12*XE12</f>
        <v>46527.320529023964</v>
      </c>
      <c r="XH12" s="34">
        <f>$C$34*XE34</f>
        <v>753.45589161466216</v>
      </c>
      <c r="XI12" s="34">
        <f t="shared" si="89"/>
        <v>47280.776420638627</v>
      </c>
      <c r="XJ12" s="34">
        <f>$D$11*XE11</f>
        <v>627120.24662917352</v>
      </c>
      <c r="XK12" s="34">
        <f>$D$33*XE33</f>
        <v>14750.833127962522</v>
      </c>
      <c r="XL12" s="34">
        <f t="shared" si="179"/>
        <v>641871.07975713606</v>
      </c>
    </row>
    <row r="13" spans="1:636" x14ac:dyDescent="0.25">
      <c r="A13">
        <v>40</v>
      </c>
      <c r="B13">
        <f>calc_mstate!Z12</f>
        <v>2.0770833778378791E-2</v>
      </c>
      <c r="C13">
        <f>calc_mstate!AA12</f>
        <v>1.6668208453625628E-4</v>
      </c>
      <c r="D13">
        <f>calc_mstate!W12</f>
        <v>0.98255518401080766</v>
      </c>
      <c r="E13">
        <f>calc_mstate!X12</f>
        <v>3.8591564626284103E-3</v>
      </c>
      <c r="F13">
        <v>39500</v>
      </c>
      <c r="H13" s="34">
        <f>$B$13*F13</f>
        <v>820.44793424596219</v>
      </c>
      <c r="I13" s="34">
        <f>$C$35*F35</f>
        <v>9.4233935377920197</v>
      </c>
      <c r="J13" s="34">
        <f t="shared" si="0"/>
        <v>829.87132778375417</v>
      </c>
      <c r="K13" s="34">
        <f>$D$12*F12</f>
        <v>61974.964101632453</v>
      </c>
      <c r="L13" s="34">
        <f>$D$34*F34</f>
        <v>644.19166011976927</v>
      </c>
      <c r="M13" s="38">
        <f t="shared" si="90"/>
        <v>62619.155761752219</v>
      </c>
      <c r="N13" s="34"/>
      <c r="O13" s="34">
        <f>$B$13*M13</f>
        <v>1300.652075669766</v>
      </c>
      <c r="P13" s="34">
        <f>$C$35*M35</f>
        <v>15.016906933329583</v>
      </c>
      <c r="Q13" s="34">
        <f t="shared" si="1"/>
        <v>1315.6689826030956</v>
      </c>
      <c r="R13" s="34">
        <f>$D$12*M12</f>
        <v>65874.293962696902</v>
      </c>
      <c r="S13" s="34">
        <f>$D$34*M34</f>
        <v>733.75198977143748</v>
      </c>
      <c r="T13" s="38">
        <f t="shared" si="91"/>
        <v>66608.045952468339</v>
      </c>
      <c r="V13" s="34">
        <f>$B$13*T13</f>
        <v>1383.5046507813361</v>
      </c>
      <c r="W13" s="34">
        <f>$C$35*T35</f>
        <v>17.103876324163846</v>
      </c>
      <c r="X13" s="34">
        <f t="shared" si="2"/>
        <v>1400.6085271054999</v>
      </c>
      <c r="Y13" s="34">
        <f>$D$12*T12</f>
        <v>65206.808778616753</v>
      </c>
      <c r="Z13" s="34">
        <f>$D$34*T34</f>
        <v>773.02659630557491</v>
      </c>
      <c r="AA13" s="38">
        <f t="shared" si="92"/>
        <v>65979.835374922332</v>
      </c>
      <c r="AC13" s="34">
        <f>$B$13*AA13</f>
        <v>1370.4561932973086</v>
      </c>
      <c r="AD13" s="34">
        <f>$C$35*AA35</f>
        <v>18.01866866811104</v>
      </c>
      <c r="AE13" s="34">
        <f t="shared" si="3"/>
        <v>1388.4748619654197</v>
      </c>
      <c r="AF13" s="34">
        <f>$D$12*AA12</f>
        <v>62035.817235460767</v>
      </c>
      <c r="AG13" s="34">
        <f>$D$34*AA34</f>
        <v>718.94368617582381</v>
      </c>
      <c r="AH13" s="38">
        <f t="shared" si="93"/>
        <v>62754.760921636589</v>
      </c>
      <c r="AJ13" s="34">
        <f>$B$13*AH13</f>
        <v>1303.4687079052146</v>
      </c>
      <c r="AK13" s="34">
        <f>$C$35*AH35</f>
        <v>16.758270569415558</v>
      </c>
      <c r="AL13" s="34">
        <f t="shared" si="4"/>
        <v>1320.2269784746302</v>
      </c>
      <c r="AM13" s="34">
        <f>$D$12*AH12</f>
        <v>59160.427923502932</v>
      </c>
      <c r="AN13" s="34">
        <f>$D$34*AH34</f>
        <v>608.48559604162142</v>
      </c>
      <c r="AO13" s="38">
        <f t="shared" si="94"/>
        <v>59768.913519544556</v>
      </c>
      <c r="AQ13" s="34">
        <f>$B$13*AO13</f>
        <v>1241.4501678287568</v>
      </c>
      <c r="AR13" s="34">
        <f>$C$35*AO35</f>
        <v>14.184658611046755</v>
      </c>
      <c r="AS13" s="34">
        <f t="shared" si="5"/>
        <v>1255.6348264398034</v>
      </c>
      <c r="AT13" s="34">
        <f>$D$12*AO12</f>
        <v>70744.226775178846</v>
      </c>
      <c r="AU13" s="34">
        <f>$D$34*AO34</f>
        <v>792.5703899533105</v>
      </c>
      <c r="AV13" s="38">
        <f t="shared" si="95"/>
        <v>71536.797165132157</v>
      </c>
      <c r="AX13" s="34">
        <f>$B$13*AV13</f>
        <v>1485.8789229545591</v>
      </c>
      <c r="AY13" s="34">
        <f>$C$35*AV35</f>
        <v>18.474873610617326</v>
      </c>
      <c r="AZ13" s="34">
        <f t="shared" si="6"/>
        <v>1504.3537965651765</v>
      </c>
      <c r="BA13" s="34">
        <f>$D$12*AV12</f>
        <v>74735.487385318833</v>
      </c>
      <c r="BB13" s="34">
        <f>$D$34*AV34</f>
        <v>884.69191773782848</v>
      </c>
      <c r="BC13" s="38">
        <f t="shared" si="96"/>
        <v>75620.179303056662</v>
      </c>
      <c r="BE13" s="34">
        <f>$B$13*BC13</f>
        <v>1570.69417459499</v>
      </c>
      <c r="BF13" s="34">
        <f>$C$35*BC35</f>
        <v>20.621521737608479</v>
      </c>
      <c r="BG13" s="34">
        <f t="shared" si="7"/>
        <v>1591.3156963325985</v>
      </c>
      <c r="BH13" s="34">
        <f>$D$12*BC12</f>
        <v>67107.47422593084</v>
      </c>
      <c r="BI13" s="34">
        <f>$D$34*BC34</f>
        <v>780.96813833383305</v>
      </c>
      <c r="BJ13" s="38">
        <f t="shared" si="97"/>
        <v>67888.442364264673</v>
      </c>
      <c r="BL13" s="34">
        <f>$B$13*BJ13</f>
        <v>1410.0995518211903</v>
      </c>
      <c r="BM13" s="34">
        <f>$C$35*BJ35</f>
        <v>18.203986963994183</v>
      </c>
      <c r="BN13" s="34">
        <f t="shared" si="8"/>
        <v>1428.3035387851844</v>
      </c>
      <c r="BO13" s="34">
        <f>$D$12*BJ12</f>
        <v>69535.323297265262</v>
      </c>
      <c r="BP13" s="34">
        <f>$D$34*BJ34</f>
        <v>826.57342666375962</v>
      </c>
      <c r="BQ13" s="38">
        <f t="shared" si="98"/>
        <v>70361.896723929021</v>
      </c>
      <c r="BS13" s="34">
        <f>$B$13*BQ13</f>
        <v>1461.475261184185</v>
      </c>
      <c r="BT13" s="34">
        <f>$C$35*BQ35</f>
        <v>19.26677336042497</v>
      </c>
      <c r="BU13" s="34">
        <f t="shared" si="9"/>
        <v>1480.7420345446101</v>
      </c>
      <c r="BV13" s="34">
        <f>$D$12*BQ12</f>
        <v>71071.308554901698</v>
      </c>
      <c r="BW13" s="34">
        <f>$D$34*BQ34</f>
        <v>844.49833178635549</v>
      </c>
      <c r="BX13" s="38">
        <f t="shared" si="99"/>
        <v>71915.806886688049</v>
      </c>
      <c r="BZ13" s="34">
        <f>$B$13*BX13</f>
        <v>1493.7512708813863</v>
      </c>
      <c r="CA13" s="34">
        <f>$C$35*BX35</f>
        <v>19.684593450266448</v>
      </c>
      <c r="CB13" s="34">
        <f t="shared" si="10"/>
        <v>1513.4358643316527</v>
      </c>
      <c r="CC13" s="34">
        <f>$D$12*BX12</f>
        <v>74447.945070625297</v>
      </c>
      <c r="CD13" s="34">
        <f>$D$34*BX34</f>
        <v>897.6252545099843</v>
      </c>
      <c r="CE13" s="38">
        <f t="shared" si="100"/>
        <v>75345.570325135282</v>
      </c>
      <c r="CG13" s="34">
        <f>$B$13*CE13</f>
        <v>1564.9903171605347</v>
      </c>
      <c r="CH13" s="34">
        <f>$C$35*CE35</f>
        <v>20.922756332792922</v>
      </c>
      <c r="CI13" s="34">
        <f t="shared" si="11"/>
        <v>1585.9130734933276</v>
      </c>
      <c r="CJ13" s="34">
        <f>$D$12*CE12</f>
        <v>76693.103066510681</v>
      </c>
      <c r="CK13" s="34">
        <f>$D$34*CE34</f>
        <v>936.1009845139431</v>
      </c>
      <c r="CL13" s="38">
        <f t="shared" si="101"/>
        <v>77629.20405102463</v>
      </c>
      <c r="CN13" s="34">
        <f>$B$13*CL13</f>
        <v>1612.4232936916821</v>
      </c>
      <c r="CO13" s="34">
        <f>$C$35*CL35</f>
        <v>21.819428480358933</v>
      </c>
      <c r="CP13" s="34">
        <f t="shared" si="12"/>
        <v>1634.2427221720411</v>
      </c>
      <c r="CQ13" s="34">
        <f>$D$12*CL12</f>
        <v>77429.345567136988</v>
      </c>
      <c r="CR13" s="34">
        <f>$D$34*CL34</f>
        <v>952.74742616399362</v>
      </c>
      <c r="CS13" s="38">
        <f t="shared" si="102"/>
        <v>78382.092993300976</v>
      </c>
      <c r="CU13" s="34">
        <f>$B$13*CS13</f>
        <v>1628.0614247652834</v>
      </c>
      <c r="CV13" s="34">
        <f>$C$35*CS35</f>
        <v>22.207332222813996</v>
      </c>
      <c r="CW13" s="34">
        <f t="shared" si="13"/>
        <v>1650.2687569880975</v>
      </c>
      <c r="CX13" s="34">
        <f>$D$12*CS12</f>
        <v>78313.620116939535</v>
      </c>
      <c r="CY13" s="34">
        <f>$D$34*CS34</f>
        <v>973.62613563957962</v>
      </c>
      <c r="CZ13" s="38">
        <f t="shared" si="103"/>
        <v>79287.24625257912</v>
      </c>
      <c r="DB13" s="34">
        <f>$B$13*CZ13</f>
        <v>1646.8622126577077</v>
      </c>
      <c r="DC13" s="34">
        <f>$C$35*CZ35</f>
        <v>22.693851812735595</v>
      </c>
      <c r="DD13" s="34">
        <f t="shared" si="14"/>
        <v>1669.5560644704433</v>
      </c>
      <c r="DE13" s="34">
        <f>$D$12*CZ12</f>
        <v>79785.091518378598</v>
      </c>
      <c r="DF13" s="34">
        <f>$D$34*CZ34</f>
        <v>1003.8867099848975</v>
      </c>
      <c r="DG13" s="38">
        <f t="shared" si="104"/>
        <v>80788.9782283635</v>
      </c>
      <c r="DI13" s="34">
        <f>$B$13*DG13</f>
        <v>1678.0544379064013</v>
      </c>
      <c r="DJ13" s="34">
        <f>$C$35*DG35</f>
        <v>23.399021289003212</v>
      </c>
      <c r="DK13" s="34">
        <f t="shared" si="15"/>
        <v>1701.4534591954045</v>
      </c>
      <c r="DL13" s="34">
        <f>$D$12*DG12</f>
        <v>81893.07721673428</v>
      </c>
      <c r="DM13" s="34">
        <f>$D$34*DG34</f>
        <v>1040.4571524445207</v>
      </c>
      <c r="DN13" s="38">
        <f t="shared" si="105"/>
        <v>82933.5343691788</v>
      </c>
      <c r="DP13" s="34">
        <f>$B$13*DN13</f>
        <v>1722.5986570356774</v>
      </c>
      <c r="DQ13" s="34">
        <f>$C$35*DN35</f>
        <v>24.251286574885214</v>
      </c>
      <c r="DR13" s="34">
        <f t="shared" si="16"/>
        <v>1746.8499436105626</v>
      </c>
      <c r="DS13" s="34">
        <f>$D$12*DN12</f>
        <v>84129.359308032377</v>
      </c>
      <c r="DT13" s="34">
        <f>$D$34*DN34</f>
        <v>1076.9648687574513</v>
      </c>
      <c r="DU13" s="38">
        <f t="shared" si="106"/>
        <v>85206.324176789829</v>
      </c>
      <c r="DW13" s="34">
        <f>$B$13*DU13</f>
        <v>1769.8063963427596</v>
      </c>
      <c r="DX13" s="34">
        <f>$C$35*DU35</f>
        <v>25.10211222072909</v>
      </c>
      <c r="DY13" s="34">
        <f t="shared" si="17"/>
        <v>1794.9085085634888</v>
      </c>
      <c r="DZ13" s="34">
        <f>$D$12*DU12</f>
        <v>86031.904197138356</v>
      </c>
      <c r="EA13" s="34">
        <f>$D$34*DU34</f>
        <v>1109.7771520320371</v>
      </c>
      <c r="EB13" s="38">
        <f t="shared" si="107"/>
        <v>87141.681349170394</v>
      </c>
      <c r="ED13" s="34">
        <f>$B$13*EB13</f>
        <v>1810.0053784720694</v>
      </c>
      <c r="EE13" s="34">
        <f>$C$35*EB35</f>
        <v>25.866796399578707</v>
      </c>
      <c r="EF13" s="34">
        <f t="shared" si="18"/>
        <v>1835.8721748716482</v>
      </c>
      <c r="EG13" s="34">
        <f>$D$12*EB12</f>
        <v>87719.328229345207</v>
      </c>
      <c r="EH13" s="34">
        <f>$D$34*EB34</f>
        <v>1141.4868302867994</v>
      </c>
      <c r="EI13" s="38">
        <f t="shared" si="108"/>
        <v>88860.815059632005</v>
      </c>
      <c r="EK13" s="34">
        <f>$B$13*EI13</f>
        <v>1845.7132190148752</v>
      </c>
      <c r="EL13" s="34">
        <f>$C$35*EI35</f>
        <v>26.605759154366261</v>
      </c>
      <c r="EM13" s="34">
        <f t="shared" si="19"/>
        <v>1872.3189781692415</v>
      </c>
      <c r="EN13" s="34">
        <f>$D$12*EI12</f>
        <v>89522.299270739983</v>
      </c>
      <c r="EO13" s="34">
        <f>$D$34*EI34</f>
        <v>1175.9953039357583</v>
      </c>
      <c r="EP13" s="38">
        <f t="shared" si="109"/>
        <v>90698.294574675747</v>
      </c>
      <c r="ER13" s="34">
        <f>$B$13*EP13</f>
        <v>1883.8792005930247</v>
      </c>
      <c r="ES13" s="34">
        <f>$C$35*EP35</f>
        <v>27.409939459734765</v>
      </c>
      <c r="ET13" s="34">
        <f t="shared" si="20"/>
        <v>1911.2891400527594</v>
      </c>
      <c r="EU13" s="34">
        <f>$D$12*EP12</f>
        <v>91594.860566225805</v>
      </c>
      <c r="EV13" s="34">
        <f>$D$34*EP34</f>
        <v>1213.6230069813425</v>
      </c>
      <c r="EW13" s="38">
        <f t="shared" si="110"/>
        <v>92808.483573207151</v>
      </c>
      <c r="EY13" s="34">
        <f>$B$13*EW13</f>
        <v>1927.7095855224843</v>
      </c>
      <c r="EZ13" s="34">
        <f>$C$35*EW35</f>
        <v>28.28682774539967</v>
      </c>
      <c r="FA13" s="34">
        <f t="shared" si="21"/>
        <v>1955.996413267884</v>
      </c>
      <c r="FB13" s="34">
        <f>$D$12*EW12</f>
        <v>93858.490088140432</v>
      </c>
      <c r="FC13" s="34">
        <f>$D$34*EW34</f>
        <v>1252.8698807002024</v>
      </c>
      <c r="FD13" s="38">
        <f t="shared" si="111"/>
        <v>95111.359968840639</v>
      </c>
      <c r="FF13" s="34">
        <f>$B$13*FD13</f>
        <v>1975.5422483483394</v>
      </c>
      <c r="FG13" s="34">
        <f>$C$35*FD35</f>
        <v>29.201466842461404</v>
      </c>
      <c r="FH13" s="34">
        <f t="shared" si="22"/>
        <v>2004.7437151908009</v>
      </c>
      <c r="FI13" s="34">
        <f>$D$12*FD12</f>
        <v>96143.768306632599</v>
      </c>
      <c r="FJ13" s="34">
        <f>$D$34*FD34</f>
        <v>1292.2886233808545</v>
      </c>
      <c r="FK13" s="38">
        <f t="shared" si="112"/>
        <v>97436.056930013452</v>
      </c>
      <c r="FM13" s="34">
        <f>$B$13*FK13</f>
        <v>2023.8281425139623</v>
      </c>
      <c r="FN13" s="34">
        <f>$C$35*FK35</f>
        <v>30.120113278054625</v>
      </c>
      <c r="FO13" s="34">
        <f t="shared" si="23"/>
        <v>2053.9482557920169</v>
      </c>
      <c r="FP13" s="34">
        <f>$D$12*FK12</f>
        <v>98393.775954677651</v>
      </c>
      <c r="FQ13" s="34">
        <f>$D$34*FK34</f>
        <v>1331.9911712763826</v>
      </c>
      <c r="FR13" s="38">
        <f t="shared" si="113"/>
        <v>99725.767125954037</v>
      </c>
      <c r="FT13" s="34">
        <f>$B$13*FR13</f>
        <v>2071.3873323945031</v>
      </c>
      <c r="FU13" s="34">
        <f>$C$35*FR35</f>
        <v>31.045365045121653</v>
      </c>
      <c r="FV13" s="34">
        <f t="shared" si="24"/>
        <v>2102.4326974396249</v>
      </c>
      <c r="FW13" s="34">
        <f>$D$12*FR12</f>
        <v>100675.90080932969</v>
      </c>
      <c r="FX13" s="34">
        <f>$D$34*FR34</f>
        <v>1372.9821980094957</v>
      </c>
      <c r="FY13" s="38">
        <f t="shared" si="114"/>
        <v>102048.88300733919</v>
      </c>
      <c r="GA13" s="34">
        <f>$B$13*FY13</f>
        <v>2119.6403862146663</v>
      </c>
      <c r="GB13" s="34">
        <f>$C$35*FY35</f>
        <v>32.000637411848835</v>
      </c>
      <c r="GC13" s="34">
        <f t="shared" si="25"/>
        <v>2151.6410236265151</v>
      </c>
      <c r="GD13" s="34">
        <f>$D$12*FY12</f>
        <v>103073.39076146376</v>
      </c>
      <c r="GE13" s="34">
        <f>$D$34*FY34</f>
        <v>1415.8229290644144</v>
      </c>
      <c r="GF13" s="38">
        <f t="shared" si="115"/>
        <v>104489.21369052817</v>
      </c>
      <c r="GH13" s="34">
        <f>$B$13*GF13</f>
        <v>2170.3280891994618</v>
      </c>
      <c r="GI13" s="34">
        <f>$C$35*GF35</f>
        <v>32.999018159089523</v>
      </c>
      <c r="GJ13" s="34">
        <f t="shared" si="26"/>
        <v>2203.3271073585515</v>
      </c>
      <c r="GK13" s="34">
        <f>$D$12*GF12</f>
        <v>105605.81810132152</v>
      </c>
      <c r="GL13" s="34">
        <f>$D$34*GF34</f>
        <v>1460.325971869504</v>
      </c>
      <c r="GM13" s="38">
        <f t="shared" si="116"/>
        <v>107066.14407319103</v>
      </c>
      <c r="GO13" s="34">
        <f>$B$13*GM13</f>
        <v>2223.8530818362065</v>
      </c>
      <c r="GP13" s="34">
        <f>$C$35*GM35</f>
        <v>34.036145255030696</v>
      </c>
      <c r="GQ13" s="34">
        <f t="shared" si="27"/>
        <v>2257.889227091237</v>
      </c>
      <c r="GR13" s="34">
        <f>$D$12*GM12</f>
        <v>108235.93244993342</v>
      </c>
      <c r="GS13" s="34">
        <f>$D$34*GM34</f>
        <v>1506.0688171721661</v>
      </c>
      <c r="GT13" s="38">
        <f t="shared" si="117"/>
        <v>109742.00126710559</v>
      </c>
      <c r="GV13" s="34">
        <f>$B$13*GT13</f>
        <v>2279.4328668256849</v>
      </c>
      <c r="GW13" s="34">
        <f>$C$35*GT35</f>
        <v>35.1021700559237</v>
      </c>
      <c r="GX13" s="34">
        <f t="shared" si="28"/>
        <v>2314.5350368816084</v>
      </c>
      <c r="GY13" s="34">
        <f>$D$12*GT12</f>
        <v>110927.98300697292</v>
      </c>
      <c r="GZ13" s="34">
        <f>$D$34*GT34</f>
        <v>1552.9338315194491</v>
      </c>
      <c r="HA13" s="38">
        <f t="shared" si="118"/>
        <v>112480.91683849237</v>
      </c>
      <c r="HC13" s="34">
        <f>$B$13*HA13</f>
        <v>2336.322426891973</v>
      </c>
      <c r="HD13" s="34">
        <f>$C$35*HA35</f>
        <v>36.194346272110046</v>
      </c>
      <c r="HE13" s="34">
        <f t="shared" si="29"/>
        <v>2372.5167731640831</v>
      </c>
      <c r="HF13" s="34">
        <f>$D$12*HA12</f>
        <v>113683.02636490305</v>
      </c>
      <c r="HG13" s="34">
        <f>$D$34*HA34</f>
        <v>1601.145545324727</v>
      </c>
      <c r="HH13" s="38">
        <f t="shared" si="119"/>
        <v>115284.17191022779</v>
      </c>
      <c r="HJ13" s="34">
        <f>$B$13*HH13</f>
        <v>2394.5483720253865</v>
      </c>
      <c r="HK13" s="34">
        <f>$C$35*HH35</f>
        <v>37.317904532100762</v>
      </c>
      <c r="HL13" s="34">
        <f t="shared" si="30"/>
        <v>2431.8662765574873</v>
      </c>
      <c r="HM13" s="34">
        <f>$D$12*HH12</f>
        <v>116526.49821684047</v>
      </c>
      <c r="HN13" s="34">
        <f>$D$34*HH34</f>
        <v>1650.9590233976451</v>
      </c>
      <c r="HO13" s="38">
        <f t="shared" si="120"/>
        <v>118177.45724023812</v>
      </c>
      <c r="HQ13" s="34">
        <f>$B$13*HO13</f>
        <v>2454.6443206884533</v>
      </c>
      <c r="HR13" s="34">
        <f>$C$35*HO35</f>
        <v>38.478790863906617</v>
      </c>
      <c r="HS13" s="34">
        <f t="shared" si="31"/>
        <v>2493.1231115523597</v>
      </c>
      <c r="HT13" s="34">
        <f>$D$12*HO12</f>
        <v>119477.97577403522</v>
      </c>
      <c r="HU13" s="34">
        <f>$D$34*HO34</f>
        <v>1702.4440297782319</v>
      </c>
      <c r="HV13" s="38">
        <f t="shared" si="121"/>
        <v>121180.41980381345</v>
      </c>
      <c r="HX13" s="34">
        <f>$B$13*HV13</f>
        <v>2517.0183569391706</v>
      </c>
      <c r="HY13" s="34">
        <f>$C$35*HV35</f>
        <v>39.678633716867559</v>
      </c>
      <c r="HZ13" s="34">
        <f t="shared" si="32"/>
        <v>2556.696990656038</v>
      </c>
      <c r="IA13" s="34">
        <f>$D$12*HV12</f>
        <v>122537.7751266843</v>
      </c>
      <c r="IB13" s="34">
        <f>$D$34*HV34</f>
        <v>1755.5377884473799</v>
      </c>
      <c r="IC13" s="38">
        <f t="shared" si="122"/>
        <v>124293.31291513168</v>
      </c>
      <c r="IE13" s="34">
        <f>$B$13*IC13</f>
        <v>2581.675742324222</v>
      </c>
      <c r="IF13" s="34">
        <f>$C$35*IC35</f>
        <v>40.915970772596978</v>
      </c>
      <c r="IG13" s="34">
        <f t="shared" si="33"/>
        <v>2622.5917130968191</v>
      </c>
      <c r="IH13" s="34">
        <f>$D$12*IC12</f>
        <v>125696.5859962969</v>
      </c>
      <c r="II13" s="34">
        <f>$D$34*IC34</f>
        <v>1810.2048025920565</v>
      </c>
      <c r="IJ13" s="38">
        <f t="shared" si="123"/>
        <v>127506.79079888895</v>
      </c>
      <c r="IL13" s="34">
        <f>$B$13*IJ13</f>
        <v>2648.4223572982405</v>
      </c>
      <c r="IM13" s="34">
        <f>$C$35*IJ35</f>
        <v>42.189973565199033</v>
      </c>
      <c r="IN13" s="34">
        <f t="shared" si="34"/>
        <v>2690.6123308634396</v>
      </c>
      <c r="IO13" s="34">
        <f>$D$12*IJ12</f>
        <v>128950.5760088813</v>
      </c>
      <c r="IP13" s="34">
        <f>$D$34*IJ34</f>
        <v>1866.5087989892972</v>
      </c>
      <c r="IQ13" s="38">
        <f t="shared" si="124"/>
        <v>130817.08480787059</v>
      </c>
      <c r="IS13" s="34">
        <f>$B$13*IQ13</f>
        <v>2717.1799239163615</v>
      </c>
      <c r="IT13" s="34">
        <f>$C$35*IQ35</f>
        <v>43.502125969857467</v>
      </c>
      <c r="IU13" s="34">
        <f t="shared" si="35"/>
        <v>2760.6820498862189</v>
      </c>
      <c r="IV13" s="34">
        <f>$D$12*IQ12</f>
        <v>132305.75354597173</v>
      </c>
      <c r="IW13" s="34">
        <f>$D$34*IQ34</f>
        <v>1924.5613844554496</v>
      </c>
      <c r="IX13" s="38">
        <f t="shared" si="125"/>
        <v>134230.31493042718</v>
      </c>
      <c r="IZ13" s="34">
        <f>$B$13*IX13</f>
        <v>2788.0755594393399</v>
      </c>
      <c r="JA13" s="34">
        <f>$C$35*IX35</f>
        <v>44.855028884915328</v>
      </c>
      <c r="JB13" s="34">
        <f t="shared" si="36"/>
        <v>2832.930588324255</v>
      </c>
      <c r="JC13" s="34">
        <f>$D$12*IX12</f>
        <v>135771.61310644503</v>
      </c>
      <c r="JD13" s="34">
        <f>$D$34*IX34</f>
        <v>1984.4462183854448</v>
      </c>
      <c r="JE13" s="38">
        <f t="shared" si="126"/>
        <v>137756.05932483048</v>
      </c>
      <c r="JG13" s="34">
        <f>$B$13*JE13</f>
        <v>2861.3082102005415</v>
      </c>
      <c r="JH13" s="34">
        <f>$C$35*JE35</f>
        <v>46.250632757780238</v>
      </c>
      <c r="JI13" s="34">
        <f t="shared" si="37"/>
        <v>2907.5588429583217</v>
      </c>
      <c r="JJ13" s="34">
        <f>$D$12*JE12</f>
        <v>139354.03945380327</v>
      </c>
      <c r="JK13" s="34">
        <f>$D$34*JE34</f>
        <v>2046.2022072766624</v>
      </c>
      <c r="JL13" s="38">
        <f t="shared" si="127"/>
        <v>141400.24166107993</v>
      </c>
      <c r="JN13" s="34">
        <f>$B$13*JL13</f>
        <v>2937.0009157648828</v>
      </c>
      <c r="JO13" s="34">
        <f>$C$35*JL35</f>
        <v>47.68984490725957</v>
      </c>
      <c r="JP13" s="34">
        <f t="shared" si="38"/>
        <v>2984.6907606721425</v>
      </c>
      <c r="JQ13" s="34">
        <f>$D$12*JL12</f>
        <v>143054.35373481424</v>
      </c>
      <c r="JR13" s="34">
        <f>$D$34*JL34</f>
        <v>2109.8582554946042</v>
      </c>
      <c r="JS13" s="38">
        <f t="shared" si="128"/>
        <v>145164.21199030883</v>
      </c>
      <c r="JU13" s="34">
        <f>$B$13*JS13</f>
        <v>3015.1817178200463</v>
      </c>
      <c r="JV13" s="34">
        <f>$C$35*JS35</f>
        <v>49.173338884581447</v>
      </c>
      <c r="JW13" s="34">
        <f t="shared" si="39"/>
        <v>3064.3550567046277</v>
      </c>
      <c r="JX13" s="34">
        <f>$D$12*JS12</f>
        <v>146873.06661948786</v>
      </c>
      <c r="JY13" s="34">
        <f>$D$34*JS34</f>
        <v>2175.465514514904</v>
      </c>
      <c r="JZ13" s="38">
        <f t="shared" si="129"/>
        <v>149048.53213400277</v>
      </c>
      <c r="KB13" s="34">
        <f>$B$13*JZ13</f>
        <v>3095.8622858667213</v>
      </c>
      <c r="KC13" s="34">
        <f>$C$35*JZ35</f>
        <v>50.702306352619502</v>
      </c>
      <c r="KD13" s="34">
        <f t="shared" si="40"/>
        <v>3146.5645922193407</v>
      </c>
      <c r="KE13" s="34">
        <f>$D$12*JZ12</f>
        <v>150813.05580826092</v>
      </c>
      <c r="KF13" s="34">
        <f>$D$34*JZ34</f>
        <v>2243.0970080387774</v>
      </c>
      <c r="KG13" s="38">
        <f t="shared" si="130"/>
        <v>153056.1528162997</v>
      </c>
      <c r="KI13" s="34">
        <f>$B$13*KG13</f>
        <v>3179.1039089055039</v>
      </c>
      <c r="KJ13" s="34">
        <f>$C$35*KG35</f>
        <v>52.278448887147803</v>
      </c>
      <c r="KK13" s="34">
        <f t="shared" si="41"/>
        <v>3231.3823577926519</v>
      </c>
      <c r="KL13" s="34">
        <f>$D$12*KG12</f>
        <v>154879.43530369821</v>
      </c>
      <c r="KM13" s="34">
        <f>$D$34*KG34</f>
        <v>2312.8280477436597</v>
      </c>
      <c r="KN13" s="38">
        <f t="shared" si="131"/>
        <v>157192.26335144186</v>
      </c>
      <c r="KP13" s="34">
        <f>$B$13*KN13</f>
        <v>3265.0143733199429</v>
      </c>
      <c r="KQ13" s="34">
        <f>$C$35*KN35</f>
        <v>53.903521738474389</v>
      </c>
      <c r="KR13" s="34">
        <f t="shared" si="42"/>
        <v>3318.9178950584173</v>
      </c>
      <c r="KS13" s="34">
        <f>$D$12*KN12</f>
        <v>159077.50477093607</v>
      </c>
      <c r="KT13" s="34">
        <f>$D$34*KN34</f>
        <v>2384.7241113804607</v>
      </c>
      <c r="KU13" s="38">
        <f t="shared" si="132"/>
        <v>161462.22888231653</v>
      </c>
      <c r="KW13" s="34">
        <f>$B$13*KU13</f>
        <v>3353.7051176011478</v>
      </c>
      <c r="KX13" s="34">
        <f>$C$35*KU35</f>
        <v>55.579051106151013</v>
      </c>
      <c r="KY13" s="34">
        <f t="shared" si="43"/>
        <v>3409.2841687072987</v>
      </c>
      <c r="KZ13" s="34">
        <f>$D$12*KU12</f>
        <v>163411.42144250814</v>
      </c>
      <c r="LA13" s="34">
        <f>$D$34*KU34</f>
        <v>2458.8449753557366</v>
      </c>
      <c r="LB13" s="38">
        <f t="shared" si="133"/>
        <v>165870.2664178639</v>
      </c>
      <c r="LD13" s="34">
        <f>$B$13*LB13</f>
        <v>3445.2637325408568</v>
      </c>
      <c r="LE13" s="34">
        <f>$C$35*LB35</f>
        <v>57.30643018446407</v>
      </c>
      <c r="LF13" s="34">
        <f t="shared" si="44"/>
        <v>3502.5701627253211</v>
      </c>
      <c r="LG13" s="34">
        <f>$D$12*LB12</f>
        <v>167884.55509565165</v>
      </c>
      <c r="LH13" s="34">
        <f>$D$34*LB34</f>
        <v>2535.2546657871526</v>
      </c>
      <c r="LI13" s="38">
        <f t="shared" si="134"/>
        <v>170419.80976143881</v>
      </c>
      <c r="LK13" s="34">
        <f>$B$13*LI13</f>
        <v>3539.761541097781</v>
      </c>
      <c r="LL13" s="34">
        <f>$C$35*LI35</f>
        <v>59.087151032611985</v>
      </c>
      <c r="LM13" s="34">
        <f t="shared" si="45"/>
        <v>3598.8486921303929</v>
      </c>
      <c r="LN13" s="34">
        <f>$D$12*LI12</f>
        <v>172500.55454455907</v>
      </c>
      <c r="LO13" s="34">
        <f>$D$34*LI34</f>
        <v>2614.025352969883</v>
      </c>
      <c r="LP13" s="38">
        <f t="shared" si="135"/>
        <v>175114.57989752895</v>
      </c>
      <c r="LR13" s="34">
        <f>$B$13*LP13</f>
        <v>3637.2758312222059</v>
      </c>
      <c r="LS13" s="34">
        <f>$C$35*LP35</f>
        <v>60.92289547586126</v>
      </c>
      <c r="LT13" s="34">
        <f t="shared" si="46"/>
        <v>3698.1987266980673</v>
      </c>
      <c r="LU13" s="34">
        <f>$D$12*LP12</f>
        <v>177263.86608024393</v>
      </c>
      <c r="LV13" s="34">
        <f>$D$34*LP34</f>
        <v>2695.2339104002135</v>
      </c>
      <c r="LW13" s="38">
        <f t="shared" si="136"/>
        <v>179959.09999064414</v>
      </c>
      <c r="LY13" s="34">
        <f>$B$13*LW13</f>
        <v>3737.9005528123175</v>
      </c>
      <c r="LZ13" s="34">
        <f>$C$35*LW35</f>
        <v>62.815455034935297</v>
      </c>
      <c r="MA13" s="34">
        <f t="shared" si="47"/>
        <v>3800.716007847253</v>
      </c>
      <c r="MB13" s="34">
        <f>$D$12*LW12</f>
        <v>182179.43755454084</v>
      </c>
      <c r="MC13" s="34">
        <f>$D$34*LW34</f>
        <v>2778.9574610683812</v>
      </c>
      <c r="MD13" s="38">
        <f t="shared" si="137"/>
        <v>184958.39501560922</v>
      </c>
      <c r="MF13" s="34">
        <f>$B$13*MD13</f>
        <v>3841.7400787849433</v>
      </c>
      <c r="MG13" s="34">
        <f>$C$35*MD35</f>
        <v>64.766627126860058</v>
      </c>
      <c r="MH13" s="34">
        <f t="shared" si="48"/>
        <v>3906.5067059118032</v>
      </c>
      <c r="MI13" s="34">
        <f>$D$12*MD12</f>
        <v>187252.20006688012</v>
      </c>
      <c r="MJ13" s="34">
        <f>$D$34*MD34</f>
        <v>2865.272684692216</v>
      </c>
      <c r="MK13" s="38">
        <f t="shared" si="138"/>
        <v>190117.47275157232</v>
      </c>
      <c r="MM13" s="34">
        <f>$B$13*MK13</f>
        <v>3948.8984248883676</v>
      </c>
      <c r="MN13" s="34">
        <f>$C$35*MK35</f>
        <v>66.778198839784949</v>
      </c>
      <c r="MO13" s="34">
        <f t="shared" si="49"/>
        <v>4015.6766237281527</v>
      </c>
      <c r="MP13" s="34">
        <f>$D$12*MK12</f>
        <v>192486.89739222467</v>
      </c>
      <c r="MQ13" s="34">
        <f>$D$34*MK34</f>
        <v>2954.2581172113482</v>
      </c>
      <c r="MR13" s="38">
        <f t="shared" si="139"/>
        <v>195441.15550943601</v>
      </c>
      <c r="MT13" s="34">
        <f>$B$13*MR13</f>
        <v>4059.4757545407756</v>
      </c>
      <c r="MU13" s="34">
        <f>$C$35*MR35</f>
        <v>68.852000471175501</v>
      </c>
      <c r="MV13" s="34">
        <f t="shared" si="50"/>
        <v>4128.327755011951</v>
      </c>
      <c r="MW13" s="34">
        <f>$D$12*MR12</f>
        <v>197888.29091907284</v>
      </c>
      <c r="MX13" s="34">
        <f>$D$34*MR34</f>
        <v>3045.9960949851247</v>
      </c>
      <c r="MY13" s="38">
        <f t="shared" si="140"/>
        <v>200934.28701405798</v>
      </c>
      <c r="NA13" s="34">
        <f>$B$13*MY13</f>
        <v>4173.572675946054</v>
      </c>
      <c r="NB13" s="34">
        <f>$C$35*MY35</f>
        <v>70.989950852487979</v>
      </c>
      <c r="NC13" s="34">
        <f t="shared" si="51"/>
        <v>4244.5626267985417</v>
      </c>
      <c r="ND13" s="34">
        <f>$D$12*MY12</f>
        <v>203461.4092800756</v>
      </c>
      <c r="NE13" s="34">
        <f>$D$34*MY34</f>
        <v>3140.5726823606742</v>
      </c>
      <c r="NF13" s="38">
        <f t="shared" si="141"/>
        <v>206601.98196243629</v>
      </c>
      <c r="NH13" s="34">
        <f>$B$13*NF13</f>
        <v>4291.295425625377</v>
      </c>
      <c r="NI13" s="34">
        <f>$C$35*NF35</f>
        <v>73.194055703831395</v>
      </c>
      <c r="NJ13" s="34">
        <f t="shared" si="52"/>
        <v>4364.4894813292085</v>
      </c>
      <c r="NK13" s="34">
        <f>$D$12*NF12</f>
        <v>209211.5986799637</v>
      </c>
      <c r="NL13" s="34">
        <f>$D$34*NF34</f>
        <v>3238.0765361512749</v>
      </c>
      <c r="NM13" s="38">
        <f t="shared" si="142"/>
        <v>212449.67521611496</v>
      </c>
      <c r="NO13" s="34">
        <f>$B$13*NM13</f>
        <v>4412.7568901844843</v>
      </c>
      <c r="NP13" s="34">
        <f>$C$35*NM35</f>
        <v>75.466381190377206</v>
      </c>
      <c r="NQ13" s="34">
        <f t="shared" si="53"/>
        <v>4488.2232713748617</v>
      </c>
      <c r="NR13" s="34">
        <f>$D$12*NM12</f>
        <v>215144.40914815449</v>
      </c>
      <c r="NS13" s="34">
        <f>$D$34*NM34</f>
        <v>3338.5983068594287</v>
      </c>
      <c r="NT13" s="38">
        <f t="shared" si="143"/>
        <v>218483.00745501393</v>
      </c>
      <c r="NV13" s="34">
        <f>$B$13*NT13</f>
        <v>4538.0742312483881</v>
      </c>
      <c r="NW13" s="34">
        <f>$C$35*NT35</f>
        <v>77.809039954687393</v>
      </c>
      <c r="NX13" s="34">
        <f t="shared" si="54"/>
        <v>4615.8832712030753</v>
      </c>
      <c r="NY13" s="34">
        <f>$D$12*NT12</f>
        <v>221265.49021602634</v>
      </c>
      <c r="NZ13" s="34">
        <f>$D$34*NT34</f>
        <v>3442.2310190632502</v>
      </c>
      <c r="OA13" s="38">
        <f t="shared" si="144"/>
        <v>224707.72123508959</v>
      </c>
      <c r="OC13" s="34">
        <f>$B$13*OA13</f>
        <v>4667.3667264923242</v>
      </c>
      <c r="OD13" s="34">
        <f>$C$35*OA35</f>
        <v>80.224199960301519</v>
      </c>
      <c r="OE13" s="34">
        <f t="shared" si="55"/>
        <v>4747.5909264526254</v>
      </c>
      <c r="OF13" s="34">
        <f>$D$12*OA12</f>
        <v>227580.59351179874</v>
      </c>
      <c r="OG13" s="34">
        <f>$D$34*OA34</f>
        <v>3549.0707533543741</v>
      </c>
      <c r="OH13" s="38">
        <f t="shared" si="145"/>
        <v>231129.66426515311</v>
      </c>
      <c r="OJ13" s="34">
        <f>$B$13*OH13</f>
        <v>4800.7558377039913</v>
      </c>
      <c r="OK13" s="34">
        <f>$C$35*OH35</f>
        <v>82.714100377961685</v>
      </c>
      <c r="OL13" s="34">
        <f t="shared" si="56"/>
        <v>4883.4699380819529</v>
      </c>
      <c r="OM13" s="34">
        <f>$D$12*OH12</f>
        <v>234095.64314930787</v>
      </c>
      <c r="ON13" s="34">
        <f>$D$34*OH34</f>
        <v>3659.2169358354308</v>
      </c>
      <c r="OO13" s="38">
        <f t="shared" si="146"/>
        <v>237754.8600851433</v>
      </c>
      <c r="OQ13" s="34">
        <f>$B$13*OO13</f>
        <v>4938.366678830218</v>
      </c>
      <c r="OR13" s="34">
        <f>$C$35*OO35</f>
        <v>85.281058341309546</v>
      </c>
      <c r="OS13" s="34">
        <f t="shared" si="57"/>
        <v>5023.6477371715273</v>
      </c>
      <c r="OT13" s="34">
        <f>$D$12*OO12</f>
        <v>240816.78755489053</v>
      </c>
      <c r="OU13" s="34">
        <f>$D$34*OO34</f>
        <v>3772.7722012012655</v>
      </c>
      <c r="OV13" s="38">
        <f t="shared" si="147"/>
        <v>244589.5597560918</v>
      </c>
      <c r="OX13" s="34">
        <f>$B$13*OV13</f>
        <v>5080.329089620629</v>
      </c>
      <c r="OY13" s="34">
        <f>$C$35*OV35</f>
        <v>87.927465766067527</v>
      </c>
      <c r="OZ13" s="34">
        <f t="shared" si="58"/>
        <v>5168.2565553866962</v>
      </c>
      <c r="PA13" s="34">
        <f>$D$12*OV12</f>
        <v>247750.39735964593</v>
      </c>
      <c r="PB13" s="34">
        <f>$D$34*OV34</f>
        <v>3889.8422232056014</v>
      </c>
      <c r="PC13" s="38">
        <f t="shared" si="148"/>
        <v>251640.23958285153</v>
      </c>
      <c r="PE13" s="34">
        <f>$B$13*PC13</f>
        <v>5226.7775883268241</v>
      </c>
      <c r="PF13" s="34">
        <f>$C$35*PC35</f>
        <v>90.655785400394223</v>
      </c>
      <c r="PG13" s="34">
        <f t="shared" si="59"/>
        <v>5317.4333737272182</v>
      </c>
      <c r="PH13" s="34">
        <f>$D$12*PC12</f>
        <v>254903.03773161213</v>
      </c>
      <c r="PI13" s="34">
        <f>$D$34*PC34</f>
        <v>4010.5357822693691</v>
      </c>
      <c r="PJ13" s="38">
        <f t="shared" si="149"/>
        <v>258913.57351388151</v>
      </c>
      <c r="PL13" s="34">
        <f>$B$13*PJ13</f>
        <v>5377.85079842289</v>
      </c>
      <c r="PM13" s="34">
        <f>$C$35*PJ35</f>
        <v>93.468552395173148</v>
      </c>
      <c r="PN13" s="34">
        <f t="shared" si="60"/>
        <v>5471.319350818063</v>
      </c>
      <c r="PO13" s="34">
        <f>$D$12*PJ12</f>
        <v>262281.45616722264</v>
      </c>
      <c r="PP13" s="34">
        <f>$D$34*PJ34</f>
        <v>4134.9650056151504</v>
      </c>
      <c r="PQ13" s="38">
        <f t="shared" si="150"/>
        <v>266416.42117283778</v>
      </c>
      <c r="PS13" s="34">
        <f>$B$13*PQ13</f>
        <v>5533.6912000115699</v>
      </c>
      <c r="PT13" s="34">
        <f>$C$35*PQ35</f>
        <v>96.368379895908092</v>
      </c>
      <c r="PU13" s="34">
        <f t="shared" si="61"/>
        <v>5630.0595799074781</v>
      </c>
      <c r="PV13" s="34">
        <f>$D$12*PQ12</f>
        <v>269892.59662529925</v>
      </c>
      <c r="PW13" s="34">
        <f>$D$34*PQ34</f>
        <v>4263.2455778668182</v>
      </c>
      <c r="PX13" s="38">
        <f t="shared" si="151"/>
        <v>274155.84220316604</v>
      </c>
      <c r="PZ13" s="34">
        <f>$B$13*PX13</f>
        <v>5694.4454277734067</v>
      </c>
      <c r="QA13" s="34">
        <f>$C$35*PX35</f>
        <v>99.357963951031962</v>
      </c>
      <c r="QB13" s="34">
        <f t="shared" si="62"/>
        <v>5793.8033917244384</v>
      </c>
      <c r="QC13" s="34">
        <f>$D$12*PX12</f>
        <v>277743.6225302369</v>
      </c>
      <c r="QD13" s="34">
        <f>$D$34*PX34</f>
        <v>4395.4968329474077</v>
      </c>
      <c r="QE13" s="38">
        <f t="shared" si="152"/>
        <v>282139.11936318432</v>
      </c>
      <c r="QG13" s="34">
        <f>$B$13*QE13</f>
        <v>5860.2647506708745</v>
      </c>
      <c r="QH13" s="34">
        <f>$C$35*QE35</f>
        <v>102.4400856565411</v>
      </c>
      <c r="QI13" s="34">
        <f t="shared" si="63"/>
        <v>5962.7048363274153</v>
      </c>
      <c r="QJ13" s="34">
        <f>$D$12*QE12</f>
        <v>285841.93004168477</v>
      </c>
      <c r="QK13" s="34">
        <f>$D$34*QE34</f>
        <v>4531.8417916695325</v>
      </c>
      <c r="QL13" s="38">
        <f t="shared" si="153"/>
        <v>290373.77183335432</v>
      </c>
      <c r="QN13" s="34">
        <f>$B$13*QL13</f>
        <v>6031.3053483514914</v>
      </c>
      <c r="QO13" s="34">
        <f>$C$35*QL35</f>
        <v>105.61761203389756</v>
      </c>
      <c r="QP13" s="34">
        <f t="shared" si="64"/>
        <v>6136.9229603853892</v>
      </c>
      <c r="QQ13" s="34">
        <f>$D$12*QL12</f>
        <v>294195.14943723398</v>
      </c>
      <c r="QR13" s="34">
        <f>$D$34*QL34</f>
        <v>4672.407239103034</v>
      </c>
      <c r="QS13" s="38">
        <f t="shared" si="154"/>
        <v>298867.55667633703</v>
      </c>
      <c r="QU13" s="34">
        <f>$B$13*QS13</f>
        <v>6207.7283414743988</v>
      </c>
      <c r="QV13" s="34">
        <f>$C$35*QS35</f>
        <v>108.89349783254602</v>
      </c>
      <c r="QW13" s="34">
        <f t="shared" si="65"/>
        <v>6316.6218393069448</v>
      </c>
      <c r="QX13" s="34">
        <f>$D$12*QS12</f>
        <v>302811.14442547556</v>
      </c>
      <c r="QY13" s="34">
        <f>$D$34*QS34</f>
        <v>4817.3238628718991</v>
      </c>
      <c r="QZ13" s="38">
        <f t="shared" si="155"/>
        <v>307628.46828834747</v>
      </c>
      <c r="RB13" s="34">
        <f>$B$13*QZ13</f>
        <v>6389.6997803145368</v>
      </c>
      <c r="RC13" s="34">
        <f>$C$35*QZ35</f>
        <v>112.27078875143421</v>
      </c>
      <c r="RD13" s="34">
        <f t="shared" si="66"/>
        <v>6501.9705690659712</v>
      </c>
      <c r="RE13" s="34">
        <f>$D$12*QZ12</f>
        <v>311698.01744432969</v>
      </c>
      <c r="RF13" s="34">
        <f>$D$34*QZ34</f>
        <v>4966.7264097006764</v>
      </c>
      <c r="RG13" s="38">
        <f t="shared" si="156"/>
        <v>316664.74385403038</v>
      </c>
      <c r="RI13" s="34">
        <f>$B$13*RG13</f>
        <v>6577.390758064962</v>
      </c>
      <c r="RJ13" s="34">
        <f>$C$35*RG35</f>
        <v>115.75262508666286</v>
      </c>
      <c r="RK13" s="34">
        <f t="shared" si="67"/>
        <v>6693.1433831516251</v>
      </c>
      <c r="RL13" s="34">
        <f>$D$12*RG12</f>
        <v>320864.1205340834</v>
      </c>
      <c r="RM13" s="34">
        <f>$D$34*RG34</f>
        <v>5120.7538207212483</v>
      </c>
      <c r="RN13" s="38">
        <f t="shared" si="157"/>
        <v>325984.87435480463</v>
      </c>
      <c r="RP13" s="34">
        <f>$B$13*RN13</f>
        <v>6770.9776394893424</v>
      </c>
      <c r="RQ13" s="34">
        <f>$C$35*RN35</f>
        <v>119.34224488529382</v>
      </c>
      <c r="RR13" s="34">
        <f t="shared" si="68"/>
        <v>6890.3198843746359</v>
      </c>
      <c r="RS13" s="34">
        <f>$D$12*RN12</f>
        <v>330318.06663026847</v>
      </c>
      <c r="RT13" s="34">
        <f>$D$34*RN34</f>
        <v>5279.5493461578917</v>
      </c>
      <c r="RU13" s="38">
        <f t="shared" si="158"/>
        <v>335597.61597642634</v>
      </c>
      <c r="RW13" s="34">
        <f>$B$13*RU13</f>
        <v>6970.6422978665505</v>
      </c>
      <c r="RX13" s="34">
        <f>$C$35*RU35</f>
        <v>123.04298661884494</v>
      </c>
      <c r="RY13" s="34">
        <f t="shared" si="69"/>
        <v>7093.6852844853956</v>
      </c>
      <c r="RZ13" s="34">
        <f>$D$12*RU12</f>
        <v>340068.7379879342</v>
      </c>
      <c r="SA13" s="34">
        <f>$D$34*RU34</f>
        <v>5443.2606634432477</v>
      </c>
      <c r="SB13" s="38">
        <f t="shared" si="159"/>
        <v>345511.99865137745</v>
      </c>
      <c r="SD13" s="34">
        <f>$B$13*SB13</f>
        <v>7176.5722924231977</v>
      </c>
      <c r="SE13" s="34">
        <f>$C$35*SB35</f>
        <v>126.85829193622567</v>
      </c>
      <c r="SF13" s="34">
        <f t="shared" si="70"/>
        <v>7303.4305843594229</v>
      </c>
      <c r="SG13" s="34">
        <f>$D$12*SB12</f>
        <v>350125.2926013915</v>
      </c>
      <c r="SH13" s="34">
        <f>$D$34*SB34</f>
        <v>5612.0400137022862</v>
      </c>
      <c r="SI13" s="38">
        <f t="shared" si="160"/>
        <v>355737.33261509379</v>
      </c>
      <c r="SK13" s="34">
        <f>$B$13*SI13</f>
        <v>7388.9610045119616</v>
      </c>
      <c r="SL13" s="34">
        <f>$C$35*SI35</f>
        <v>130.79170884421927</v>
      </c>
      <c r="SM13" s="34">
        <f t="shared" si="71"/>
        <v>7519.7527133561807</v>
      </c>
      <c r="SN13" s="34">
        <f>$D$12*SI12</f>
        <v>360497.17120905145</v>
      </c>
      <c r="SO13" s="34">
        <f>$D$34*SI34</f>
        <v>5786.044351819387</v>
      </c>
      <c r="SP13" s="38">
        <f t="shared" si="161"/>
        <v>366283.21556087083</v>
      </c>
      <c r="SR13" s="34">
        <f>$B$13*SP13</f>
        <v>7608.0077862249354</v>
      </c>
      <c r="SS13" s="34">
        <f>$C$35*SP35</f>
        <v>134.84689520448327</v>
      </c>
      <c r="ST13" s="34">
        <f t="shared" si="72"/>
        <v>7742.8546814294186</v>
      </c>
      <c r="SU13" s="34">
        <f>$D$12*SP12</f>
        <v>371194.10615046025</v>
      </c>
      <c r="SV13" s="34">
        <f>$D$34*SP34</f>
        <v>5965.4354982951418</v>
      </c>
      <c r="SW13" s="38">
        <f t="shared" si="162"/>
        <v>377159.54164875537</v>
      </c>
      <c r="SY13" s="34">
        <f>$B$13*SW13</f>
        <v>7833.9181475158302</v>
      </c>
      <c r="SZ13" s="34">
        <f>$C$35*SW35</f>
        <v>139.02762227255278</v>
      </c>
      <c r="TA13" s="34">
        <f t="shared" si="73"/>
        <v>7972.9457697883827</v>
      </c>
      <c r="TB13" s="34">
        <f>$D$12*SW12</f>
        <v>382226.13139121194</v>
      </c>
      <c r="TC13" s="34">
        <f>$D$34*SW34</f>
        <v>6150.3802884329707</v>
      </c>
      <c r="TD13" s="38">
        <f t="shared" si="163"/>
        <v>388376.51167964493</v>
      </c>
      <c r="TF13" s="34">
        <f>$B$13*TD13</f>
        <v>8066.903967524494</v>
      </c>
      <c r="TG13" s="34">
        <f>$C$35*TD35</f>
        <v>143.33777817483792</v>
      </c>
      <c r="TH13" s="34">
        <f t="shared" si="74"/>
        <v>8210.2417456993317</v>
      </c>
      <c r="TI13" s="34">
        <f>$D$12*TD12</f>
        <v>393603.5924871086</v>
      </c>
      <c r="TJ13" s="34">
        <f>$D$34*TD34</f>
        <v>6341.0507231985539</v>
      </c>
      <c r="TK13" s="38">
        <f t="shared" si="164"/>
        <v>399944.64321030717</v>
      </c>
      <c r="TM13" s="34">
        <f>$B$13*TK13</f>
        <v>8307.1837046743021</v>
      </c>
      <c r="TN13" s="34">
        <f>$C$35*TK35</f>
        <v>147.78137142457967</v>
      </c>
      <c r="TO13" s="34">
        <f t="shared" si="75"/>
        <v>8454.9650760988825</v>
      </c>
      <c r="TP13" s="34">
        <f>$D$12*TK12</f>
        <v>405337.15606157877</v>
      </c>
      <c r="TQ13" s="34">
        <f>$D$34*TK34</f>
        <v>6537.6241272811012</v>
      </c>
      <c r="TR13" s="38">
        <f t="shared" si="165"/>
        <v>411874.78018885985</v>
      </c>
      <c r="TT13" s="34">
        <f>$B$13*TR13</f>
        <v>8554.98259680911</v>
      </c>
      <c r="TU13" s="34">
        <f>$C$35*TR35</f>
        <v>152.36253460549094</v>
      </c>
      <c r="TV13" s="34">
        <f t="shared" si="76"/>
        <v>8707.3451314146005</v>
      </c>
      <c r="TW13" s="34">
        <f>$D$12*TR12</f>
        <v>417437.81925162463</v>
      </c>
      <c r="TX13" s="34">
        <f>$D$34*TR34</f>
        <v>6740.2833153960055</v>
      </c>
      <c r="TY13" s="38">
        <f t="shared" si="166"/>
        <v>424178.10256702063</v>
      </c>
      <c r="UA13" s="34">
        <f>$B$13*TY13</f>
        <v>8810.5328608476957</v>
      </c>
      <c r="UB13" s="34">
        <f>$C$35*TY35</f>
        <v>157.085528247376</v>
      </c>
      <c r="UC13" s="34">
        <f t="shared" si="77"/>
        <v>8967.6183890950724</v>
      </c>
      <c r="UD13" s="34">
        <f>$D$12*TY12</f>
        <v>429916.91970142303</v>
      </c>
      <c r="UE13" s="34">
        <f>$D$34*TY34</f>
        <v>6949.2167643398407</v>
      </c>
      <c r="UF13" s="38">
        <f t="shared" si="167"/>
        <v>436866.13646576286</v>
      </c>
      <c r="UH13" s="34">
        <f>$B$13*UF13</f>
        <v>9074.0739039329055</v>
      </c>
      <c r="UI13" s="34">
        <f>$C$35*UF35</f>
        <v>161.9547448358432</v>
      </c>
      <c r="UJ13" s="34">
        <f t="shared" si="78"/>
        <v>9236.0286487687481</v>
      </c>
      <c r="UK13" s="34">
        <f>$D$12*UF12</f>
        <v>442786.14623758191</v>
      </c>
      <c r="UL13" s="34">
        <f>$D$34*UF34</f>
        <v>7164.6187887628457</v>
      </c>
      <c r="UM13" s="38">
        <f t="shared" si="168"/>
        <v>449950.76502634474</v>
      </c>
      <c r="UO13" s="34">
        <f>$B$13*UM13</f>
        <v>9345.8525488165797</v>
      </c>
      <c r="UP13" s="34">
        <f>$C$35*UM35</f>
        <v>166.97471290873153</v>
      </c>
      <c r="UQ13" s="34">
        <f t="shared" si="79"/>
        <v>9512.8272617253115</v>
      </c>
      <c r="UR13" s="34">
        <f>$D$12*UM12</f>
        <v>456057.54997860466</v>
      </c>
      <c r="US13" s="34">
        <f>$D$34*UM34</f>
        <v>7386.6897210137704</v>
      </c>
      <c r="UT13" s="38">
        <f t="shared" si="169"/>
        <v>463444.23969961843</v>
      </c>
      <c r="UV13" s="34">
        <f>$B$13*UT13</f>
        <v>9626.123268347912</v>
      </c>
      <c r="UW13" s="34">
        <f>$C$35*UT35</f>
        <v>172.15010124747587</v>
      </c>
      <c r="UX13" s="34">
        <f t="shared" si="80"/>
        <v>9798.2733695953884</v>
      </c>
      <c r="UY13" s="34">
        <f>$D$12*UT12</f>
        <v>469743.5556359457</v>
      </c>
      <c r="UZ13" s="34">
        <f>$D$34*UT34</f>
        <v>7615.6360966494731</v>
      </c>
      <c r="VA13" s="38">
        <f t="shared" si="170"/>
        <v>477359.19173259515</v>
      </c>
      <c r="VC13" s="34">
        <f>$B$13*VA13</f>
        <v>9915.1484240589853</v>
      </c>
      <c r="VD13" s="34">
        <f>$C$35*VA35</f>
        <v>177.48572320046537</v>
      </c>
      <c r="VE13" s="34">
        <f t="shared" si="81"/>
        <v>10092.63414725945</v>
      </c>
      <c r="VF13" s="34">
        <f>$D$12*VA12</f>
        <v>483856.97299711901</v>
      </c>
      <c r="VG13" s="34">
        <f>$D$34*VA34</f>
        <v>7851.6708465636002</v>
      </c>
      <c r="VH13" s="38">
        <f t="shared" si="171"/>
        <v>491708.6438436826</v>
      </c>
      <c r="VJ13" s="34">
        <f>$B$13*VH13</f>
        <v>10213.198508669189</v>
      </c>
      <c r="VK13" s="34">
        <f>$C$35*VH35</f>
        <v>182.98654116062445</v>
      </c>
      <c r="VL13" s="34">
        <f t="shared" si="82"/>
        <v>10396.185049829814</v>
      </c>
      <c r="VM13" s="34">
        <f>$D$12*VH12</f>
        <v>498411.00873984816</v>
      </c>
      <c r="VN13" s="34">
        <f>$D$34*VH34</f>
        <v>8095.0134955575086</v>
      </c>
      <c r="VO13" s="38">
        <f t="shared" si="172"/>
        <v>506506.02223540569</v>
      </c>
      <c r="VQ13" s="34">
        <f>$B$13*VO13</f>
        <v>10520.552395599443</v>
      </c>
      <c r="VR13" s="34">
        <f>$C$35*VO35</f>
        <v>188.65767119312179</v>
      </c>
      <c r="VS13" s="34">
        <f t="shared" si="83"/>
        <v>10709.210066792564</v>
      </c>
      <c r="VT13" s="34">
        <f>$D$12*VO12</f>
        <v>513419.27869610762</v>
      </c>
      <c r="VU13" s="34">
        <f>$D$34*VO34</f>
        <v>8345.8903668502771</v>
      </c>
      <c r="VV13" s="38">
        <f t="shared" si="173"/>
        <v>521765.16906295792</v>
      </c>
      <c r="VX13" s="34">
        <f>$B$13*VV13</f>
        <v>10837.497597954407</v>
      </c>
      <c r="VY13" s="34">
        <f>$C$35*VV35</f>
        <v>194.50438780150657</v>
      </c>
      <c r="VZ13" s="34">
        <f t="shared" si="84"/>
        <v>11032.001985755913</v>
      </c>
      <c r="WA13" s="34">
        <f>$D$12*VV12</f>
        <v>528895.82056905935</v>
      </c>
      <c r="WB13" s="34">
        <f>$D$34*VV34</f>
        <v>8604.5347924978469</v>
      </c>
      <c r="WC13" s="38">
        <f t="shared" si="174"/>
        <v>537500.35536155722</v>
      </c>
      <c r="WE13" s="34">
        <f>$B$13*WC13</f>
        <v>11164.330537034437</v>
      </c>
      <c r="WF13" s="34">
        <f>$C$35*WC35</f>
        <v>200.53212883157411</v>
      </c>
      <c r="WG13" s="34">
        <f t="shared" si="85"/>
        <v>11364.862665866011</v>
      </c>
      <c r="WH13" s="34">
        <f>$D$12*WC12</f>
        <v>544855.10704404383</v>
      </c>
      <c r="WI13" s="34">
        <f>$D$34*WC34</f>
        <v>8871.1873301872729</v>
      </c>
      <c r="WJ13" s="38">
        <f t="shared" si="175"/>
        <v>553726.29437423113</v>
      </c>
      <c r="WL13" s="34">
        <f>$B$13*WJ13</f>
        <v>11501.356819164797</v>
      </c>
      <c r="WM13" s="34">
        <f>$C$35*WJ35</f>
        <v>206.74650052380696</v>
      </c>
      <c r="WN13" s="34">
        <f t="shared" si="86"/>
        <v>11708.103319688604</v>
      </c>
      <c r="WO13" s="34">
        <f>$D$12*WJ12</f>
        <v>561312.05926180154</v>
      </c>
      <c r="WP13" s="34">
        <f>$D$34*WJ34</f>
        <v>9146.0959869079925</v>
      </c>
      <c r="WQ13" s="38">
        <f t="shared" si="176"/>
        <v>570458.15524870949</v>
      </c>
      <c r="WS13" s="34">
        <f>$B$13*WQ13</f>
        <v>11848.891520191548</v>
      </c>
      <c r="WT13" s="34">
        <f>$C$35*WQ35</f>
        <v>213.1532827260767</v>
      </c>
      <c r="WU13" s="34">
        <f t="shared" si="87"/>
        <v>12062.044802917624</v>
      </c>
      <c r="WV13" s="34">
        <f>$D$12*WQ12</f>
        <v>578282.06067833724</v>
      </c>
      <c r="WW13" s="34">
        <f>$D$34*WQ34</f>
        <v>9429.5164497356109</v>
      </c>
      <c r="WX13" s="38">
        <f t="shared" si="177"/>
        <v>587711.57712807285</v>
      </c>
      <c r="WZ13" s="34">
        <f>$B$13*WX13</f>
        <v>12207.259478156047</v>
      </c>
      <c r="XA13" s="34">
        <f>$C$35*WX35</f>
        <v>219.75843427209807</v>
      </c>
      <c r="XB13" s="34">
        <f t="shared" si="88"/>
        <v>12427.017912428146</v>
      </c>
      <c r="XC13" s="34">
        <f>$D$12*WX12</f>
        <v>595780.97135904082</v>
      </c>
      <c r="XD13" s="34">
        <f>$D$34*WX34</f>
        <v>9721.712323782107</v>
      </c>
      <c r="XE13" s="38">
        <f t="shared" si="178"/>
        <v>605502.68368282297</v>
      </c>
      <c r="XG13" s="34">
        <f>$B$13*XE13</f>
        <v>12576.795595138188</v>
      </c>
      <c r="XH13" s="34">
        <f>$C$35*XE35</f>
        <v>226.56809852689787</v>
      </c>
      <c r="XI13" s="34">
        <f t="shared" si="89"/>
        <v>12803.363693665086</v>
      </c>
      <c r="XJ13" s="34">
        <f>$D$12*XE12</f>
        <v>613825.14273739338</v>
      </c>
      <c r="XK13" s="34">
        <f>$D$34*XE34</f>
        <v>10022.955377416585</v>
      </c>
      <c r="XL13" s="38">
        <f t="shared" si="179"/>
        <v>623848.09811480995</v>
      </c>
    </row>
    <row r="14" spans="1:636" x14ac:dyDescent="0.25">
      <c r="A14">
        <v>45</v>
      </c>
      <c r="B14">
        <f>calc_mstate!Z13</f>
        <v>2.4328864918829025E-3</v>
      </c>
      <c r="C14">
        <f>calc_mstate!AA13</f>
        <v>2.2230978578365143E-5</v>
      </c>
      <c r="D14">
        <f>calc_mstate!W13</f>
        <v>0.97536352085948741</v>
      </c>
      <c r="E14">
        <f>calc_mstate!X13</f>
        <v>2.9646519850469177E-3</v>
      </c>
      <c r="F14">
        <v>47900</v>
      </c>
      <c r="H14" s="34">
        <f>$B$14*F14</f>
        <v>116.53526296119102</v>
      </c>
      <c r="I14" s="34">
        <f>$C$36*F36</f>
        <v>2.1762010347637362</v>
      </c>
      <c r="J14" s="34">
        <f t="shared" si="0"/>
        <v>118.71146399595476</v>
      </c>
      <c r="K14" s="34">
        <f>$D$13*F13</f>
        <v>38810.929768426904</v>
      </c>
      <c r="L14" s="34">
        <f>$D$35*F35</f>
        <v>269.89088742615303</v>
      </c>
      <c r="M14" s="34">
        <f t="shared" si="90"/>
        <v>39080.820655853058</v>
      </c>
      <c r="N14" s="34"/>
      <c r="O14" s="34">
        <f>$B$14*M14</f>
        <v>95.079200665323214</v>
      </c>
      <c r="P14" s="34">
        <f>$C$36*M36</f>
        <v>1.92037126443694</v>
      </c>
      <c r="Q14" s="34">
        <f t="shared" si="1"/>
        <v>96.999571929760151</v>
      </c>
      <c r="R14" s="34">
        <f>$D$13*M13</f>
        <v>61526.776112089879</v>
      </c>
      <c r="S14" s="34">
        <f>$D$35*M35</f>
        <v>430.0920175283166</v>
      </c>
      <c r="T14" s="34">
        <f t="shared" si="91"/>
        <v>61956.868129618197</v>
      </c>
      <c r="V14" s="34">
        <f>$B$14*T14</f>
        <v>150.73402755191842</v>
      </c>
      <c r="W14" s="34">
        <f>$C$36*T36</f>
        <v>3.0602539527226797</v>
      </c>
      <c r="X14" s="34">
        <f t="shared" si="2"/>
        <v>153.79428150464111</v>
      </c>
      <c r="Y14" s="34">
        <f>$D$13*T13</f>
        <v>65446.08084742786</v>
      </c>
      <c r="Z14" s="34">
        <f>$D$35*T35</f>
        <v>489.86390529513619</v>
      </c>
      <c r="AA14" s="34">
        <f t="shared" si="92"/>
        <v>65935.944752722993</v>
      </c>
      <c r="AC14" s="34">
        <f>$B$14*AA14</f>
        <v>160.41466931843712</v>
      </c>
      <c r="AD14" s="34">
        <f>$C$36*AA36</f>
        <v>3.485461110549704</v>
      </c>
      <c r="AE14" s="34">
        <f t="shared" si="3"/>
        <v>163.90013042898681</v>
      </c>
      <c r="AF14" s="34">
        <f>$D$13*AA13</f>
        <v>64828.829287809611</v>
      </c>
      <c r="AG14" s="34">
        <f>$D$35*AA35</f>
        <v>516.06403336241931</v>
      </c>
      <c r="AH14" s="34">
        <f t="shared" si="93"/>
        <v>65344.893321172029</v>
      </c>
      <c r="AJ14" s="34">
        <f>$B$14*AH14</f>
        <v>158.97670827460871</v>
      </c>
      <c r="AK14" s="34">
        <f>$C$36*AH36</f>
        <v>3.6717987507749266</v>
      </c>
      <c r="AL14" s="34">
        <f t="shared" si="4"/>
        <v>162.64850702538365</v>
      </c>
      <c r="AM14" s="34">
        <f>$D$13*AH13</f>
        <v>61660.015664912884</v>
      </c>
      <c r="AN14" s="34">
        <f>$D$35*AH35</f>
        <v>479.96557689841546</v>
      </c>
      <c r="AO14" s="34">
        <f t="shared" si="94"/>
        <v>62139.9812418113</v>
      </c>
      <c r="AQ14" s="34">
        <f>$B$14*AO14</f>
        <v>151.17952096905967</v>
      </c>
      <c r="AR14" s="34">
        <f>$C$36*AO36</f>
        <v>3.4149847230566435</v>
      </c>
      <c r="AS14" s="34">
        <f t="shared" si="5"/>
        <v>154.59450569211631</v>
      </c>
      <c r="AT14" s="34">
        <f>$D$13*AO13</f>
        <v>58726.255821322149</v>
      </c>
      <c r="AU14" s="34">
        <f>$D$35*AO35</f>
        <v>406.25599313232516</v>
      </c>
      <c r="AV14" s="34">
        <f t="shared" si="95"/>
        <v>59132.511814454476</v>
      </c>
      <c r="AX14" s="34">
        <f>$B$14*AV14</f>
        <v>143.86268922449244</v>
      </c>
      <c r="AY14" s="34">
        <f>$C$36*AV36</f>
        <v>2.8906642832389164</v>
      </c>
      <c r="AZ14" s="34">
        <f t="shared" si="6"/>
        <v>146.75335350773136</v>
      </c>
      <c r="BA14" s="34">
        <f>$D$13*AV13</f>
        <v>70288.850902130245</v>
      </c>
      <c r="BB14" s="34">
        <f>$D$35*AV35</f>
        <v>529.12997996514048</v>
      </c>
      <c r="BC14" s="34">
        <f t="shared" si="96"/>
        <v>70817.980882095391</v>
      </c>
      <c r="BE14" s="34">
        <f>$B$14*BC14</f>
        <v>172.2921090704715</v>
      </c>
      <c r="BF14" s="34">
        <f>$C$36*BC36</f>
        <v>3.7648377137821298</v>
      </c>
      <c r="BG14" s="34">
        <f t="shared" si="7"/>
        <v>176.05694678425363</v>
      </c>
      <c r="BH14" s="34">
        <f>$D$13*BC13</f>
        <v>74300.999190045113</v>
      </c>
      <c r="BI14" s="34">
        <f>$D$35*BC35</f>
        <v>590.61109774525187</v>
      </c>
      <c r="BJ14" s="34">
        <f t="shared" si="97"/>
        <v>74891.610287790361</v>
      </c>
      <c r="BL14" s="34">
        <f>$B$14*BJ14</f>
        <v>182.20278702452379</v>
      </c>
      <c r="BM14" s="34">
        <f>$C$36*BJ36</f>
        <v>4.2022036703985108</v>
      </c>
      <c r="BN14" s="34">
        <f t="shared" si="8"/>
        <v>186.4049906949223</v>
      </c>
      <c r="BO14" s="34">
        <f>$D$13*BJ13</f>
        <v>66704.140979427189</v>
      </c>
      <c r="BP14" s="34">
        <f>$D$35*BJ35</f>
        <v>521.37164565003286</v>
      </c>
      <c r="BQ14" s="34">
        <f t="shared" si="98"/>
        <v>67225.512625077215</v>
      </c>
      <c r="BS14" s="34">
        <f>$B$14*BQ14</f>
        <v>163.55204157545387</v>
      </c>
      <c r="BT14" s="34">
        <f>$C$36*BQ36</f>
        <v>3.7095860778072369</v>
      </c>
      <c r="BU14" s="34">
        <f t="shared" si="9"/>
        <v>167.26162765326112</v>
      </c>
      <c r="BV14" s="34">
        <f>$D$13*BQ13</f>
        <v>69134.446382929527</v>
      </c>
      <c r="BW14" s="34">
        <f>$D$35*BQ35</f>
        <v>551.81040027985989</v>
      </c>
      <c r="BX14" s="34">
        <f t="shared" si="99"/>
        <v>69686.256783209392</v>
      </c>
      <c r="BZ14" s="34">
        <f>$B$14*BX14</f>
        <v>169.5387527977534</v>
      </c>
      <c r="CA14" s="34">
        <f>$C$36*BX36</f>
        <v>3.9261307541068402</v>
      </c>
      <c r="CB14" s="34">
        <f t="shared" si="10"/>
        <v>173.46488355186025</v>
      </c>
      <c r="CC14" s="34">
        <f>$D$13*BX13</f>
        <v>70661.248868835479</v>
      </c>
      <c r="CD14" s="34">
        <f>$D$35*BX35</f>
        <v>563.7769847570496</v>
      </c>
      <c r="CE14" s="34">
        <f t="shared" si="100"/>
        <v>71225.025853592524</v>
      </c>
      <c r="CG14" s="34">
        <f>$B$14*CE14</f>
        <v>173.28240328321576</v>
      </c>
      <c r="CH14" s="34">
        <f>$C$36*CE36</f>
        <v>4.0112735361054401</v>
      </c>
      <c r="CI14" s="34">
        <f t="shared" si="11"/>
        <v>177.29367681932121</v>
      </c>
      <c r="CJ14" s="34">
        <f>$D$13*CE13</f>
        <v>74031.18071521254</v>
      </c>
      <c r="CK14" s="34">
        <f>$D$35*CE35</f>
        <v>599.23861307629852</v>
      </c>
      <c r="CL14" s="34">
        <f t="shared" si="101"/>
        <v>74630.419328288845</v>
      </c>
      <c r="CN14" s="34">
        <f>$B$14*CL14</f>
        <v>181.56733906735062</v>
      </c>
      <c r="CO14" s="34">
        <f>$C$36*CL36</f>
        <v>4.2635620248850747</v>
      </c>
      <c r="CP14" s="34">
        <f t="shared" si="12"/>
        <v>185.83090109223568</v>
      </c>
      <c r="CQ14" s="34">
        <f>$D$13*CL13</f>
        <v>76274.976870967046</v>
      </c>
      <c r="CR14" s="34">
        <f>$D$35*CL35</f>
        <v>624.91976930376188</v>
      </c>
      <c r="CS14" s="34">
        <f t="shared" si="102"/>
        <v>76899.896640270803</v>
      </c>
      <c r="CU14" s="34">
        <f>$B$14*CS14</f>
        <v>187.08871976330624</v>
      </c>
      <c r="CV14" s="34">
        <f>$C$36*CS36</f>
        <v>4.4462643994071325</v>
      </c>
      <c r="CW14" s="34">
        <f t="shared" si="13"/>
        <v>191.53498416271339</v>
      </c>
      <c r="CX14" s="34">
        <f>$D$13*CS13</f>
        <v>77014.731804185081</v>
      </c>
      <c r="CY14" s="34">
        <f>$D$35*CS35</f>
        <v>636.02953404692607</v>
      </c>
      <c r="CZ14" s="34">
        <f t="shared" si="103"/>
        <v>77650.761338232012</v>
      </c>
      <c r="DB14" s="34">
        <f>$B$14*CZ14</f>
        <v>188.9154883442078</v>
      </c>
      <c r="DC14" s="34">
        <f>$C$36*CZ36</f>
        <v>4.5252976179805113</v>
      </c>
      <c r="DD14" s="34">
        <f t="shared" si="14"/>
        <v>193.4407859621883</v>
      </c>
      <c r="DE14" s="34">
        <f>$D$13*CZ13</f>
        <v>77904.094831413095</v>
      </c>
      <c r="DF14" s="34">
        <f>$D$35*CZ35</f>
        <v>649.96370790346168</v>
      </c>
      <c r="DG14" s="34">
        <f t="shared" si="104"/>
        <v>78554.058539316553</v>
      </c>
      <c r="DI14" s="34">
        <f>$B$14*DG14</f>
        <v>191.11310790288201</v>
      </c>
      <c r="DJ14" s="34">
        <f>$C$36*DG36</f>
        <v>4.624422512027861</v>
      </c>
      <c r="DK14" s="34">
        <f t="shared" si="15"/>
        <v>195.73753041490986</v>
      </c>
      <c r="DL14" s="34">
        <f>$D$13*DG13</f>
        <v>79379.629369214832</v>
      </c>
      <c r="DM14" s="34">
        <f>$D$35*DG35</f>
        <v>670.16012811794587</v>
      </c>
      <c r="DN14" s="34">
        <f t="shared" si="105"/>
        <v>80049.789497332778</v>
      </c>
      <c r="DP14" s="34">
        <f>$B$14*DN14</f>
        <v>194.75205154613076</v>
      </c>
      <c r="DQ14" s="34">
        <f>$C$36*DN36</f>
        <v>4.7680994063910944</v>
      </c>
      <c r="DR14" s="34">
        <f t="shared" si="16"/>
        <v>199.52015095252185</v>
      </c>
      <c r="DS14" s="34">
        <f>$D$13*DN13</f>
        <v>81486.77412277511</v>
      </c>
      <c r="DT14" s="34">
        <f>$D$35*DN35</f>
        <v>694.56944875246245</v>
      </c>
      <c r="DU14" s="34">
        <f t="shared" si="106"/>
        <v>82181.34357152757</v>
      </c>
      <c r="DW14" s="34">
        <f>$B$14*DU14</f>
        <v>199.93788065995722</v>
      </c>
      <c r="DX14" s="34">
        <f>$C$36*DU36</f>
        <v>4.9417531149799805</v>
      </c>
      <c r="DY14" s="34">
        <f t="shared" si="17"/>
        <v>204.87963377493719</v>
      </c>
      <c r="DZ14" s="34">
        <f>$D$13*DU13</f>
        <v>83719.915530410261</v>
      </c>
      <c r="EA14" s="34">
        <f>$D$35*DU35</f>
        <v>718.93753734823372</v>
      </c>
      <c r="EB14" s="34">
        <f t="shared" si="107"/>
        <v>84438.853067758493</v>
      </c>
      <c r="ED14" s="34">
        <f>$B$14*EB14</f>
        <v>205.43014501863482</v>
      </c>
      <c r="EE14" s="34">
        <f>$C$36*EB36</f>
        <v>5.1151160224889516</v>
      </c>
      <c r="EF14" s="34">
        <f t="shared" si="18"/>
        <v>210.54526104112378</v>
      </c>
      <c r="EG14" s="34">
        <f>$D$13*EB13</f>
        <v>85621.510753045281</v>
      </c>
      <c r="EH14" s="34">
        <f>$D$35*EB35</f>
        <v>740.83848956919121</v>
      </c>
      <c r="EI14" s="34">
        <f t="shared" si="108"/>
        <v>86362.349242614466</v>
      </c>
      <c r="EK14" s="34">
        <f>$B$14*EI14</f>
        <v>210.10979287963033</v>
      </c>
      <c r="EL14" s="34">
        <f>$C$36*EI36</f>
        <v>5.2709248168333325</v>
      </c>
      <c r="EM14" s="34">
        <f t="shared" si="19"/>
        <v>215.38071769646368</v>
      </c>
      <c r="EN14" s="34">
        <f>$D$13*EI13</f>
        <v>87310.654492267073</v>
      </c>
      <c r="EO14" s="34">
        <f>$D$35*EI35</f>
        <v>762.00276683986294</v>
      </c>
      <c r="EP14" s="34">
        <f t="shared" si="109"/>
        <v>88072.657259106942</v>
      </c>
      <c r="ER14" s="34">
        <f>$B$14*EP14</f>
        <v>214.27077814991392</v>
      </c>
      <c r="ES14" s="34">
        <f>$C$36*EP36</f>
        <v>5.4214898196043082</v>
      </c>
      <c r="ET14" s="34">
        <f t="shared" si="20"/>
        <v>219.69226796951824</v>
      </c>
      <c r="EU14" s="34">
        <f>$D$13*EP13</f>
        <v>89116.079515286969</v>
      </c>
      <c r="EV14" s="34">
        <f>$D$35*EP35</f>
        <v>785.03490864696357</v>
      </c>
      <c r="EW14" s="34">
        <f t="shared" si="110"/>
        <v>89901.114423933934</v>
      </c>
      <c r="EY14" s="34">
        <f>$B$14*EW14</f>
        <v>218.71920688720803</v>
      </c>
      <c r="EZ14" s="34">
        <f>$C$36*EW36</f>
        <v>5.5853423753995006</v>
      </c>
      <c r="FA14" s="34">
        <f t="shared" si="21"/>
        <v>224.30454926260754</v>
      </c>
      <c r="FB14" s="34">
        <f>$D$13*EW13</f>
        <v>91189.456655036571</v>
      </c>
      <c r="FC14" s="34">
        <f>$D$35*EW35</f>
        <v>810.14944478965663</v>
      </c>
      <c r="FD14" s="34">
        <f t="shared" si="111"/>
        <v>91999.606099826226</v>
      </c>
      <c r="FF14" s="34">
        <f>$B$14*FD14</f>
        <v>223.82459893881509</v>
      </c>
      <c r="FG14" s="34">
        <f>$C$36*FD36</f>
        <v>5.7640113039512206</v>
      </c>
      <c r="FH14" s="34">
        <f t="shared" si="22"/>
        <v>229.58861024276629</v>
      </c>
      <c r="FI14" s="34">
        <f>$D$13*FD13</f>
        <v>93452.159795702377</v>
      </c>
      <c r="FJ14" s="34">
        <f>$D$35*FD35</f>
        <v>836.34518378651137</v>
      </c>
      <c r="FK14" s="34">
        <f t="shared" si="112"/>
        <v>94288.504979488891</v>
      </c>
      <c r="FM14" s="34">
        <f>$B$14*FK14</f>
        <v>229.39323010443232</v>
      </c>
      <c r="FN14" s="34">
        <f>$C$36*FK36</f>
        <v>5.9503740436675594</v>
      </c>
      <c r="FO14" s="34">
        <f t="shared" si="23"/>
        <v>235.34360414809987</v>
      </c>
      <c r="FP14" s="34">
        <f>$D$13*FK13</f>
        <v>95736.302846156905</v>
      </c>
      <c r="FQ14" s="34">
        <f>$D$35*FK35</f>
        <v>862.65569504116706</v>
      </c>
      <c r="FR14" s="34">
        <f t="shared" si="113"/>
        <v>96598.958541198066</v>
      </c>
      <c r="FT14" s="34">
        <f>$B$14*FR14</f>
        <v>235.01430136483731</v>
      </c>
      <c r="FU14" s="34">
        <f>$C$36*FR36</f>
        <v>6.1375535260138703</v>
      </c>
      <c r="FV14" s="34">
        <f t="shared" si="24"/>
        <v>241.15185489085118</v>
      </c>
      <c r="FW14" s="34">
        <f>$D$13*FR13</f>
        <v>97986.06946906072</v>
      </c>
      <c r="FX14" s="34">
        <f>$D$35*FR35</f>
        <v>889.15538642143895</v>
      </c>
      <c r="FY14" s="34">
        <f t="shared" si="114"/>
        <v>98875.224855482156</v>
      </c>
      <c r="GA14" s="34">
        <f>$B$14*FY14</f>
        <v>240.55219893278715</v>
      </c>
      <c r="GB14" s="34">
        <f>$C$36*FY36</f>
        <v>6.3260778891628098</v>
      </c>
      <c r="GC14" s="34">
        <f t="shared" si="25"/>
        <v>246.87827682194995</v>
      </c>
      <c r="GD14" s="34">
        <f>$D$13*FY13</f>
        <v>100268.65902137353</v>
      </c>
      <c r="GE14" s="34">
        <f>$D$35*FY35</f>
        <v>916.51488337502667</v>
      </c>
      <c r="GF14" s="34">
        <f t="shared" si="115"/>
        <v>101185.17390474856</v>
      </c>
      <c r="GH14" s="34">
        <f>$B$14*GF14</f>
        <v>246.17204277168514</v>
      </c>
      <c r="GI14" s="34">
        <f>$C$36*GF36</f>
        <v>6.5207183039464409</v>
      </c>
      <c r="GJ14" s="34">
        <f t="shared" si="26"/>
        <v>252.69276107563158</v>
      </c>
      <c r="GK14" s="34">
        <f>$D$13*GF13</f>
        <v>102666.41858484151</v>
      </c>
      <c r="GL14" s="34">
        <f>$D$35*GF35</f>
        <v>945.10902674613237</v>
      </c>
      <c r="GM14" s="34">
        <f t="shared" si="116"/>
        <v>103611.52761158763</v>
      </c>
      <c r="GO14" s="34">
        <f>$B$14*GM14</f>
        <v>252.07508592958391</v>
      </c>
      <c r="GP14" s="34">
        <f>$C$36*GM36</f>
        <v>6.72414245474378</v>
      </c>
      <c r="GQ14" s="34">
        <f t="shared" si="27"/>
        <v>258.79922838432771</v>
      </c>
      <c r="GR14" s="34">
        <f>$D$13*GM13</f>
        <v>105198.39489116185</v>
      </c>
      <c r="GS14" s="34">
        <f>$D$35*GM35</f>
        <v>974.81288567706895</v>
      </c>
      <c r="GT14" s="34">
        <f t="shared" si="117"/>
        <v>106173.20777683891</v>
      </c>
      <c r="GV14" s="34">
        <f>$B$14*GT14</f>
        <v>258.30736300014814</v>
      </c>
      <c r="GW14" s="34">
        <f>$C$36*GT36</f>
        <v>6.9354621370879324</v>
      </c>
      <c r="GX14" s="34">
        <f t="shared" si="28"/>
        <v>265.24282513723608</v>
      </c>
      <c r="GY14" s="34">
        <f>$D$13*GT13</f>
        <v>107827.57224871522</v>
      </c>
      <c r="GZ14" s="34">
        <f>$D$35*GT35</f>
        <v>1005.3443898934059</v>
      </c>
      <c r="HA14" s="34">
        <f t="shared" si="118"/>
        <v>108832.91663860863</v>
      </c>
      <c r="HC14" s="34">
        <f>$B$14*HA14</f>
        <v>264.77813276228892</v>
      </c>
      <c r="HD14" s="34">
        <f>$C$36*HA36</f>
        <v>7.1526703883258156</v>
      </c>
      <c r="HE14" s="34">
        <f t="shared" si="29"/>
        <v>271.93080315061474</v>
      </c>
      <c r="HF14" s="34">
        <f>$D$13*HA13</f>
        <v>110518.70794194922</v>
      </c>
      <c r="HG14" s="34">
        <f>$D$35*HA35</f>
        <v>1036.6248842323207</v>
      </c>
      <c r="HH14" s="34">
        <f t="shared" si="119"/>
        <v>111555.33282618155</v>
      </c>
      <c r="HJ14" s="34">
        <f>$B$14*HH14</f>
        <v>271.4014623303184</v>
      </c>
      <c r="HK14" s="34">
        <f>$C$36*HH36</f>
        <v>7.3752070805457075</v>
      </c>
      <c r="HL14" s="34">
        <f t="shared" si="30"/>
        <v>278.77666941086409</v>
      </c>
      <c r="HM14" s="34">
        <f>$D$13*HH13</f>
        <v>113273.06074478745</v>
      </c>
      <c r="HN14" s="34">
        <f>$D$35*HH35</f>
        <v>1068.8041766122642</v>
      </c>
      <c r="HO14" s="34">
        <f t="shared" si="120"/>
        <v>114341.86492139971</v>
      </c>
      <c r="HQ14" s="34">
        <f>$B$14*HO14</f>
        <v>278.18077862397286</v>
      </c>
      <c r="HR14" s="34">
        <f>$C$36*HO36</f>
        <v>7.604137754613487</v>
      </c>
      <c r="HS14" s="34">
        <f t="shared" si="31"/>
        <v>285.78491637858633</v>
      </c>
      <c r="HT14" s="34">
        <f>$D$13*HO13</f>
        <v>116115.87324461152</v>
      </c>
      <c r="HU14" s="34">
        <f>$D$35*HO35</f>
        <v>1102.0525643650892</v>
      </c>
      <c r="HV14" s="34">
        <f t="shared" si="121"/>
        <v>117217.92580897661</v>
      </c>
      <c r="HX14" s="34">
        <f>$B$14*HV14</f>
        <v>285.17790830719144</v>
      </c>
      <c r="HY14" s="34">
        <f>$C$36*HV36</f>
        <v>7.8406741523631283</v>
      </c>
      <c r="HZ14" s="34">
        <f t="shared" si="32"/>
        <v>293.01858245955458</v>
      </c>
      <c r="IA14" s="34">
        <f>$D$13*HV13</f>
        <v>119066.44967884284</v>
      </c>
      <c r="IB14" s="34">
        <f>$D$35*HV35</f>
        <v>1136.4166871260529</v>
      </c>
      <c r="IC14" s="34">
        <f t="shared" si="122"/>
        <v>120202.86636596889</v>
      </c>
      <c r="IE14" s="34">
        <f>$B$14*IC14</f>
        <v>292.4399298673714</v>
      </c>
      <c r="IF14" s="34">
        <f>$C$36*IC36</f>
        <v>8.0851483780045594</v>
      </c>
      <c r="IG14" s="34">
        <f t="shared" si="33"/>
        <v>300.52507824537594</v>
      </c>
      <c r="IH14" s="34">
        <f>$D$13*IC13</f>
        <v>122125.03894264011</v>
      </c>
      <c r="II14" s="34">
        <f>$D$35*IC35</f>
        <v>1171.854663336725</v>
      </c>
      <c r="IJ14" s="34">
        <f t="shared" si="123"/>
        <v>123296.89360597683</v>
      </c>
      <c r="IL14" s="34">
        <f>$B$14*IJ14</f>
        <v>299.96734694510445</v>
      </c>
      <c r="IM14" s="34">
        <f>$C$36*IJ36</f>
        <v>8.3372625517431267</v>
      </c>
      <c r="IN14" s="34">
        <f t="shared" si="34"/>
        <v>308.3046094968476</v>
      </c>
      <c r="IO14" s="34">
        <f>$D$13*IJ13</f>
        <v>125282.45829602989</v>
      </c>
      <c r="IP14" s="34">
        <f>$D$35*IJ35</f>
        <v>1208.3427653033687</v>
      </c>
      <c r="IQ14" s="34">
        <f t="shared" si="124"/>
        <v>126490.80106133326</v>
      </c>
      <c r="IS14" s="34">
        <f>$B$14*IQ14</f>
        <v>307.73776124956521</v>
      </c>
      <c r="IT14" s="34">
        <f>$C$36*IQ36</f>
        <v>8.5968477296134242</v>
      </c>
      <c r="IU14" s="34">
        <f t="shared" si="35"/>
        <v>316.33460897917865</v>
      </c>
      <c r="IV14" s="34">
        <f>$D$13*IQ13</f>
        <v>128535.00483515472</v>
      </c>
      <c r="IW14" s="34">
        <f>$D$35*IQ35</f>
        <v>1245.9234919822848</v>
      </c>
      <c r="IX14" s="34">
        <f t="shared" si="125"/>
        <v>129780.92832713699</v>
      </c>
      <c r="IZ14" s="34">
        <f>$B$14*IX14</f>
        <v>315.74226743111473</v>
      </c>
      <c r="JA14" s="34">
        <f>$C$36*IX36</f>
        <v>8.8642061151406004</v>
      </c>
      <c r="JB14" s="34">
        <f t="shared" si="36"/>
        <v>324.6064735462553</v>
      </c>
      <c r="JC14" s="34">
        <f>$D$13*IX13</f>
        <v>131888.69178629454</v>
      </c>
      <c r="JD14" s="34">
        <f>$D$35*IX35</f>
        <v>1284.6713344534746</v>
      </c>
      <c r="JE14" s="34">
        <f t="shared" si="126"/>
        <v>133173.36312074802</v>
      </c>
      <c r="JG14" s="34">
        <f>$B$14*JE14</f>
        <v>323.99567621508453</v>
      </c>
      <c r="JH14" s="34">
        <f>$C$36*JE36</f>
        <v>9.1398676474135954</v>
      </c>
      <c r="JI14" s="34">
        <f t="shared" si="37"/>
        <v>333.13554386249814</v>
      </c>
      <c r="JJ14" s="34">
        <f>$D$13*JE13</f>
        <v>135352.93021851254</v>
      </c>
      <c r="JK14" s="34">
        <f>$D$35*JE35</f>
        <v>1324.6421545441679</v>
      </c>
      <c r="JL14" s="34">
        <f t="shared" si="127"/>
        <v>136677.5723730567</v>
      </c>
      <c r="JN14" s="34">
        <f>$B$14*JL14</f>
        <v>332.52101956975741</v>
      </c>
      <c r="JO14" s="34">
        <f>$C$36*JL36</f>
        <v>9.4242298304811314</v>
      </c>
      <c r="JP14" s="34">
        <f t="shared" si="38"/>
        <v>341.94524940023854</v>
      </c>
      <c r="JQ14" s="34">
        <f>$D$13*JL13</f>
        <v>138933.54046447505</v>
      </c>
      <c r="JR14" s="34">
        <f>$D$35*JL35</f>
        <v>1365.861938336461</v>
      </c>
      <c r="JS14" s="34">
        <f t="shared" si="128"/>
        <v>140299.40240281151</v>
      </c>
      <c r="JU14" s="34">
        <f>$B$14*JS14</f>
        <v>341.33252092504375</v>
      </c>
      <c r="JV14" s="34">
        <f>$C$36*JS36</f>
        <v>9.7174776054566046</v>
      </c>
      <c r="JW14" s="34">
        <f t="shared" si="39"/>
        <v>351.04999853050037</v>
      </c>
      <c r="JX14" s="34">
        <f>$D$13*JS13</f>
        <v>142631.84902392179</v>
      </c>
      <c r="JY14" s="34">
        <f>$D$35*JS35</f>
        <v>1408.349976687512</v>
      </c>
      <c r="JZ14" s="34">
        <f t="shared" si="129"/>
        <v>144040.19900060931</v>
      </c>
      <c r="KB14" s="34">
        <f>$B$14*JZ14</f>
        <v>350.43345443670756</v>
      </c>
      <c r="KC14" s="34">
        <f>$C$36*JZ36</f>
        <v>10.019748205457869</v>
      </c>
      <c r="KD14" s="34">
        <f t="shared" si="40"/>
        <v>360.45320264216542</v>
      </c>
      <c r="KE14" s="34">
        <f>$D$13*JZ13</f>
        <v>146448.40791746587</v>
      </c>
      <c r="KF14" s="34">
        <f>$D$35*JZ35</f>
        <v>1452.140399441224</v>
      </c>
      <c r="KG14" s="34">
        <f t="shared" si="130"/>
        <v>147900.54831690708</v>
      </c>
      <c r="KI14" s="34">
        <f>$B$14*KG14</f>
        <v>359.82524614227776</v>
      </c>
      <c r="KJ14" s="34">
        <f>$C$36*KG36</f>
        <v>10.331284391487262</v>
      </c>
      <c r="KK14" s="34">
        <f t="shared" si="41"/>
        <v>370.15653053376502</v>
      </c>
      <c r="KL14" s="34">
        <f>$D$13*KG13</f>
        <v>150386.11639440566</v>
      </c>
      <c r="KM14" s="34">
        <f>$D$35*KG35</f>
        <v>1497.2819406119243</v>
      </c>
      <c r="KN14" s="34">
        <f t="shared" si="131"/>
        <v>151883.39833501758</v>
      </c>
      <c r="KP14" s="34">
        <f>$B$14*KN14</f>
        <v>369.51506815053438</v>
      </c>
      <c r="KQ14" s="34">
        <f>$C$36*KN36</f>
        <v>10.652432843333282</v>
      </c>
      <c r="KR14" s="34">
        <f t="shared" si="42"/>
        <v>380.16750099386763</v>
      </c>
      <c r="KS14" s="34">
        <f>$D$13*KN13</f>
        <v>154450.0732423513</v>
      </c>
      <c r="KT14" s="34">
        <f>$D$35*KN35</f>
        <v>1543.8248714804834</v>
      </c>
      <c r="KU14" s="34">
        <f t="shared" si="132"/>
        <v>155993.89811383179</v>
      </c>
      <c r="KW14" s="34">
        <f>$B$14*KU14</f>
        <v>379.51544753729917</v>
      </c>
      <c r="KX14" s="34">
        <f>$C$36*KU36</f>
        <v>10.983551217680509</v>
      </c>
      <c r="KY14" s="34">
        <f t="shared" si="43"/>
        <v>390.49899875497965</v>
      </c>
      <c r="KZ14" s="34">
        <f>$D$13*KU13</f>
        <v>158645.55001025967</v>
      </c>
      <c r="LA14" s="34">
        <f>$D$35*KU35</f>
        <v>1591.8129031950943</v>
      </c>
      <c r="LB14" s="34">
        <f t="shared" si="133"/>
        <v>160237.36291345477</v>
      </c>
      <c r="LD14" s="34">
        <f>$B$14*LB14</f>
        <v>389.83931572708246</v>
      </c>
      <c r="LE14" s="34">
        <f>$C$36*LB36</f>
        <v>11.324950515322794</v>
      </c>
      <c r="LF14" s="34">
        <f t="shared" si="44"/>
        <v>401.16426624240523</v>
      </c>
      <c r="LG14" s="34">
        <f>$D$13*LB13</f>
        <v>162976.69014212594</v>
      </c>
      <c r="LH14" s="34">
        <f>$D$35*LB35</f>
        <v>1641.2859375640398</v>
      </c>
      <c r="LI14" s="34">
        <f t="shared" si="134"/>
        <v>164617.97607968998</v>
      </c>
      <c r="LK14" s="34">
        <f>$B$14*LI14</f>
        <v>400.49685032538048</v>
      </c>
      <c r="LL14" s="34">
        <f>$C$36*LI36</f>
        <v>11.676914620875028</v>
      </c>
      <c r="LM14" s="34">
        <f t="shared" si="45"/>
        <v>412.17376494625552</v>
      </c>
      <c r="LN14" s="34">
        <f>$D$13*LI13</f>
        <v>167446.86753923734</v>
      </c>
      <c r="LO14" s="34">
        <f>$D$35*LI35</f>
        <v>1692.2867079380533</v>
      </c>
      <c r="LP14" s="34">
        <f t="shared" si="135"/>
        <v>169139.15424717541</v>
      </c>
      <c r="LR14" s="34">
        <f>$B$14*LP14</f>
        <v>411.49636361645167</v>
      </c>
      <c r="LS14" s="34">
        <f>$C$36*LP36</f>
        <v>12.039747543389984</v>
      </c>
      <c r="LT14" s="34">
        <f t="shared" si="46"/>
        <v>423.53611115984165</v>
      </c>
      <c r="LU14" s="34">
        <f>$D$13*LP13</f>
        <v>172059.73827419183</v>
      </c>
      <c r="LV14" s="34">
        <f>$D$35*LP35</f>
        <v>1744.863382666663</v>
      </c>
      <c r="LW14" s="34">
        <f t="shared" si="136"/>
        <v>173804.60165685849</v>
      </c>
      <c r="LY14" s="34">
        <f>$B$14*LW14</f>
        <v>422.84686759805976</v>
      </c>
      <c r="LZ14" s="34">
        <f>$C$36*LW36</f>
        <v>12.413791954136745</v>
      </c>
      <c r="MA14" s="34">
        <f t="shared" si="47"/>
        <v>435.2606595521965</v>
      </c>
      <c r="MB14" s="34">
        <f>$D$13*LW13</f>
        <v>176819.74660572669</v>
      </c>
      <c r="MC14" s="34">
        <f>$D$35*LW35</f>
        <v>1799.0672718342828</v>
      </c>
      <c r="MD14" s="34">
        <f t="shared" si="137"/>
        <v>178618.81387756096</v>
      </c>
      <c r="MF14" s="34">
        <f>$B$14*MD14</f>
        <v>434.55929947886438</v>
      </c>
      <c r="MG14" s="34">
        <f>$C$36*MD36</f>
        <v>12.799412885542441</v>
      </c>
      <c r="MH14" s="34">
        <f t="shared" si="48"/>
        <v>447.35871236440681</v>
      </c>
      <c r="MI14" s="34">
        <f>$D$13*MD13</f>
        <v>181731.82984890556</v>
      </c>
      <c r="MJ14" s="34">
        <f>$D$35*MD35</f>
        <v>1854.9498543984942</v>
      </c>
      <c r="MK14" s="34">
        <f t="shared" si="138"/>
        <v>183586.77970330406</v>
      </c>
      <c r="MM14" s="34">
        <f>$B$14*MK14</f>
        <v>446.64579642845064</v>
      </c>
      <c r="MN14" s="34">
        <f>$C$36*MK36</f>
        <v>13.196976580794615</v>
      </c>
      <c r="MO14" s="34">
        <f t="shared" si="49"/>
        <v>459.84277300924526</v>
      </c>
      <c r="MP14" s="34">
        <f>$D$13*MK13</f>
        <v>186800.90842309085</v>
      </c>
      <c r="MQ14" s="34">
        <f>$D$35*MK35</f>
        <v>1912.5623134924874</v>
      </c>
      <c r="MR14" s="34">
        <f t="shared" si="139"/>
        <v>188713.47073658335</v>
      </c>
      <c r="MT14" s="34">
        <f>$B$14*MR14</f>
        <v>459.11845379137304</v>
      </c>
      <c r="MU14" s="34">
        <f>$C$36*MR36</f>
        <v>13.606847178684752</v>
      </c>
      <c r="MV14" s="34">
        <f t="shared" si="50"/>
        <v>472.72530097005779</v>
      </c>
      <c r="MW14" s="34">
        <f>$D$13*MR13</f>
        <v>192031.72051485878</v>
      </c>
      <c r="MX14" s="34">
        <f>$D$35*MR35</f>
        <v>1971.9570697867196</v>
      </c>
      <c r="MY14" s="34">
        <f t="shared" si="140"/>
        <v>194003.67758464551</v>
      </c>
      <c r="NA14" s="34">
        <f>$B$14*MY14</f>
        <v>471.98892657128988</v>
      </c>
      <c r="NB14" s="34">
        <f>$C$36*MY36</f>
        <v>14.029397616486005</v>
      </c>
      <c r="NC14" s="34">
        <f t="shared" si="51"/>
        <v>486.01832418777587</v>
      </c>
      <c r="ND14" s="34">
        <f>$D$13*MY13</f>
        <v>197429.02535117816</v>
      </c>
      <c r="NE14" s="34">
        <f>$D$35*MY35</f>
        <v>2033.189079611145</v>
      </c>
      <c r="NF14" s="34">
        <f t="shared" si="141"/>
        <v>199462.21443078932</v>
      </c>
      <c r="NH14" s="34">
        <f>$B$14*NF14</f>
        <v>485.26892712971824</v>
      </c>
      <c r="NI14" s="34">
        <f>$C$36*NF36</f>
        <v>14.465018866886922</v>
      </c>
      <c r="NJ14" s="34">
        <f t="shared" si="52"/>
        <v>499.73394599660514</v>
      </c>
      <c r="NK14" s="34">
        <f>$D$13*NF13</f>
        <v>202997.84840409915</v>
      </c>
      <c r="NL14" s="34">
        <f>$D$35*NF35</f>
        <v>2096.3157878318807</v>
      </c>
      <c r="NM14" s="34">
        <f t="shared" si="142"/>
        <v>205094.16419193102</v>
      </c>
      <c r="NO14" s="34">
        <f>$B$14*NM14</f>
        <v>498.97082162656307</v>
      </c>
      <c r="NP14" s="34">
        <f>$C$36*NM36</f>
        <v>14.914119607619311</v>
      </c>
      <c r="NQ14" s="34">
        <f t="shared" si="53"/>
        <v>513.88494123418241</v>
      </c>
      <c r="NR14" s="34">
        <f>$D$13*NM13</f>
        <v>208743.52972500617</v>
      </c>
      <c r="NS14" s="34">
        <f>$D$35*NM35</f>
        <v>2161.3963704930406</v>
      </c>
      <c r="NT14" s="34">
        <f t="shared" si="143"/>
        <v>210904.92609549922</v>
      </c>
      <c r="NV14" s="34">
        <f>$B$14*NT14</f>
        <v>513.10774576930191</v>
      </c>
      <c r="NW14" s="34">
        <f>$C$36*NT36</f>
        <v>15.377120835655898</v>
      </c>
      <c r="NX14" s="34">
        <f t="shared" si="54"/>
        <v>528.4848666049578</v>
      </c>
      <c r="NY14" s="34">
        <f>$D$13*NT13</f>
        <v>214671.61159319588</v>
      </c>
      <c r="NZ14" s="34">
        <f>$D$35*NT35</f>
        <v>2228.4913347753532</v>
      </c>
      <c r="OA14" s="34">
        <f t="shared" si="144"/>
        <v>216900.10292797122</v>
      </c>
      <c r="OC14" s="34">
        <f>$B$14*OA14</f>
        <v>527.69333050147236</v>
      </c>
      <c r="OD14" s="34">
        <f>$C$36*OA36</f>
        <v>15.854453019699136</v>
      </c>
      <c r="OE14" s="34">
        <f t="shared" si="55"/>
        <v>543.54778352117148</v>
      </c>
      <c r="OF14" s="34">
        <f>$D$13*OA13</f>
        <v>220787.73638679273</v>
      </c>
      <c r="OG14" s="34">
        <f>$D$35*OA35</f>
        <v>2297.6627722810904</v>
      </c>
      <c r="OH14" s="34">
        <f t="shared" si="145"/>
        <v>223085.39915907383</v>
      </c>
      <c r="OJ14" s="34">
        <f>$B$14*OH14</f>
        <v>542.74145415041608</v>
      </c>
      <c r="OK14" s="34">
        <f>$C$36*OH36</f>
        <v>16.346557899685703</v>
      </c>
      <c r="OL14" s="34">
        <f t="shared" si="56"/>
        <v>559.08801205010172</v>
      </c>
      <c r="OM14" s="34">
        <f>$D$13*OH13</f>
        <v>227097.64980240373</v>
      </c>
      <c r="ON14" s="34">
        <f>$D$35*OH35</f>
        <v>2368.9748140238053</v>
      </c>
      <c r="OO14" s="34">
        <f t="shared" si="146"/>
        <v>229466.62461642752</v>
      </c>
      <c r="OQ14" s="34">
        <f>$B$14*OO14</f>
        <v>558.26625136727125</v>
      </c>
      <c r="OR14" s="34">
        <f>$C$36*OO36</f>
        <v>16.853891722986557</v>
      </c>
      <c r="OS14" s="34">
        <f t="shared" si="57"/>
        <v>575.12014309025778</v>
      </c>
      <c r="OT14" s="34">
        <f>$D$13*OO13</f>
        <v>233607.27030042181</v>
      </c>
      <c r="OU14" s="34">
        <f>$D$35*OO35</f>
        <v>2442.4938239150033</v>
      </c>
      <c r="OV14" s="34">
        <f t="shared" si="147"/>
        <v>236049.7641243368</v>
      </c>
      <c r="OX14" s="34">
        <f>$B$14*OV14</f>
        <v>574.2822825502443</v>
      </c>
      <c r="OY14" s="34">
        <f>$C$36*OV36</f>
        <v>17.376926621948453</v>
      </c>
      <c r="OZ14" s="34">
        <f t="shared" si="58"/>
        <v>591.65920917219273</v>
      </c>
      <c r="PA14" s="34">
        <f>$D$13*OV13</f>
        <v>240322.7398932692</v>
      </c>
      <c r="PB14" s="34">
        <f>$D$35*OV35</f>
        <v>2518.2883076638423</v>
      </c>
      <c r="PC14" s="34">
        <f t="shared" si="148"/>
        <v>242841.02820093304</v>
      </c>
      <c r="PE14" s="34">
        <f>$B$14*PC14</f>
        <v>590.804657185005</v>
      </c>
      <c r="PF14" s="34">
        <f>$C$36*PC36</f>
        <v>17.916149966931716</v>
      </c>
      <c r="PG14" s="34">
        <f t="shared" si="59"/>
        <v>608.7208071519367</v>
      </c>
      <c r="PH14" s="34">
        <f>$D$13*PC13</f>
        <v>247250.4219078524</v>
      </c>
      <c r="PI14" s="34">
        <f>$D$35*PC35</f>
        <v>2596.4287996572566</v>
      </c>
      <c r="PJ14" s="34">
        <f t="shared" si="149"/>
        <v>249846.85070750967</v>
      </c>
      <c r="PL14" s="34">
        <f>$B$14*PJ14</f>
        <v>607.84902812578446</v>
      </c>
      <c r="PM14" s="34">
        <f>$C$36*PJ36</f>
        <v>18.472063561695734</v>
      </c>
      <c r="PN14" s="34">
        <f t="shared" si="60"/>
        <v>626.32109168748025</v>
      </c>
      <c r="PO14" s="34">
        <f>$D$13*PJ13</f>
        <v>254396.87386682763</v>
      </c>
      <c r="PP14" s="34">
        <f>$D$35*PJ35</f>
        <v>2676.9879079338434</v>
      </c>
      <c r="PQ14" s="34">
        <f t="shared" si="150"/>
        <v>257073.86177476149</v>
      </c>
      <c r="PS14" s="34">
        <f>$B$14*PQ14</f>
        <v>625.43152572798965</v>
      </c>
      <c r="PT14" s="34">
        <f>$C$36*PQ36</f>
        <v>19.045183962747675</v>
      </c>
      <c r="PU14" s="34">
        <f t="shared" si="61"/>
        <v>644.47670969073738</v>
      </c>
      <c r="PV14" s="34">
        <f>$D$13*PQ13</f>
        <v>261768.83572897848</v>
      </c>
      <c r="PW14" s="34">
        <f>$D$35*PQ35</f>
        <v>2760.0404743386525</v>
      </c>
      <c r="PX14" s="34">
        <f t="shared" si="151"/>
        <v>264528.87620331714</v>
      </c>
      <c r="PZ14" s="34">
        <f>$B$14*PX14</f>
        <v>643.56872962801481</v>
      </c>
      <c r="QA14" s="34">
        <f>$C$36*PX36</f>
        <v>19.6360436182214</v>
      </c>
      <c r="QB14" s="34">
        <f t="shared" si="62"/>
        <v>663.20477324623619</v>
      </c>
      <c r="QC14" s="34">
        <f>$D$13*PX13</f>
        <v>269373.24398356979</v>
      </c>
      <c r="QD14" s="34">
        <f>$D$35*PX35</f>
        <v>2845.6637150996989</v>
      </c>
      <c r="QE14" s="34">
        <f t="shared" si="152"/>
        <v>272218.90769866947</v>
      </c>
      <c r="QG14" s="34">
        <f>$B$14*QE14</f>
        <v>662.27770337521156</v>
      </c>
      <c r="QH14" s="34">
        <f>$C$36*QE36</f>
        <v>20.245191868010515</v>
      </c>
      <c r="QI14" s="34">
        <f t="shared" si="63"/>
        <v>682.52289524322202</v>
      </c>
      <c r="QJ14" s="34">
        <f>$D$13*QE13</f>
        <v>277217.25434254081</v>
      </c>
      <c r="QK14" s="34">
        <f>$D$35*QE35</f>
        <v>2933.9372822514088</v>
      </c>
      <c r="QL14" s="34">
        <f t="shared" si="153"/>
        <v>280151.19162479223</v>
      </c>
      <c r="QN14" s="34">
        <f>$B$14*QL14</f>
        <v>681.57604978885558</v>
      </c>
      <c r="QO14" s="34">
        <f>$C$36*QL36</f>
        <v>20.873195381089381</v>
      </c>
      <c r="QP14" s="34">
        <f t="shared" si="64"/>
        <v>702.44924516994502</v>
      </c>
      <c r="QQ14" s="34">
        <f>$D$13*QL13</f>
        <v>285308.2548156337</v>
      </c>
      <c r="QR14" s="34">
        <f>$D$35*QL35</f>
        <v>3024.9432887781913</v>
      </c>
      <c r="QS14" s="34">
        <f t="shared" si="154"/>
        <v>288333.19810441189</v>
      </c>
      <c r="QU14" s="34">
        <f>$B$14*QS14</f>
        <v>701.48194282962061</v>
      </c>
      <c r="QV14" s="34">
        <f>$C$36*QS36</f>
        <v>21.520638334603746</v>
      </c>
      <c r="QW14" s="34">
        <f t="shared" si="65"/>
        <v>723.00258116422435</v>
      </c>
      <c r="QX14" s="34">
        <f>$D$13*QS13</f>
        <v>293653.86714497884</v>
      </c>
      <c r="QY14" s="34">
        <f>$D$35*QS35</f>
        <v>3118.766360239465</v>
      </c>
      <c r="QZ14" s="34">
        <f t="shared" si="155"/>
        <v>296772.63350521831</v>
      </c>
      <c r="RB14" s="34">
        <f>$B$14*QZ14</f>
        <v>722.01413121536086</v>
      </c>
      <c r="RC14" s="34">
        <f>$C$36*QZ36</f>
        <v>22.188122781084324</v>
      </c>
      <c r="RD14" s="34">
        <f t="shared" si="66"/>
        <v>744.20225399644517</v>
      </c>
      <c r="RE14" s="34">
        <f>$D$13*QZ13</f>
        <v>302261.94626602018</v>
      </c>
      <c r="RF14" s="34">
        <f>$D$35*QZ35</f>
        <v>3215.4937270356731</v>
      </c>
      <c r="RG14" s="34">
        <f t="shared" si="156"/>
        <v>305477.43999305583</v>
      </c>
      <c r="RI14" s="34">
        <f>$B$14*RG14</f>
        <v>743.19193733407542</v>
      </c>
      <c r="RJ14" s="34">
        <f>$C$36*RG36</f>
        <v>22.876269304682861</v>
      </c>
      <c r="RK14" s="34">
        <f t="shared" si="67"/>
        <v>766.06820663875828</v>
      </c>
      <c r="RL14" s="34">
        <f>$D$13*RG13</f>
        <v>311140.58566723211</v>
      </c>
      <c r="RM14" s="34">
        <f>$D$35*RG35</f>
        <v>3315.2153288788732</v>
      </c>
      <c r="RN14" s="34">
        <f t="shared" si="157"/>
        <v>314455.80099611101</v>
      </c>
      <c r="RP14" s="34">
        <f>$B$14*RN14</f>
        <v>765.03527053765663</v>
      </c>
      <c r="RQ14" s="34">
        <f>$C$36*RN36</f>
        <v>23.585717764329239</v>
      </c>
      <c r="RR14" s="34">
        <f t="shared" si="68"/>
        <v>788.6209883019859</v>
      </c>
      <c r="RS14" s="34">
        <f>$D$13*RN13</f>
        <v>320298.12820642506</v>
      </c>
      <c r="RT14" s="34">
        <f>$D$35*RN35</f>
        <v>3418.0239051194449</v>
      </c>
      <c r="RU14" s="34">
        <f t="shared" si="158"/>
        <v>323716.15211154451</v>
      </c>
      <c r="RW14" s="34">
        <f>$B$14*RU14</f>
        <v>787.56465367648752</v>
      </c>
      <c r="RX14" s="34">
        <f>$C$36*RU36</f>
        <v>24.317127936396115</v>
      </c>
      <c r="RY14" s="34">
        <f t="shared" si="69"/>
        <v>811.88178161288363</v>
      </c>
      <c r="RZ14" s="34">
        <f>$D$13*RU13</f>
        <v>329743.17731930595</v>
      </c>
      <c r="SA14" s="34">
        <f>$D$35*RU35</f>
        <v>3524.0150713163662</v>
      </c>
      <c r="SB14" s="34">
        <f t="shared" si="159"/>
        <v>333267.19239062234</v>
      </c>
      <c r="SD14" s="34">
        <f>$B$14*SB14</f>
        <v>810.80125055488554</v>
      </c>
      <c r="SE14" s="34">
        <f>$C$36*SB36</f>
        <v>25.071180059528039</v>
      </c>
      <c r="SF14" s="34">
        <f t="shared" si="70"/>
        <v>835.87243061441359</v>
      </c>
      <c r="SG14" s="34">
        <f>$D$13*SB13</f>
        <v>339484.60541284608</v>
      </c>
      <c r="SH14" s="34">
        <f>$D$35*SB35</f>
        <v>3633.2873980827253</v>
      </c>
      <c r="SI14" s="34">
        <f t="shared" si="160"/>
        <v>343117.89281092881</v>
      </c>
      <c r="SK14" s="34">
        <f>$B$14*SI14</f>
        <v>834.76688654303439</v>
      </c>
      <c r="SL14" s="34">
        <f>$C$36*SI36</f>
        <v>25.848575395598164</v>
      </c>
      <c r="SM14" s="34">
        <f t="shared" si="71"/>
        <v>860.61546193863251</v>
      </c>
      <c r="SN14" s="34">
        <f>$D$13*SI13</f>
        <v>349531.56030713738</v>
      </c>
      <c r="SO14" s="34">
        <f>$D$35*SI35</f>
        <v>3745.9425021763795</v>
      </c>
      <c r="SP14" s="34">
        <f t="shared" si="161"/>
        <v>353277.50280931377</v>
      </c>
      <c r="SR14" s="34">
        <f>$B$14*SP14</f>
        <v>859.4840644709036</v>
      </c>
      <c r="SS14" s="34">
        <f>$C$36*SP36</f>
        <v>26.650036877721071</v>
      </c>
      <c r="ST14" s="34">
        <f t="shared" si="72"/>
        <v>886.13410134862465</v>
      </c>
      <c r="SU14" s="34">
        <f>$D$13*SP13</f>
        <v>359893.47226548177</v>
      </c>
      <c r="SV14" s="34">
        <f>$D$35*SP35</f>
        <v>3862.0851466558679</v>
      </c>
      <c r="SW14" s="34">
        <f t="shared" si="162"/>
        <v>363755.55741213763</v>
      </c>
      <c r="SY14" s="34">
        <f>$B$14*SW14</f>
        <v>884.97598197532523</v>
      </c>
      <c r="SZ14" s="34">
        <f>$C$36*SW36</f>
        <v>27.476309822754128</v>
      </c>
      <c r="TA14" s="34">
        <f t="shared" si="73"/>
        <v>912.45229179807939</v>
      </c>
      <c r="TB14" s="34">
        <f>$D$13*SW13</f>
        <v>370580.0628461247</v>
      </c>
      <c r="TC14" s="34">
        <f>$D$35*SW35</f>
        <v>3981.8233422393023</v>
      </c>
      <c r="TD14" s="34">
        <f t="shared" si="163"/>
        <v>374561.88618836401</v>
      </c>
      <c r="TF14" s="34">
        <f>$B$14*TD14</f>
        <v>911.26655328185188</v>
      </c>
      <c r="TG14" s="34">
        <f>$C$36*TD36</f>
        <v>28.328162652390716</v>
      </c>
      <c r="TH14" s="34">
        <f t="shared" si="74"/>
        <v>939.59471593424257</v>
      </c>
      <c r="TI14" s="34">
        <f>$D$13*TD13</f>
        <v>381601.35489886912</v>
      </c>
      <c r="TJ14" s="34">
        <f>$D$35*TD35</f>
        <v>4105.2684468873858</v>
      </c>
      <c r="TK14" s="34">
        <f t="shared" si="164"/>
        <v>385706.6233457565</v>
      </c>
      <c r="TM14" s="34">
        <f>$B$14*TK14</f>
        <v>938.38043376765756</v>
      </c>
      <c r="TN14" s="34">
        <f>$C$36*TK36</f>
        <v>29.206387601644877</v>
      </c>
      <c r="TO14" s="34">
        <f t="shared" si="75"/>
        <v>967.58682136930247</v>
      </c>
      <c r="TP14" s="34">
        <f>$D$13*TK13</f>
        <v>392967.68250364019</v>
      </c>
      <c r="TQ14" s="34">
        <f>$D$35*TK35</f>
        <v>4232.5352665022083</v>
      </c>
      <c r="TR14" s="34">
        <f t="shared" si="165"/>
        <v>397200.21777014242</v>
      </c>
      <c r="TT14" s="34">
        <f>$B$14*TR14</f>
        <v>966.34304438592665</v>
      </c>
      <c r="TU14" s="34">
        <f>$C$36*TR36</f>
        <v>30.111801435270863</v>
      </c>
      <c r="TV14" s="34">
        <f t="shared" si="76"/>
        <v>996.45484582119752</v>
      </c>
      <c r="TW14" s="34">
        <f>$D$13*TR13</f>
        <v>404689.70043787616</v>
      </c>
      <c r="TX14" s="34">
        <f>$D$35*TR35</f>
        <v>4363.7421604286465</v>
      </c>
      <c r="TY14" s="34">
        <f t="shared" si="166"/>
        <v>409053.44259830483</v>
      </c>
      <c r="UA14" s="34">
        <f>$B$14*TY14</f>
        <v>995.18059495561408</v>
      </c>
      <c r="UB14" s="34">
        <f>$C$36*TY36</f>
        <v>31.045246198332137</v>
      </c>
      <c r="UC14" s="34">
        <f t="shared" si="77"/>
        <v>1026.2258411539462</v>
      </c>
      <c r="UD14" s="34">
        <f>$D$13*TY13</f>
        <v>416778.39362109418</v>
      </c>
      <c r="UE14" s="34">
        <f>$D$35*TY35</f>
        <v>4499.0111524541153</v>
      </c>
      <c r="UF14" s="34">
        <f t="shared" si="167"/>
        <v>421277.4047735483</v>
      </c>
      <c r="UH14" s="34">
        <f>$B$14*UF14</f>
        <v>1024.9201074090515</v>
      </c>
      <c r="UI14" s="34">
        <f>$C$36*UF36</f>
        <v>32.00759000587739</v>
      </c>
      <c r="UJ14" s="34">
        <f t="shared" si="78"/>
        <v>1056.9276974149288</v>
      </c>
      <c r="UK14" s="34">
        <f>$D$13*UF13</f>
        <v>429245.08710320824</v>
      </c>
      <c r="UL14" s="34">
        <f>$D$35*UF35</f>
        <v>4638.4680456488222</v>
      </c>
      <c r="UM14" s="34">
        <f t="shared" si="168"/>
        <v>433883.55514885706</v>
      </c>
      <c r="UO14" s="34">
        <f>$B$14*UM14</f>
        <v>1055.5894403717848</v>
      </c>
      <c r="UP14" s="34">
        <f>$C$36*UM36</f>
        <v>32.999727859942809</v>
      </c>
      <c r="UQ14" s="34">
        <f t="shared" si="79"/>
        <v>1088.5891682317276</v>
      </c>
      <c r="UR14" s="34">
        <f>$D$13*UM13</f>
        <v>442101.45672626386</v>
      </c>
      <c r="US14" s="34">
        <f>$D$35*UM35</f>
        <v>4782.2425396895578</v>
      </c>
      <c r="UT14" s="34">
        <f t="shared" si="169"/>
        <v>446883.69926595344</v>
      </c>
      <c r="UV14" s="34">
        <f>$B$14*UT14</f>
        <v>1087.2173153867996</v>
      </c>
      <c r="UW14" s="34">
        <f>$C$36*UT36</f>
        <v>34.022582484231833</v>
      </c>
      <c r="UX14" s="34">
        <f t="shared" si="80"/>
        <v>1121.2398978710314</v>
      </c>
      <c r="UY14" s="34">
        <f>$D$13*UT13</f>
        <v>455359.54021680745</v>
      </c>
      <c r="UZ14" s="34">
        <f>$D$35*UT35</f>
        <v>4930.4683509025699</v>
      </c>
      <c r="VA14" s="34">
        <f t="shared" si="170"/>
        <v>460290.00856771</v>
      </c>
      <c r="VC14" s="34">
        <f>$B$14*VA14</f>
        <v>1119.8333441930472</v>
      </c>
      <c r="VD14" s="34">
        <f>$C$36*VA36</f>
        <v>35.077105178143029</v>
      </c>
      <c r="VE14" s="34">
        <f t="shared" si="81"/>
        <v>1154.9104493711902</v>
      </c>
      <c r="VF14" s="34">
        <f>$D$13*VA13</f>
        <v>469031.74847207044</v>
      </c>
      <c r="VG14" s="34">
        <f>$D$35*VA35</f>
        <v>5083.2833360867935</v>
      </c>
      <c r="VH14" s="34">
        <f t="shared" si="171"/>
        <v>474115.03180815722</v>
      </c>
      <c r="VJ14" s="34">
        <f>$B$14*VH14</f>
        <v>1153.4680564846983</v>
      </c>
      <c r="VK14" s="34">
        <f>$C$36*VH36</f>
        <v>36.16427669768958</v>
      </c>
      <c r="VL14" s="34">
        <f t="shared" si="82"/>
        <v>1189.6323331823878</v>
      </c>
      <c r="VM14" s="34">
        <f>$D$13*VH13</f>
        <v>483130.87703153427</v>
      </c>
      <c r="VN14" s="34">
        <f>$D$35*VH35</f>
        <v>5240.8296207541016</v>
      </c>
      <c r="VO14" s="34">
        <f t="shared" si="172"/>
        <v>488371.70665228838</v>
      </c>
      <c r="VQ14" s="34">
        <f>$B$14*VO14</f>
        <v>1188.1529281321518</v>
      </c>
      <c r="VR14" s="34">
        <f>$C$36*VO36</f>
        <v>37.285108167838779</v>
      </c>
      <c r="VS14" s="34">
        <f t="shared" si="83"/>
        <v>1225.4380362999907</v>
      </c>
      <c r="VT14" s="34">
        <f>$D$13*VO13</f>
        <v>497670.11788009125</v>
      </c>
      <c r="VU14" s="34">
        <f>$D$35*VO35</f>
        <v>5403.2537316692915</v>
      </c>
      <c r="VV14" s="34">
        <f t="shared" si="173"/>
        <v>503073.37161176052</v>
      </c>
      <c r="VX14" s="34">
        <f>$B$14*VV14</f>
        <v>1223.9204102202398</v>
      </c>
      <c r="VY14" s="34">
        <f>$C$36*VV36</f>
        <v>38.440642025440098</v>
      </c>
      <c r="VZ14" s="34">
        <f t="shared" si="84"/>
        <v>1262.36105224568</v>
      </c>
      <c r="WA14" s="34">
        <f>$D$13*VV13</f>
        <v>512663.07169908477</v>
      </c>
      <c r="WB14" s="34">
        <f>$D$35*VV35</f>
        <v>5570.7067333547047</v>
      </c>
      <c r="WC14" s="34">
        <f t="shared" si="174"/>
        <v>518233.77843243949</v>
      </c>
      <c r="WE14" s="34">
        <f>$B$14*WC14</f>
        <v>1260.8039591857191</v>
      </c>
      <c r="WF14" s="34">
        <f>$C$36*WC36</f>
        <v>39.631952990360588</v>
      </c>
      <c r="WG14" s="34">
        <f t="shared" si="85"/>
        <v>1300.4359121760797</v>
      </c>
      <c r="WH14" s="34">
        <f>$D$13*WC13</f>
        <v>528123.76056814939</v>
      </c>
      <c r="WI14" s="34">
        <f>$D$35*WC35</f>
        <v>5743.3443685394859</v>
      </c>
      <c r="WJ14" s="34">
        <f t="shared" si="175"/>
        <v>533867.10493668891</v>
      </c>
      <c r="WL14" s="34">
        <f>$B$14*WJ14</f>
        <v>1298.8380680611024</v>
      </c>
      <c r="WM14" s="34">
        <f>$C$36*WJ36</f>
        <v>40.860149064685608</v>
      </c>
      <c r="WN14" s="34">
        <f t="shared" si="86"/>
        <v>1339.698217125788</v>
      </c>
      <c r="WO14" s="34">
        <f>$D$13*WJ13</f>
        <v>544066.64106049528</v>
      </c>
      <c r="WP14" s="34">
        <f>$D$35*WJ35</f>
        <v>5921.3272028641231</v>
      </c>
      <c r="WQ14" s="34">
        <f t="shared" si="176"/>
        <v>549987.96826335939</v>
      </c>
      <c r="WS14" s="34">
        <f>$B$14*WQ14</f>
        <v>1338.0582986860495</v>
      </c>
      <c r="WT14" s="34">
        <f>$C$36*WQ36</f>
        <v>42.126372562193112</v>
      </c>
      <c r="WU14" s="34">
        <f t="shared" si="87"/>
        <v>1380.1846712482427</v>
      </c>
      <c r="WV14" s="34">
        <f>$D$13*WQ13</f>
        <v>560506.61770086165</v>
      </c>
      <c r="WW14" s="34">
        <f>$D$35*WQ35</f>
        <v>6104.820774174932</v>
      </c>
      <c r="WX14" s="34">
        <f t="shared" si="177"/>
        <v>566611.43847503653</v>
      </c>
      <c r="WZ14" s="34">
        <f>$B$14*WX14</f>
        <v>1378.5013148122566</v>
      </c>
      <c r="XA14" s="34">
        <f>$C$36*WX36</f>
        <v>43.431801170481236</v>
      </c>
      <c r="XB14" s="34">
        <f t="shared" si="88"/>
        <v>1421.9331159827379</v>
      </c>
      <c r="XC14" s="34">
        <f>$D$13*WX13</f>
        <v>577459.05681035563</v>
      </c>
      <c r="XD14" s="34">
        <f>$D$35*WX35</f>
        <v>6293.9957465657835</v>
      </c>
      <c r="XE14" s="34">
        <f t="shared" si="178"/>
        <v>583753.05255692138</v>
      </c>
      <c r="XG14" s="34">
        <f>$B$14*XE14</f>
        <v>1420.204916161144</v>
      </c>
      <c r="XH14" s="34">
        <f>$C$36*XE36</f>
        <v>44.777649046868483</v>
      </c>
      <c r="XI14" s="34">
        <f t="shared" si="89"/>
        <v>1464.9825652080124</v>
      </c>
      <c r="XJ14" s="34">
        <f>$D$13*XE13</f>
        <v>594939.80078501394</v>
      </c>
      <c r="XK14" s="34">
        <f>$D$35*XE35</f>
        <v>6489.0280692032075</v>
      </c>
      <c r="XL14" s="34">
        <f t="shared" si="179"/>
        <v>601428.82885421719</v>
      </c>
    </row>
    <row r="15" spans="1:636" x14ac:dyDescent="0.25">
      <c r="A15">
        <v>50</v>
      </c>
      <c r="B15">
        <f>calc_mstate!Z14</f>
        <v>7.1493964454213174E-4</v>
      </c>
      <c r="C15">
        <f>calc_mstate!AA14</f>
        <v>5.0615196073779243E-6</v>
      </c>
      <c r="D15">
        <f>calc_mstate!W14</f>
        <v>0.96446639317909355</v>
      </c>
      <c r="E15">
        <f>calc_mstate!X14</f>
        <v>3.1603287302963967E-3</v>
      </c>
      <c r="F15">
        <v>51300</v>
      </c>
      <c r="H15" s="34">
        <f>$B$15*F15</f>
        <v>36.676403765011358</v>
      </c>
      <c r="I15" s="34">
        <f>$C$37*F37</f>
        <v>0.52200913955395856</v>
      </c>
      <c r="J15" s="34">
        <f t="shared" si="0"/>
        <v>37.198412904565316</v>
      </c>
      <c r="K15" s="34">
        <f>$D$14*F14</f>
        <v>46719.912649169448</v>
      </c>
      <c r="L15" s="34">
        <f>$D$36*F36</f>
        <v>240.45607498947896</v>
      </c>
      <c r="M15" s="34">
        <f t="shared" si="90"/>
        <v>46960.368724158929</v>
      </c>
      <c r="N15" s="34"/>
      <c r="O15" s="34">
        <f>$B$15*M15</f>
        <v>33.573829323217623</v>
      </c>
      <c r="P15" s="34">
        <f>$C$37*M37</f>
        <v>0.4899818449437281</v>
      </c>
      <c r="Q15" s="34">
        <f t="shared" si="1"/>
        <v>34.063811168161351</v>
      </c>
      <c r="R15" s="34">
        <f>$D$14*M14</f>
        <v>38118.006832971019</v>
      </c>
      <c r="S15" s="34">
        <f>$D$36*M36</f>
        <v>212.1885475618395</v>
      </c>
      <c r="T15" s="34">
        <f t="shared" si="91"/>
        <v>38330.195380532859</v>
      </c>
      <c r="V15" s="34">
        <f>$B$15*T15</f>
        <v>27.403776260588621</v>
      </c>
      <c r="W15" s="34">
        <f>$C$37*T37</f>
        <v>0.43236970275760706</v>
      </c>
      <c r="X15" s="34">
        <f t="shared" si="2"/>
        <v>27.83614596334623</v>
      </c>
      <c r="Y15" s="34">
        <f>$D$14*T14</f>
        <v>60430.469040331365</v>
      </c>
      <c r="Z15" s="34">
        <f>$D$36*T36</f>
        <v>338.13817849903921</v>
      </c>
      <c r="AA15" s="34">
        <f t="shared" si="92"/>
        <v>60768.607218830402</v>
      </c>
      <c r="AC15" s="34">
        <f>$B$15*AA15</f>
        <v>43.445886444351025</v>
      </c>
      <c r="AD15" s="34">
        <f>$C$37*AA37</f>
        <v>0.68901207392339281</v>
      </c>
      <c r="AE15" s="34">
        <f t="shared" si="3"/>
        <v>44.134898518274419</v>
      </c>
      <c r="AF15" s="34">
        <f>$D$14*AA14</f>
        <v>64311.515225212541</v>
      </c>
      <c r="AG15" s="34">
        <f>$D$36*AA36</f>
        <v>385.12080675590818</v>
      </c>
      <c r="AH15" s="34">
        <f t="shared" si="93"/>
        <v>64696.636031968446</v>
      </c>
      <c r="AJ15" s="34">
        <f>$B$15*AH15</f>
        <v>46.254189967767196</v>
      </c>
      <c r="AK15" s="34">
        <f>$C$37*AH37</f>
        <v>0.78473110746811492</v>
      </c>
      <c r="AL15" s="34">
        <f t="shared" si="4"/>
        <v>47.038921075235308</v>
      </c>
      <c r="AM15" s="34">
        <f>$D$14*AH14</f>
        <v>63735.025219925956</v>
      </c>
      <c r="AN15" s="34">
        <f>$D$36*AH36</f>
        <v>405.70990531601575</v>
      </c>
      <c r="AO15" s="34">
        <f t="shared" si="94"/>
        <v>64140.735125241968</v>
      </c>
      <c r="AQ15" s="34">
        <f>$B$15*AO15</f>
        <v>45.856754371111514</v>
      </c>
      <c r="AR15" s="34">
        <f>$C$37*AO37</f>
        <v>0.82666989636414057</v>
      </c>
      <c r="AS15" s="34">
        <f t="shared" si="5"/>
        <v>46.683424267475651</v>
      </c>
      <c r="AT15" s="34">
        <f>$D$14*AO14</f>
        <v>60609.07089015557</v>
      </c>
      <c r="AU15" s="34">
        <f>$D$36*AO36</f>
        <v>377.33362384159676</v>
      </c>
      <c r="AV15" s="34">
        <f t="shared" si="95"/>
        <v>60986.404513997164</v>
      </c>
      <c r="AX15" s="34">
        <f>$B$15*AV15</f>
        <v>43.601598365139793</v>
      </c>
      <c r="AY15" s="34">
        <f>$C$37*AV37</f>
        <v>0.76885536400636167</v>
      </c>
      <c r="AZ15" s="34">
        <f t="shared" si="6"/>
        <v>44.370453729146156</v>
      </c>
      <c r="BA15" s="34">
        <f>$D$14*AV14</f>
        <v>57675.694920611553</v>
      </c>
      <c r="BB15" s="34">
        <f>$D$36*AV36</f>
        <v>319.39962188988108</v>
      </c>
      <c r="BC15" s="34">
        <f t="shared" si="96"/>
        <v>57995.094542501436</v>
      </c>
      <c r="BE15" s="34">
        <f>$B$15*BC15</f>
        <v>41.462992277403302</v>
      </c>
      <c r="BF15" s="34">
        <f>$C$37*BC37</f>
        <v>0.65083126442874539</v>
      </c>
      <c r="BG15" s="34">
        <f t="shared" si="7"/>
        <v>42.113823541832048</v>
      </c>
      <c r="BH15" s="34">
        <f>$D$14*BC14</f>
        <v>69073.275173320435</v>
      </c>
      <c r="BI15" s="34">
        <f>$D$36*BC36</f>
        <v>415.99010622963777</v>
      </c>
      <c r="BJ15" s="34">
        <f t="shared" si="97"/>
        <v>69489.265279550076</v>
      </c>
      <c r="BL15" s="34">
        <f>$B$15*BJ15</f>
        <v>49.680630618455432</v>
      </c>
      <c r="BM15" s="34">
        <f>$C$37*BJ37</f>
        <v>0.8476297350887575</v>
      </c>
      <c r="BN15" s="34">
        <f t="shared" si="8"/>
        <v>50.528260353544191</v>
      </c>
      <c r="BO15" s="34">
        <f>$D$14*BJ14</f>
        <v>73046.544693135816</v>
      </c>
      <c r="BP15" s="34">
        <f>$D$36*BJ36</f>
        <v>464.31620275380914</v>
      </c>
      <c r="BQ15" s="34">
        <f t="shared" si="98"/>
        <v>73510.860895889622</v>
      </c>
      <c r="BS15" s="34">
        <f>$B$15*BQ15</f>
        <v>52.555828758893419</v>
      </c>
      <c r="BT15" s="34">
        <f>$C$37*BQ37</f>
        <v>0.94608578884717009</v>
      </c>
      <c r="BU15" s="34">
        <f t="shared" si="9"/>
        <v>53.50191454774059</v>
      </c>
      <c r="BV15" s="34">
        <f>$D$14*BQ14</f>
        <v>65569.312685579236</v>
      </c>
      <c r="BW15" s="34">
        <f>$D$36*BQ36</f>
        <v>409.88515943885909</v>
      </c>
      <c r="BX15" s="34">
        <f t="shared" si="99"/>
        <v>65979.19784501809</v>
      </c>
      <c r="BZ15" s="34">
        <f>$B$15*BX15</f>
        <v>47.171144254492219</v>
      </c>
      <c r="CA15" s="34">
        <f>$C$37*BX37</f>
        <v>0.83518146682601779</v>
      </c>
      <c r="CB15" s="34">
        <f t="shared" si="10"/>
        <v>48.006325721318234</v>
      </c>
      <c r="CC15" s="34">
        <f>$D$14*BX14</f>
        <v>67969.432771589447</v>
      </c>
      <c r="CD15" s="34">
        <f>$D$36*BX36</f>
        <v>433.81193922210775</v>
      </c>
      <c r="CE15" s="34">
        <f t="shared" si="100"/>
        <v>68403.244710811559</v>
      </c>
      <c r="CG15" s="34">
        <f>$B$15*CE15</f>
        <v>48.904191459076067</v>
      </c>
      <c r="CH15" s="34">
        <f>$C$37*CE37</f>
        <v>0.88392965121908418</v>
      </c>
      <c r="CI15" s="34">
        <f t="shared" si="11"/>
        <v>49.788121110295151</v>
      </c>
      <c r="CJ15" s="34">
        <f>$D$14*CE14</f>
        <v>69470.291989868027</v>
      </c>
      <c r="CK15" s="34">
        <f>$D$36*CE36</f>
        <v>443.21966343784908</v>
      </c>
      <c r="CL15" s="34">
        <f t="shared" si="101"/>
        <v>69913.511653305875</v>
      </c>
      <c r="CN15" s="34">
        <f>$B$15*CL15</f>
        <v>49.983941170106689</v>
      </c>
      <c r="CO15" s="34">
        <f>$C$37*CL37</f>
        <v>0.90309880350915805</v>
      </c>
      <c r="CP15" s="34">
        <f t="shared" si="12"/>
        <v>50.887039973615849</v>
      </c>
      <c r="CQ15" s="34">
        <f>$D$14*CL14</f>
        <v>72791.788559259745</v>
      </c>
      <c r="CR15" s="34">
        <f>$D$36*CL36</f>
        <v>471.09590226316715</v>
      </c>
      <c r="CS15" s="34">
        <f t="shared" si="102"/>
        <v>73262.884461522917</v>
      </c>
      <c r="CU15" s="34">
        <f>$B$15*CS15</f>
        <v>52.378540575052462</v>
      </c>
      <c r="CV15" s="34">
        <f>$C$37*CS37</f>
        <v>0.95989541299323611</v>
      </c>
      <c r="CW15" s="34">
        <f t="shared" si="13"/>
        <v>53.338435988045696</v>
      </c>
      <c r="CX15" s="34">
        <f>$D$14*CS14</f>
        <v>75005.353940785193</v>
      </c>
      <c r="CY15" s="34">
        <f>$D$36*CS36</f>
        <v>491.28332758235484</v>
      </c>
      <c r="CZ15" s="34">
        <f t="shared" si="103"/>
        <v>75496.637268367544</v>
      </c>
      <c r="DB15" s="34">
        <f>$B$15*CZ15</f>
        <v>53.975539012772948</v>
      </c>
      <c r="DC15" s="34">
        <f>$C$37*CZ37</f>
        <v>1.0010257328234728</v>
      </c>
      <c r="DD15" s="34">
        <f t="shared" si="14"/>
        <v>54.97656474559642</v>
      </c>
      <c r="DE15" s="34">
        <f>$D$14*CZ14</f>
        <v>75737.719976277731</v>
      </c>
      <c r="DF15" s="34">
        <f>$D$36*CZ36</f>
        <v>500.01598473505373</v>
      </c>
      <c r="DG15" s="34">
        <f t="shared" si="104"/>
        <v>76237.73596101279</v>
      </c>
      <c r="DI15" s="34">
        <f>$B$15*DG15</f>
        <v>54.505379848663381</v>
      </c>
      <c r="DJ15" s="34">
        <f>$C$37*DG37</f>
        <v>1.0188170599652147</v>
      </c>
      <c r="DK15" s="34">
        <f t="shared" si="15"/>
        <v>55.524196908628596</v>
      </c>
      <c r="DL15" s="34">
        <f>$D$14*DG14</f>
        <v>76618.763114710076</v>
      </c>
      <c r="DM15" s="34">
        <f>$D$36*DG36</f>
        <v>510.96864148671335</v>
      </c>
      <c r="DN15" s="34">
        <f t="shared" si="105"/>
        <v>77129.731756196794</v>
      </c>
      <c r="DP15" s="34">
        <f>$B$15*DN15</f>
        <v>55.143103005405308</v>
      </c>
      <c r="DQ15" s="34">
        <f>$C$37*DN37</f>
        <v>1.0411311335445319</v>
      </c>
      <c r="DR15" s="34">
        <f t="shared" si="16"/>
        <v>56.18423413894984</v>
      </c>
      <c r="DS15" s="34">
        <f>$D$14*DN14</f>
        <v>78077.644528179313</v>
      </c>
      <c r="DT15" s="34">
        <f>$D$36*DN36</f>
        <v>526.84400480718512</v>
      </c>
      <c r="DU15" s="34">
        <f t="shared" si="106"/>
        <v>78604.488532986492</v>
      </c>
      <c r="DW15" s="34">
        <f>$B$15*DU15</f>
        <v>56.197465091189436</v>
      </c>
      <c r="DX15" s="34">
        <f>$C$37*DU37</f>
        <v>1.073474974605642</v>
      </c>
      <c r="DY15" s="34">
        <f t="shared" si="17"/>
        <v>57.270940065795081</v>
      </c>
      <c r="DZ15" s="34">
        <f>$D$14*DU14</f>
        <v>80156.684614888334</v>
      </c>
      <c r="EA15" s="34">
        <f>$D$36*DU36</f>
        <v>546.03161133232572</v>
      </c>
      <c r="EB15" s="34">
        <f t="shared" si="107"/>
        <v>80702.716226220655</v>
      </c>
      <c r="ED15" s="34">
        <f>$B$15*EB15</f>
        <v>57.697571252358721</v>
      </c>
      <c r="EE15" s="34">
        <f>$C$37*EB37</f>
        <v>1.1125681538271279</v>
      </c>
      <c r="EF15" s="34">
        <f t="shared" si="18"/>
        <v>58.810139406185847</v>
      </c>
      <c r="EG15" s="34">
        <f>$D$14*EB14</f>
        <v>82358.57702550586</v>
      </c>
      <c r="EH15" s="34">
        <f>$D$36*EB36</f>
        <v>565.18708622754707</v>
      </c>
      <c r="EI15" s="34">
        <f t="shared" si="108"/>
        <v>82923.764111733413</v>
      </c>
      <c r="EK15" s="34">
        <f>$B$15*EI15</f>
        <v>59.285486438138264</v>
      </c>
      <c r="EL15" s="34">
        <f>$C$37*EI37</f>
        <v>1.1515963091937569</v>
      </c>
      <c r="EM15" s="34">
        <f t="shared" si="19"/>
        <v>60.43708274733202</v>
      </c>
      <c r="EN15" s="34">
        <f>$D$14*EI14</f>
        <v>84234.685026973137</v>
      </c>
      <c r="EO15" s="34">
        <f>$D$36*EI36</f>
        <v>582.40294567178273</v>
      </c>
      <c r="EP15" s="34">
        <f t="shared" si="109"/>
        <v>84817.08797264492</v>
      </c>
      <c r="ER15" s="34">
        <f>$B$15*EP15</f>
        <v>60.639098726261473</v>
      </c>
      <c r="ES15" s="34">
        <f>$C$37*EP37</f>
        <v>1.1866722524357587</v>
      </c>
      <c r="ET15" s="34">
        <f t="shared" si="20"/>
        <v>61.825770978697228</v>
      </c>
      <c r="EU15" s="34">
        <f>$D$14*EP14</f>
        <v>85902.857075693435</v>
      </c>
      <c r="EV15" s="34">
        <f>$D$36*EP36</f>
        <v>599.03940021745348</v>
      </c>
      <c r="EW15" s="34">
        <f t="shared" si="110"/>
        <v>86501.896475910893</v>
      </c>
      <c r="EY15" s="34">
        <f>$B$15*EW15</f>
        <v>61.843635118708015</v>
      </c>
      <c r="EZ15" s="34">
        <f>$C$37*EW37</f>
        <v>1.2205671980565118</v>
      </c>
      <c r="FA15" s="34">
        <f t="shared" si="21"/>
        <v>63.064202316764529</v>
      </c>
      <c r="FB15" s="34">
        <f>$D$14*EW14</f>
        <v>87686.267493719846</v>
      </c>
      <c r="FC15" s="34">
        <f>$D$36*EW36</f>
        <v>617.14404303956485</v>
      </c>
      <c r="FD15" s="34">
        <f t="shared" si="111"/>
        <v>88303.411536759406</v>
      </c>
      <c r="FF15" s="34">
        <f>$B$15*FD15</f>
        <v>63.131609655948346</v>
      </c>
      <c r="FG15" s="34">
        <f>$C$37*FD37</f>
        <v>1.2574533039305673</v>
      </c>
      <c r="FH15" s="34">
        <f t="shared" si="22"/>
        <v>64.389062959878913</v>
      </c>
      <c r="FI15" s="34">
        <f>$D$14*FD14</f>
        <v>89733.059723212486</v>
      </c>
      <c r="FJ15" s="34">
        <f>$D$36*FD36</f>
        <v>636.88579878539213</v>
      </c>
      <c r="FK15" s="34">
        <f t="shared" si="112"/>
        <v>90369.945521997884</v>
      </c>
      <c r="FM15" s="34">
        <f>$B$15*FK15</f>
        <v>64.609056728788971</v>
      </c>
      <c r="FN15" s="34">
        <f>$C$37*FK37</f>
        <v>1.2976751941848126</v>
      </c>
      <c r="FO15" s="34">
        <f t="shared" si="23"/>
        <v>65.90673192297379</v>
      </c>
      <c r="FP15" s="34">
        <f>$D$14*FK14</f>
        <v>91965.568193371597</v>
      </c>
      <c r="FQ15" s="34">
        <f>$D$36*FK36</f>
        <v>657.47767067619009</v>
      </c>
      <c r="FR15" s="34">
        <f t="shared" si="113"/>
        <v>92623.045864047788</v>
      </c>
      <c r="FT15" s="34">
        <f>$B$15*FR15</f>
        <v>66.219887486451896</v>
      </c>
      <c r="FU15" s="34">
        <f>$C$37*FR37</f>
        <v>1.3396294538404825</v>
      </c>
      <c r="FV15" s="34">
        <f t="shared" si="24"/>
        <v>67.559516940292383</v>
      </c>
      <c r="FW15" s="34">
        <f>$D$14*FR14</f>
        <v>94219.100314102601</v>
      </c>
      <c r="FX15" s="34">
        <f>$D$36*FR36</f>
        <v>678.15978732100768</v>
      </c>
      <c r="FY15" s="34">
        <f t="shared" si="114"/>
        <v>94897.260101423613</v>
      </c>
      <c r="GA15" s="34">
        <f>$B$15*FY15</f>
        <v>67.84581340493402</v>
      </c>
      <c r="GB15" s="34">
        <f>$C$37*FY37</f>
        <v>1.381767619120835</v>
      </c>
      <c r="GC15" s="34">
        <f t="shared" si="25"/>
        <v>69.227581024054857</v>
      </c>
      <c r="GD15" s="34">
        <f>$D$14*FY14</f>
        <v>96439.287440816581</v>
      </c>
      <c r="GE15" s="34">
        <f>$D$36*FY36</f>
        <v>698.99050455647057</v>
      </c>
      <c r="GF15" s="34">
        <f t="shared" si="115"/>
        <v>97138.277945373047</v>
      </c>
      <c r="GH15" s="34">
        <f>$B$15*GF15</f>
        <v>69.448005905699802</v>
      </c>
      <c r="GI15" s="34">
        <f>$C$37*GF37</f>
        <v>1.4242083730686375</v>
      </c>
      <c r="GJ15" s="34">
        <f t="shared" si="26"/>
        <v>70.872214278768439</v>
      </c>
      <c r="GK15" s="34">
        <f>$D$14*GF14</f>
        <v>98692.327478515086</v>
      </c>
      <c r="GL15" s="34">
        <f>$D$36*GF36</f>
        <v>720.4970057599669</v>
      </c>
      <c r="GM15" s="34">
        <f t="shared" si="116"/>
        <v>99412.824484275057</v>
      </c>
      <c r="GO15" s="34">
        <f>$B$15*GM15</f>
        <v>71.074169399716936</v>
      </c>
      <c r="GP15" s="34">
        <f>$C$37*GM37</f>
        <v>1.4680258404375115</v>
      </c>
      <c r="GQ15" s="34">
        <f t="shared" si="27"/>
        <v>72.542195240154442</v>
      </c>
      <c r="GR15" s="34">
        <f>$D$14*GM14</f>
        <v>101058.90437286811</v>
      </c>
      <c r="GS15" s="34">
        <f>$D$36*GM36</f>
        <v>742.97405272272897</v>
      </c>
      <c r="GT15" s="34">
        <f t="shared" si="117"/>
        <v>101801.87842559084</v>
      </c>
      <c r="GV15" s="34">
        <f>$B$15*GT15</f>
        <v>72.782198775313219</v>
      </c>
      <c r="GW15" s="34">
        <f>$C$37*GT37</f>
        <v>1.513820744706633</v>
      </c>
      <c r="GX15" s="34">
        <f t="shared" si="28"/>
        <v>74.296019520019854</v>
      </c>
      <c r="GY15" s="34">
        <f>$D$14*GT14</f>
        <v>103557.47375816351</v>
      </c>
      <c r="GZ15" s="34">
        <f>$D$36*GT36</f>
        <v>766.32350462206375</v>
      </c>
      <c r="HA15" s="34">
        <f t="shared" si="118"/>
        <v>104323.79726278558</v>
      </c>
      <c r="HC15" s="34">
        <f>$B$15*HA15</f>
        <v>74.585218532341344</v>
      </c>
      <c r="HD15" s="34">
        <f>$C$37*HA37</f>
        <v>1.5613932336837757</v>
      </c>
      <c r="HE15" s="34">
        <f t="shared" si="29"/>
        <v>76.146611766025117</v>
      </c>
      <c r="HF15" s="34">
        <f>$D$14*HA14</f>
        <v>106151.65675804041</v>
      </c>
      <c r="HG15" s="34">
        <f>$D$36*HA36</f>
        <v>790.32360512457103</v>
      </c>
      <c r="HH15" s="34">
        <f t="shared" si="119"/>
        <v>106941.98036316498</v>
      </c>
      <c r="HJ15" s="34">
        <f>$B$15*HH15</f>
        <v>76.457061427472809</v>
      </c>
      <c r="HK15" s="34">
        <f>$C$37*HH37</f>
        <v>1.6102914537903565</v>
      </c>
      <c r="HL15" s="34">
        <f t="shared" si="30"/>
        <v>78.067352881263162</v>
      </c>
      <c r="HM15" s="34">
        <f>$D$14*HH14</f>
        <v>108807.00219599639</v>
      </c>
      <c r="HN15" s="34">
        <f>$D$36*HH36</f>
        <v>814.9124637353043</v>
      </c>
      <c r="HO15" s="34">
        <f t="shared" si="120"/>
        <v>109621.9146597317</v>
      </c>
      <c r="HQ15" s="34">
        <f>$B$15*HO15</f>
        <v>78.373052700856476</v>
      </c>
      <c r="HR15" s="34">
        <f>$C$37*HO37</f>
        <v>1.6603892111960015</v>
      </c>
      <c r="HS15" s="34">
        <f t="shared" si="31"/>
        <v>80.033441912052481</v>
      </c>
      <c r="HT15" s="34">
        <f>$D$14*HO14</f>
        <v>111524.88395137634</v>
      </c>
      <c r="HU15" s="34">
        <f>$D$36*HO36</f>
        <v>840.20781579684319</v>
      </c>
      <c r="HV15" s="34">
        <f t="shared" si="121"/>
        <v>112365.09176717319</v>
      </c>
      <c r="HX15" s="34">
        <f>$B$15*HV15</f>
        <v>80.334258766966812</v>
      </c>
      <c r="HY15" s="34">
        <f>$C$37*HV37</f>
        <v>1.7119263422334126</v>
      </c>
      <c r="HZ15" s="34">
        <f t="shared" si="32"/>
        <v>82.046185109200223</v>
      </c>
      <c r="IA15" s="34">
        <f>$D$14*HV14</f>
        <v>114330.08882488961</v>
      </c>
      <c r="IB15" s="34">
        <f>$D$36*HV36</f>
        <v>866.34355090883571</v>
      </c>
      <c r="IC15" s="34">
        <f t="shared" si="122"/>
        <v>115196.43237579844</v>
      </c>
      <c r="IE15" s="34">
        <f>$B$15*IC15</f>
        <v>82.358496415275056</v>
      </c>
      <c r="IF15" s="34">
        <f>$C$37*IC37</f>
        <v>1.7651756719539553</v>
      </c>
      <c r="IG15" s="34">
        <f t="shared" si="33"/>
        <v>84.123672087229011</v>
      </c>
      <c r="IH15" s="34">
        <f>$D$14*IC14</f>
        <v>117241.49095611388</v>
      </c>
      <c r="II15" s="34">
        <f>$D$36*IC36</f>
        <v>893.35636442871021</v>
      </c>
      <c r="IJ15" s="34">
        <f t="shared" si="123"/>
        <v>118134.84732054258</v>
      </c>
      <c r="IL15" s="34">
        <f>$B$15*IJ15</f>
        <v>84.459285751387725</v>
      </c>
      <c r="IM15" s="34">
        <f>$C$37*IJ37</f>
        <v>1.8202120162372162</v>
      </c>
      <c r="IN15" s="34">
        <f t="shared" si="34"/>
        <v>86.279497767624946</v>
      </c>
      <c r="IO15" s="34">
        <f>$D$14*IJ14</f>
        <v>120259.29225856319</v>
      </c>
      <c r="IP15" s="34">
        <f>$D$36*IJ36</f>
        <v>921.21334257456101</v>
      </c>
      <c r="IQ15" s="34">
        <f t="shared" si="124"/>
        <v>121180.50560113775</v>
      </c>
      <c r="IS15" s="34">
        <f>$B$15*IQ15</f>
        <v>86.636747599913221</v>
      </c>
      <c r="IT15" s="34">
        <f>$C$37*IQ37</f>
        <v>1.8769683291193293</v>
      </c>
      <c r="IU15" s="34">
        <f t="shared" si="35"/>
        <v>88.513715929032557</v>
      </c>
      <c r="IV15" s="34">
        <f>$D$14*IQ14</f>
        <v>123374.51307951899</v>
      </c>
      <c r="IW15" s="34">
        <f>$D$36*IQ36</f>
        <v>949.8958181358845</v>
      </c>
      <c r="IX15" s="34">
        <f t="shared" si="125"/>
        <v>124324.40889765488</v>
      </c>
      <c r="IZ15" s="34">
        <f>$B$15*IX15</f>
        <v>88.884448705200015</v>
      </c>
      <c r="JA15" s="34">
        <f>$C$37*IX37</f>
        <v>1.935406553360975</v>
      </c>
      <c r="JB15" s="34">
        <f t="shared" si="36"/>
        <v>90.819855258560992</v>
      </c>
      <c r="JC15" s="34">
        <f>$D$14*IX14</f>
        <v>126583.58319356912</v>
      </c>
      <c r="JD15" s="34">
        <f>$D$36*IX36</f>
        <v>979.43718263871324</v>
      </c>
      <c r="JE15" s="34">
        <f t="shared" si="126"/>
        <v>127563.02037620783</v>
      </c>
      <c r="JG15" s="34">
        <f>$B$15*JE15</f>
        <v>91.199860444486731</v>
      </c>
      <c r="JH15" s="34">
        <f>$C$37*JE37</f>
        <v>1.995594696332661</v>
      </c>
      <c r="JI15" s="34">
        <f t="shared" si="37"/>
        <v>93.195455140819391</v>
      </c>
      <c r="JJ15" s="34">
        <f>$D$14*JE14</f>
        <v>129892.44033815181</v>
      </c>
      <c r="JK15" s="34">
        <f>$D$36*JE36</f>
        <v>1009.8959909092213</v>
      </c>
      <c r="JL15" s="34">
        <f t="shared" si="127"/>
        <v>130902.33632906103</v>
      </c>
      <c r="JN15" s="34">
        <f>$B$15*JL15</f>
        <v>93.587269804833468</v>
      </c>
      <c r="JO15" s="34">
        <f>$C$37*JL37</f>
        <v>2.0576520572817958</v>
      </c>
      <c r="JP15" s="34">
        <f t="shared" si="38"/>
        <v>95.644921862115268</v>
      </c>
      <c r="JQ15" s="34">
        <f>$D$14*JL14</f>
        <v>133310.31821231198</v>
      </c>
      <c r="JR15" s="34">
        <f>$D$36*JL36</f>
        <v>1041.3161645621039</v>
      </c>
      <c r="JS15" s="34">
        <f t="shared" si="128"/>
        <v>134351.63437687408</v>
      </c>
      <c r="JU15" s="34">
        <f>$B$15*JS15</f>
        <v>96.053309725056806</v>
      </c>
      <c r="JV15" s="34">
        <f>$C$37*JS37</f>
        <v>2.1216681385517644</v>
      </c>
      <c r="JW15" s="34">
        <f t="shared" si="39"/>
        <v>98.174977863608575</v>
      </c>
      <c r="JX15" s="34">
        <f>$D$14*JS14</f>
        <v>136842.91910208826</v>
      </c>
      <c r="JY15" s="34">
        <f>$D$36*JS36</f>
        <v>1073.7181383887801</v>
      </c>
      <c r="JZ15" s="34">
        <f t="shared" si="129"/>
        <v>137916.63724047702</v>
      </c>
      <c r="KB15" s="34">
        <f>$B$15*JZ15</f>
        <v>98.602071605152773</v>
      </c>
      <c r="KC15" s="34">
        <f>$C$37*JZ37</f>
        <v>2.1876845865548376</v>
      </c>
      <c r="KD15" s="34">
        <f t="shared" si="40"/>
        <v>100.78975619170761</v>
      </c>
      <c r="KE15" s="34">
        <f>$D$14*JZ14</f>
        <v>140491.55564253553</v>
      </c>
      <c r="KF15" s="34">
        <f>$D$36*JZ36</f>
        <v>1107.1170757571331</v>
      </c>
      <c r="KG15" s="34">
        <f t="shared" si="130"/>
        <v>141598.67271829266</v>
      </c>
      <c r="KI15" s="34">
        <f>$B$15*KG15</f>
        <v>101.23450474085379</v>
      </c>
      <c r="KJ15" s="34">
        <f>$C$37*KG37</f>
        <v>2.2557322942579985</v>
      </c>
      <c r="KK15" s="34">
        <f t="shared" si="41"/>
        <v>103.49023703511179</v>
      </c>
      <c r="KL15" s="34">
        <f>$D$14*KG14</f>
        <v>144256.79954342722</v>
      </c>
      <c r="KM15" s="34">
        <f>$D$36*KG36</f>
        <v>1141.5398001806388</v>
      </c>
      <c r="KN15" s="34">
        <f t="shared" si="131"/>
        <v>145398.33934360786</v>
      </c>
      <c r="KP15" s="34">
        <f>$B$15*KN15</f>
        <v>103.95103704733525</v>
      </c>
      <c r="KQ15" s="34">
        <f>$C$37*KN37</f>
        <v>2.3258659042133907</v>
      </c>
      <c r="KR15" s="34">
        <f t="shared" si="42"/>
        <v>106.27690295154864</v>
      </c>
      <c r="KS15" s="34">
        <f>$D$14*KN14</f>
        <v>148141.52616014675</v>
      </c>
      <c r="KT15" s="34">
        <f>$D$36*KN36</f>
        <v>1177.0246175234561</v>
      </c>
      <c r="KU15" s="34">
        <f t="shared" si="132"/>
        <v>149318.5507776702</v>
      </c>
      <c r="KW15" s="34">
        <f>$B$15*KU15</f>
        <v>106.75375161653378</v>
      </c>
      <c r="KX15" s="34">
        <f>$C$37*KU37</f>
        <v>2.3981634570281201</v>
      </c>
      <c r="KY15" s="34">
        <f t="shared" si="43"/>
        <v>109.1519150735619</v>
      </c>
      <c r="KZ15" s="34">
        <f>$D$14*KU14</f>
        <v>152150.75769690314</v>
      </c>
      <c r="LA15" s="34">
        <f>$D$36*KU36</f>
        <v>1213.6110465254419</v>
      </c>
      <c r="LB15" s="34">
        <f t="shared" si="133"/>
        <v>153364.36874342858</v>
      </c>
      <c r="LD15" s="34">
        <f>$B$15*LB15</f>
        <v>109.64626727485525</v>
      </c>
      <c r="LE15" s="34">
        <f>$C$37*LB37</f>
        <v>2.4727054714910852</v>
      </c>
      <c r="LF15" s="34">
        <f t="shared" si="44"/>
        <v>112.11897274634633</v>
      </c>
      <c r="LG15" s="34">
        <f>$D$14*LB14</f>
        <v>156289.67846450669</v>
      </c>
      <c r="LH15" s="34">
        <f>$D$36*LB36</f>
        <v>1251.3334507536622</v>
      </c>
      <c r="LI15" s="34">
        <f t="shared" si="134"/>
        <v>157541.01191526034</v>
      </c>
      <c r="LK15" s="34">
        <f>$B$15*LI15</f>
        <v>112.63231505950397</v>
      </c>
      <c r="LL15" s="34">
        <f>$C$37*LI37</f>
        <v>2.5495619656679969</v>
      </c>
      <c r="LM15" s="34">
        <f t="shared" si="45"/>
        <v>115.18187702517196</v>
      </c>
      <c r="LN15" s="34">
        <f>$D$14*LI14</f>
        <v>160562.36874584929</v>
      </c>
      <c r="LO15" s="34">
        <f>$D$36*LI36</f>
        <v>1290.2231976135893</v>
      </c>
      <c r="LP15" s="34">
        <f t="shared" si="135"/>
        <v>161852.59194346287</v>
      </c>
      <c r="LR15" s="34">
        <f>$B$15*LP15</f>
        <v>115.71483455228204</v>
      </c>
      <c r="LS15" s="34">
        <f>$C$37*LP37</f>
        <v>2.6287968504652954</v>
      </c>
      <c r="LT15" s="34">
        <f t="shared" si="46"/>
        <v>118.34363140274733</v>
      </c>
      <c r="LU15" s="34">
        <f>$D$14*LP14</f>
        <v>164972.16100172093</v>
      </c>
      <c r="LV15" s="34">
        <f>$D$36*LP36</f>
        <v>1330.3138781303273</v>
      </c>
      <c r="LW15" s="34">
        <f t="shared" si="136"/>
        <v>166302.47487985124</v>
      </c>
      <c r="LY15" s="34">
        <f>$B$15*LW15</f>
        <v>118.89623227707764</v>
      </c>
      <c r="LZ15" s="34">
        <f>$C$37*LW37</f>
        <v>2.7104785637754891</v>
      </c>
      <c r="MA15" s="34">
        <f t="shared" si="47"/>
        <v>121.60671084085314</v>
      </c>
      <c r="MB15" s="34">
        <f>$D$14*LW14</f>
        <v>169522.6682136142</v>
      </c>
      <c r="MC15" s="34">
        <f>$D$36*LW36</f>
        <v>1371.6433552526848</v>
      </c>
      <c r="MD15" s="34">
        <f t="shared" si="137"/>
        <v>170894.31156886689</v>
      </c>
      <c r="MF15" s="34">
        <f>$B$15*MD15</f>
        <v>122.17911836731801</v>
      </c>
      <c r="MG15" s="34">
        <f>$C$37*MD37</f>
        <v>2.7946842465487074</v>
      </c>
      <c r="MH15" s="34">
        <f t="shared" si="48"/>
        <v>124.97380261386672</v>
      </c>
      <c r="MI15" s="34">
        <f>$D$14*MD14</f>
        <v>174218.27519536333</v>
      </c>
      <c r="MJ15" s="34">
        <f>$D$36*MD36</f>
        <v>1414.2519626921476</v>
      </c>
      <c r="MK15" s="34">
        <f t="shared" si="138"/>
        <v>175632.52715805548</v>
      </c>
      <c r="MM15" s="34">
        <f>$B$15*MK15</f>
        <v>125.56665653641649</v>
      </c>
      <c r="MN15" s="34">
        <f>$C$37*MK37</f>
        <v>2.8814960754745784</v>
      </c>
      <c r="MO15" s="34">
        <f t="shared" si="49"/>
        <v>128.44815261189106</v>
      </c>
      <c r="MP15" s="34">
        <f>$D$14*MK14</f>
        <v>179063.84783466972</v>
      </c>
      <c r="MQ15" s="34">
        <f>$D$36*MK36</f>
        <v>1458.1801679413607</v>
      </c>
      <c r="MR15" s="34">
        <f t="shared" si="139"/>
        <v>180522.02800261107</v>
      </c>
      <c r="MT15" s="34">
        <f>$B$15*MR15</f>
        <v>129.06235453221151</v>
      </c>
      <c r="MU15" s="34">
        <f>$C$37*MR37</f>
        <v>2.970996501442249</v>
      </c>
      <c r="MV15" s="34">
        <f t="shared" si="50"/>
        <v>132.03335103365376</v>
      </c>
      <c r="MW15" s="34">
        <f>$D$14*MR14</f>
        <v>184064.23525124777</v>
      </c>
      <c r="MX15" s="34">
        <f>$D$36*MR36</f>
        <v>1503.4682059708773</v>
      </c>
      <c r="MY15" s="34">
        <f t="shared" si="140"/>
        <v>185567.70345721865</v>
      </c>
      <c r="NA15" s="34">
        <f>$B$15*MY15</f>
        <v>132.66970794820361</v>
      </c>
      <c r="NB15" s="34">
        <f>$C$37*MY37</f>
        <v>3.0632675016255781</v>
      </c>
      <c r="NC15" s="34">
        <f t="shared" si="51"/>
        <v>135.73297544982918</v>
      </c>
      <c r="ND15" s="34">
        <f>$D$14*MY14</f>
        <v>189224.11002864866</v>
      </c>
      <c r="NE15" s="34">
        <f>$D$36*MY36</f>
        <v>1550.1572839263088</v>
      </c>
      <c r="NF15" s="34">
        <f t="shared" si="141"/>
        <v>190774.26731257496</v>
      </c>
      <c r="NH15" s="34">
        <f>$B$15*NF15</f>
        <v>136.39208686023795</v>
      </c>
      <c r="NI15" s="34">
        <f>$C$37*NF37</f>
        <v>3.1583930329400607</v>
      </c>
      <c r="NJ15" s="34">
        <f t="shared" si="52"/>
        <v>139.55047989317802</v>
      </c>
      <c r="NK15" s="34">
        <f>$D$14*NF14</f>
        <v>194548.16774564472</v>
      </c>
      <c r="NL15" s="34">
        <f>$D$36*NF36</f>
        <v>1598.2906017494877</v>
      </c>
      <c r="NM15" s="34">
        <f t="shared" si="142"/>
        <v>196146.45834739422</v>
      </c>
      <c r="NO15" s="34">
        <f>$B$15*NM15</f>
        <v>140.23287920908408</v>
      </c>
      <c r="NP15" s="34">
        <f>$C$37*NM37</f>
        <v>3.2564611117859701</v>
      </c>
      <c r="NQ15" s="34">
        <f t="shared" si="53"/>
        <v>143.48934032087004</v>
      </c>
      <c r="NR15" s="34">
        <f>$D$14*NM14</f>
        <v>200041.36609397564</v>
      </c>
      <c r="NS15" s="34">
        <f>$D$36*NM36</f>
        <v>1647.9133156744913</v>
      </c>
      <c r="NT15" s="34">
        <f t="shared" si="143"/>
        <v>201689.27940965013</v>
      </c>
      <c r="NV15" s="34">
        <f>$B$15*NT15</f>
        <v>144.19566172909396</v>
      </c>
      <c r="NW15" s="34">
        <f>$C$37*NT37</f>
        <v>3.3575637405243666</v>
      </c>
      <c r="NX15" s="34">
        <f t="shared" si="54"/>
        <v>147.55322546961833</v>
      </c>
      <c r="NY15" s="34">
        <f>$D$14*NT14</f>
        <v>205708.97128311612</v>
      </c>
      <c r="NZ15" s="34">
        <f>$D$36*NT36</f>
        <v>1699.0719431314778</v>
      </c>
      <c r="OA15" s="34">
        <f t="shared" si="144"/>
        <v>207408.0432262476</v>
      </c>
      <c r="OC15" s="34">
        <f>$B$15*OA15</f>
        <v>148.28423269935254</v>
      </c>
      <c r="OD15" s="34">
        <f>$C$37*OA37</f>
        <v>3.4617956954050308</v>
      </c>
      <c r="OE15" s="34">
        <f t="shared" si="55"/>
        <v>151.74602839475759</v>
      </c>
      <c r="OF15" s="34">
        <f>$D$14*OA14</f>
        <v>211556.44806661122</v>
      </c>
      <c r="OG15" s="34">
        <f>$D$36*OA36</f>
        <v>1751.8140481151995</v>
      </c>
      <c r="OH15" s="34">
        <f t="shared" si="145"/>
        <v>213308.26211472641</v>
      </c>
      <c r="OJ15" s="34">
        <f>$B$15*OH15</f>
        <v>152.50253309420236</v>
      </c>
      <c r="OK15" s="34">
        <f>$C$37*OH37</f>
        <v>3.5692538852652227</v>
      </c>
      <c r="OL15" s="34">
        <f t="shared" si="56"/>
        <v>156.07178697946759</v>
      </c>
      <c r="OM15" s="34">
        <f>$D$14*OH14</f>
        <v>217589.36037613839</v>
      </c>
      <c r="ON15" s="34">
        <f>$D$36*OH36</f>
        <v>1806.1884400185584</v>
      </c>
      <c r="OO15" s="34">
        <f t="shared" si="146"/>
        <v>219395.54881615695</v>
      </c>
      <c r="OQ15" s="34">
        <f>$B$15*OO15</f>
        <v>156.85457568474916</v>
      </c>
      <c r="OR15" s="34">
        <f>$C$37*OO37</f>
        <v>3.6800377562140421</v>
      </c>
      <c r="OS15" s="34">
        <f t="shared" si="57"/>
        <v>160.5346134409632</v>
      </c>
      <c r="OT15" s="34">
        <f>$D$14*OO14</f>
        <v>223813.37490562108</v>
      </c>
      <c r="OU15" s="34">
        <f>$D$36*OO36</f>
        <v>1862.2455312116858</v>
      </c>
      <c r="OV15" s="34">
        <f t="shared" si="147"/>
        <v>225675.62043683277</v>
      </c>
      <c r="OX15" s="34">
        <f>$B$15*OV15</f>
        <v>161.34444785693427</v>
      </c>
      <c r="OY15" s="34">
        <f>$C$37*OV37</f>
        <v>3.7942500200476243</v>
      </c>
      <c r="OZ15" s="34">
        <f t="shared" si="58"/>
        <v>165.13869787698189</v>
      </c>
      <c r="PA15" s="34">
        <f>$D$14*OV14</f>
        <v>230234.32903436467</v>
      </c>
      <c r="PB15" s="34">
        <f>$D$36*OV36</f>
        <v>1920.0374892513303</v>
      </c>
      <c r="PC15" s="34">
        <f t="shared" si="148"/>
        <v>232154.36652361599</v>
      </c>
      <c r="PE15" s="34">
        <f>$B$15*PC15</f>
        <v>165.97636028129779</v>
      </c>
      <c r="PF15" s="34">
        <f>$C$37*PC37</f>
        <v>3.9119969645431443</v>
      </c>
      <c r="PG15" s="34">
        <f t="shared" si="59"/>
        <v>169.88835724584092</v>
      </c>
      <c r="PH15" s="34">
        <f>$D$14*PC14</f>
        <v>236858.28027520012</v>
      </c>
      <c r="PI15" s="34">
        <f>$D$36*PC36</f>
        <v>1979.6181653957331</v>
      </c>
      <c r="PJ15" s="34">
        <f t="shared" si="149"/>
        <v>238837.89844059586</v>
      </c>
      <c r="PL15" s="34">
        <f>$B$15*PJ15</f>
        <v>170.75468221430936</v>
      </c>
      <c r="PM15" s="34">
        <f>$C$37*PJ37</f>
        <v>4.033388308013695</v>
      </c>
      <c r="PN15" s="34">
        <f t="shared" si="60"/>
        <v>174.78807052232304</v>
      </c>
      <c r="PO15" s="34">
        <f>$D$14*PJ14</f>
        <v>243691.50398173134</v>
      </c>
      <c r="PP15" s="34">
        <f>$D$36*PJ36</f>
        <v>2041.0430056999564</v>
      </c>
      <c r="PQ15" s="34">
        <f t="shared" si="150"/>
        <v>245732.5469874313</v>
      </c>
      <c r="PS15" s="34">
        <f>$B$15*PQ15</f>
        <v>175.68393979562683</v>
      </c>
      <c r="PT15" s="34">
        <f>$C$37*PQ37</f>
        <v>4.1585370181979506</v>
      </c>
      <c r="PU15" s="34">
        <f t="shared" si="61"/>
        <v>179.84247681382479</v>
      </c>
      <c r="PV15" s="34">
        <f>$D$14*PQ14</f>
        <v>250740.46694157657</v>
      </c>
      <c r="PW15" s="34">
        <f>$D$36*PQ36</f>
        <v>2104.3690863018378</v>
      </c>
      <c r="PX15" s="34">
        <f t="shared" si="151"/>
        <v>252844.83602787839</v>
      </c>
      <c r="PZ15" s="34">
        <f>$B$15*PX15</f>
        <v>180.76879719408495</v>
      </c>
      <c r="QA15" s="34">
        <f>$C$37*PX37</f>
        <v>4.2875593840467197</v>
      </c>
      <c r="QB15" s="34">
        <f t="shared" si="62"/>
        <v>185.05635657813167</v>
      </c>
      <c r="QC15" s="34">
        <f>$D$14*PX14</f>
        <v>258011.81606267087</v>
      </c>
      <c r="QD15" s="34">
        <f>$D$36*PX36</f>
        <v>2169.6552392607127</v>
      </c>
      <c r="QE15" s="34">
        <f t="shared" si="152"/>
        <v>260181.4713019316</v>
      </c>
      <c r="QG15" s="34">
        <f>$B$15*QE15</f>
        <v>186.01404860905183</v>
      </c>
      <c r="QH15" s="34">
        <f>$C$37*QE37</f>
        <v>4.4205752720218197</v>
      </c>
      <c r="QI15" s="34">
        <f t="shared" si="63"/>
        <v>190.43462388107363</v>
      </c>
      <c r="QJ15" s="34">
        <f>$D$14*QE14</f>
        <v>265512.39225749805</v>
      </c>
      <c r="QK15" s="34">
        <f>$D$36*QE36</f>
        <v>2236.9621630656193</v>
      </c>
      <c r="QL15" s="34">
        <f t="shared" si="153"/>
        <v>267749.35442056367</v>
      </c>
      <c r="QN15" s="34">
        <f>$B$15*QL15</f>
        <v>191.42462827582304</v>
      </c>
      <c r="QO15" s="34">
        <f>$C$37*QL37</f>
        <v>4.5577083512541847</v>
      </c>
      <c r="QP15" s="34">
        <f t="shared" si="64"/>
        <v>195.98233662707722</v>
      </c>
      <c r="QQ15" s="34">
        <f>$D$14*QL14</f>
        <v>273249.25263613829</v>
      </c>
      <c r="QR15" s="34">
        <f>$D$36*QL36</f>
        <v>2306.3524709564263</v>
      </c>
      <c r="QS15" s="34">
        <f t="shared" si="154"/>
        <v>275555.60510709474</v>
      </c>
      <c r="QU15" s="34">
        <f>$B$15*QS15</f>
        <v>197.00562636685834</v>
      </c>
      <c r="QV15" s="34">
        <f>$C$37*QS37</f>
        <v>4.6990861920535067</v>
      </c>
      <c r="QW15" s="34">
        <f t="shared" si="65"/>
        <v>201.70471255891184</v>
      </c>
      <c r="QX15" s="34">
        <f>$D$14*QS14</f>
        <v>281229.68328379525</v>
      </c>
      <c r="QY15" s="34">
        <f>$D$36*QS36</f>
        <v>2377.8907107121854</v>
      </c>
      <c r="QZ15" s="34">
        <f t="shared" si="155"/>
        <v>283607.57399450743</v>
      </c>
      <c r="RB15" s="34">
        <f>$B$15*QZ15</f>
        <v>202.76229814108947</v>
      </c>
      <c r="RC15" s="34">
        <f>$C$37*QZ37</f>
        <v>4.8448403062625598</v>
      </c>
      <c r="RD15" s="34">
        <f t="shared" si="66"/>
        <v>207.60713844735204</v>
      </c>
      <c r="RE15" s="34">
        <f>$D$14*QZ14</f>
        <v>289461.20071039203</v>
      </c>
      <c r="RF15" s="34">
        <f>$D$36*QZ36</f>
        <v>2451.6434052258473</v>
      </c>
      <c r="RG15" s="34">
        <f t="shared" si="156"/>
        <v>291912.84411561786</v>
      </c>
      <c r="RI15" s="34">
        <f>$B$15*RG15</f>
        <v>208.70006500930253</v>
      </c>
      <c r="RJ15" s="34">
        <f>$C$37*RG37</f>
        <v>4.9951062299145601</v>
      </c>
      <c r="RK15" s="34">
        <f t="shared" si="67"/>
        <v>213.6951712392171</v>
      </c>
      <c r="RL15" s="34">
        <f>$D$14*RG14</f>
        <v>297951.55141476972</v>
      </c>
      <c r="RM15" s="34">
        <f>$D$36*RG36</f>
        <v>2527.6791250140809</v>
      </c>
      <c r="RN15" s="34">
        <f t="shared" si="157"/>
        <v>300479.23053978378</v>
      </c>
      <c r="RP15" s="34">
        <f>$B$15*RN15</f>
        <v>214.82451427440625</v>
      </c>
      <c r="RQ15" s="34">
        <f>$C$37*RN37</f>
        <v>5.1500236709370082</v>
      </c>
      <c r="RR15" s="34">
        <f t="shared" si="68"/>
        <v>219.97453794534326</v>
      </c>
      <c r="RS15" s="34">
        <f>$D$14*RN14</f>
        <v>306708.71721425717</v>
      </c>
      <c r="RT15" s="34">
        <f>$D$36*RN36</f>
        <v>2606.0685703313056</v>
      </c>
      <c r="RU15" s="34">
        <f t="shared" si="158"/>
        <v>309314.78578458849</v>
      </c>
      <c r="RW15" s="34">
        <f>$B$15*RU15</f>
        <v>221.14140300045932</v>
      </c>
      <c r="RX15" s="34">
        <f>$C$37*RU37</f>
        <v>5.3097366764398304</v>
      </c>
      <c r="RY15" s="34">
        <f t="shared" si="69"/>
        <v>226.45113967689915</v>
      </c>
      <c r="RZ15" s="34">
        <f>$D$14*RU14</f>
        <v>315740.92588260141</v>
      </c>
      <c r="SA15" s="34">
        <f>$D$36*RU36</f>
        <v>2686.8846421799594</v>
      </c>
      <c r="SB15" s="34">
        <f t="shared" si="159"/>
        <v>318427.81052478135</v>
      </c>
      <c r="SD15" s="34">
        <f>$B$15*SB15</f>
        <v>227.65666566891645</v>
      </c>
      <c r="SE15" s="34">
        <f>$C$37*SB37</f>
        <v>5.4743937774032956</v>
      </c>
      <c r="SF15" s="34">
        <f t="shared" si="70"/>
        <v>233.13105944631974</v>
      </c>
      <c r="SG15" s="34">
        <f>$D$14*SB14</f>
        <v>325056.66215707356</v>
      </c>
      <c r="SH15" s="34">
        <f>$D$36*SB36</f>
        <v>2770.2025025105745</v>
      </c>
      <c r="SI15" s="34">
        <f t="shared" si="160"/>
        <v>327826.86465958413</v>
      </c>
      <c r="SK15" s="34">
        <f>$B$15*SI15</f>
        <v>234.37642209108461</v>
      </c>
      <c r="SL15" s="34">
        <f>$C$37*SI37</f>
        <v>5.644148111346416</v>
      </c>
      <c r="SM15" s="34">
        <f t="shared" si="71"/>
        <v>240.02057020243103</v>
      </c>
      <c r="SN15" s="34">
        <f>$D$14*SI14</f>
        <v>334664.67600195576</v>
      </c>
      <c r="SO15" s="34">
        <f>$D$36*SI36</f>
        <v>2856.0996362038522</v>
      </c>
      <c r="SP15" s="34">
        <f t="shared" si="161"/>
        <v>337520.7756381596</v>
      </c>
      <c r="SR15" s="34">
        <f>$B$15*SP15</f>
        <v>241.30698336033041</v>
      </c>
      <c r="SS15" s="34">
        <f>$C$37*SP37</f>
        <v>5.8191575486157721</v>
      </c>
      <c r="ST15" s="34">
        <f t="shared" si="72"/>
        <v>247.12614090894618</v>
      </c>
      <c r="SU15" s="34">
        <f>$D$14*SP14</f>
        <v>344573.98898053973</v>
      </c>
      <c r="SV15" s="34">
        <f>$D$36*SP36</f>
        <v>2944.6559226718655</v>
      </c>
      <c r="SW15" s="34">
        <f t="shared" si="162"/>
        <v>347518.64490321156</v>
      </c>
      <c r="SY15" s="34">
        <f>$B$15*SW15</f>
        <v>248.45485645886538</v>
      </c>
      <c r="SZ15" s="34">
        <f>$C$37*SW37</f>
        <v>5.9995848382622583</v>
      </c>
      <c r="TA15" s="34">
        <f t="shared" si="73"/>
        <v>254.45444129712763</v>
      </c>
      <c r="TB15" s="34">
        <f>$D$14*SW14</f>
        <v>354793.90120970795</v>
      </c>
      <c r="TC15" s="34">
        <f>$D$36*SW36</f>
        <v>3035.953714584834</v>
      </c>
      <c r="TD15" s="34">
        <f t="shared" si="163"/>
        <v>357829.85492429277</v>
      </c>
      <c r="TF15" s="34">
        <f>$B$15*TD15</f>
        <v>255.82674928613645</v>
      </c>
      <c r="TG15" s="34">
        <f>$C$37*TD37</f>
        <v>6.1855977684349446</v>
      </c>
      <c r="TH15" s="34">
        <f t="shared" si="74"/>
        <v>262.01234705457136</v>
      </c>
      <c r="TI15" s="34">
        <f>$D$14*TD14</f>
        <v>365334.00009245332</v>
      </c>
      <c r="TJ15" s="34">
        <f>$D$36*TD36</f>
        <v>3130.077917547238</v>
      </c>
      <c r="TK15" s="34">
        <f t="shared" si="164"/>
        <v>368464.07801000058</v>
      </c>
      <c r="TM15" s="34">
        <f>$B$15*TK15</f>
        <v>263.42957695901413</v>
      </c>
      <c r="TN15" s="34">
        <f>$C$37*TK37</f>
        <v>6.3773693287149831</v>
      </c>
      <c r="TO15" s="34">
        <f t="shared" si="75"/>
        <v>269.80694628772909</v>
      </c>
      <c r="TP15" s="34">
        <f>$D$14*TK14</f>
        <v>376204.17016534123</v>
      </c>
      <c r="TQ15" s="34">
        <f>$D$36*TK36</f>
        <v>3227.1160683807689</v>
      </c>
      <c r="TR15" s="34">
        <f t="shared" si="165"/>
        <v>379431.286233722</v>
      </c>
      <c r="TT15" s="34">
        <f>$B$15*TR15</f>
        <v>271.27046890810107</v>
      </c>
      <c r="TU15" s="34">
        <f>$C$37*TR37</f>
        <v>6.5750778696154981</v>
      </c>
      <c r="TV15" s="34">
        <f t="shared" si="76"/>
        <v>277.84554677771655</v>
      </c>
      <c r="TW15" s="34">
        <f>$D$14*TR14</f>
        <v>387414.60289044125</v>
      </c>
      <c r="TX15" s="34">
        <f>$D$36*TR36</f>
        <v>3327.1584142840361</v>
      </c>
      <c r="TY15" s="34">
        <f t="shared" si="166"/>
        <v>390741.76130472531</v>
      </c>
      <c r="UA15" s="34">
        <f>$B$15*TY15</f>
        <v>279.35677593496678</v>
      </c>
      <c r="UB15" s="34">
        <f>$C$37*TY37</f>
        <v>6.7789072638672581</v>
      </c>
      <c r="UC15" s="34">
        <f t="shared" si="77"/>
        <v>286.13568319883404</v>
      </c>
      <c r="UD15" s="34">
        <f>$D$14*TY14</f>
        <v>398975.80599237682</v>
      </c>
      <c r="UE15" s="34">
        <f>$D$36*TY36</f>
        <v>3430.2979957655634</v>
      </c>
      <c r="UF15" s="34">
        <f t="shared" si="167"/>
        <v>402406.10398814239</v>
      </c>
      <c r="UH15" s="34">
        <f>$B$15*UF15</f>
        <v>287.69607694686664</v>
      </c>
      <c r="UI15" s="34">
        <f>$C$37*UF37</f>
        <v>6.9890470753891067</v>
      </c>
      <c r="UJ15" s="34">
        <f t="shared" si="78"/>
        <v>294.68512402225576</v>
      </c>
      <c r="UK15" s="34">
        <f>$D$14*UF14</f>
        <v>410898.61277847551</v>
      </c>
      <c r="UL15" s="34">
        <f>$D$36*UF36</f>
        <v>3536.6307338978586</v>
      </c>
      <c r="UM15" s="34">
        <f t="shared" si="168"/>
        <v>414435.24351237336</v>
      </c>
      <c r="UO15" s="34">
        <f>$B$15*UM15</f>
        <v>296.29618568246804</v>
      </c>
      <c r="UP15" s="34">
        <f>$C$37*UM37</f>
        <v>7.2056927370605157</v>
      </c>
      <c r="UQ15" s="34">
        <f t="shared" si="79"/>
        <v>303.50187841952857</v>
      </c>
      <c r="UR15" s="34">
        <f>$D$14*UM14</f>
        <v>423194.19199302082</v>
      </c>
      <c r="US15" s="34">
        <f>$D$36*UM36</f>
        <v>3646.2555205908561</v>
      </c>
      <c r="UT15" s="34">
        <f t="shared" si="169"/>
        <v>426840.4475136117</v>
      </c>
      <c r="UV15" s="34">
        <f>$B$15*UT15</f>
        <v>305.16515782158598</v>
      </c>
      <c r="UW15" s="34">
        <f>$C$37*UT37</f>
        <v>7.4290457346466088</v>
      </c>
      <c r="UX15" s="34">
        <f t="shared" si="80"/>
        <v>312.59420355623257</v>
      </c>
      <c r="UY15" s="34">
        <f>$D$14*UT14</f>
        <v>435874.05833075265</v>
      </c>
      <c r="UZ15" s="34">
        <f>$D$36*UT36</f>
        <v>3759.2743108186069</v>
      </c>
      <c r="VA15" s="34">
        <f t="shared" si="170"/>
        <v>439633.33264157124</v>
      </c>
      <c r="VC15" s="34">
        <f>$B$15*VA15</f>
        <v>314.31129856763772</v>
      </c>
      <c r="VD15" s="34">
        <f>$C$37*VA37</f>
        <v>7.6593137947043113</v>
      </c>
      <c r="VE15" s="34">
        <f t="shared" si="81"/>
        <v>321.97061236234202</v>
      </c>
      <c r="VF15" s="34">
        <f>$D$14*VA14</f>
        <v>448950.08337304526</v>
      </c>
      <c r="VG15" s="34">
        <f>$D$36*VA36</f>
        <v>3875.7922169838093</v>
      </c>
      <c r="VH15" s="34">
        <f t="shared" si="171"/>
        <v>452825.87559002906</v>
      </c>
      <c r="VJ15" s="34">
        <f>$B$15*VH15</f>
        <v>323.74317053381492</v>
      </c>
      <c r="VK15" s="34">
        <f>$C$37*VH37</f>
        <v>7.8967110768448565</v>
      </c>
      <c r="VL15" s="34">
        <f t="shared" si="82"/>
        <v>331.63988161065976</v>
      </c>
      <c r="VM15" s="34">
        <f>$D$14*VH14</f>
        <v>462434.50671681209</v>
      </c>
      <c r="VN15" s="34">
        <f>$D$36*VH36</f>
        <v>3995.9176062536899</v>
      </c>
      <c r="VO15" s="34">
        <f t="shared" si="172"/>
        <v>466430.42432306579</v>
      </c>
      <c r="VQ15" s="34">
        <f>$B$15*VO15</f>
        <v>333.46960176916832</v>
      </c>
      <c r="VR15" s="34">
        <f>$C$37*VO37</f>
        <v>8.1414583720497173</v>
      </c>
      <c r="VS15" s="34">
        <f t="shared" si="83"/>
        <v>341.61106014121805</v>
      </c>
      <c r="VT15" s="34">
        <f>$D$14*VO14</f>
        <v>476339.94728853274</v>
      </c>
      <c r="VU15" s="34">
        <f>$D$36*VO36</f>
        <v>4119.76220136759</v>
      </c>
      <c r="VV15" s="34">
        <f t="shared" si="173"/>
        <v>480459.70948990033</v>
      </c>
      <c r="VX15" s="34">
        <f>$B$15*VV15</f>
        <v>343.49969391952521</v>
      </c>
      <c r="VY15" s="34">
        <f>$C$37*VV37</f>
        <v>8.3937833080591897</v>
      </c>
      <c r="VZ15" s="34">
        <f t="shared" si="84"/>
        <v>351.89347722758441</v>
      </c>
      <c r="WA15" s="34">
        <f>$D$14*VV14</f>
        <v>490679.41498590005</v>
      </c>
      <c r="WB15" s="34">
        <f>$D$36*VV36</f>
        <v>4247.4411848243872</v>
      </c>
      <c r="WC15" s="34">
        <f t="shared" si="174"/>
        <v>494926.85617072444</v>
      </c>
      <c r="WE15" s="34">
        <f>$B$15*WC15</f>
        <v>353.8428306250525</v>
      </c>
      <c r="WF15" s="34">
        <f>$C$37*WC37</f>
        <v>8.6539205616469772</v>
      </c>
      <c r="WG15" s="34">
        <f t="shared" si="85"/>
        <v>362.4967511866995</v>
      </c>
      <c r="WH15" s="34">
        <f>$D$14*WC14</f>
        <v>505466.3227601797</v>
      </c>
      <c r="WI15" s="34">
        <f>$D$36*WC36</f>
        <v>4379.073306186654</v>
      </c>
      <c r="WJ15" s="34">
        <f t="shared" si="175"/>
        <v>509845.39606636635</v>
      </c>
      <c r="WL15" s="34">
        <f>$B$15*WJ15</f>
        <v>364.50868623513031</v>
      </c>
      <c r="WM15" s="34">
        <f>$C$37*WJ37</f>
        <v>8.9221120772452256</v>
      </c>
      <c r="WN15" s="34">
        <f t="shared" si="86"/>
        <v>373.43079831237554</v>
      </c>
      <c r="WO15" s="34">
        <f>$D$14*WJ14</f>
        <v>520714.49914211035</v>
      </c>
      <c r="WP15" s="34">
        <f>$D$36*WJ36</f>
        <v>4514.7809924858393</v>
      </c>
      <c r="WQ15" s="34">
        <f t="shared" si="176"/>
        <v>525229.28013459616</v>
      </c>
      <c r="WS15" s="34">
        <f>$B$15*WQ15</f>
        <v>375.50723484254792</v>
      </c>
      <c r="WT15" s="34">
        <f>$C$37*WQ37</f>
        <v>9.1986072918880346</v>
      </c>
      <c r="WU15" s="34">
        <f t="shared" si="87"/>
        <v>384.70584213443595</v>
      </c>
      <c r="WV15" s="34">
        <f>$D$14*WQ14</f>
        <v>536438.20115570619</v>
      </c>
      <c r="WW15" s="34">
        <f>$D$36*WQ36</f>
        <v>4654.6904619724946</v>
      </c>
      <c r="WX15" s="34">
        <f t="shared" si="177"/>
        <v>541092.89161767869</v>
      </c>
      <c r="WZ15" s="34">
        <f>$B$15*WX15</f>
        <v>386.84875959741743</v>
      </c>
      <c r="XA15" s="34">
        <f>$C$37*WX37</f>
        <v>9.4836633669702817</v>
      </c>
      <c r="XB15" s="34">
        <f t="shared" si="88"/>
        <v>396.33242296438772</v>
      </c>
      <c r="XC15" s="34">
        <f>$D$14*WX14</f>
        <v>552652.12759027048</v>
      </c>
      <c r="XD15" s="34">
        <f>$D$36*WX36</f>
        <v>4798.9318414744666</v>
      </c>
      <c r="XE15" s="34">
        <f t="shared" si="178"/>
        <v>557451.05943174497</v>
      </c>
      <c r="XG15" s="34">
        <f>$B$15*XE15</f>
        <v>398.54386227976653</v>
      </c>
      <c r="XH15" s="34">
        <f>$C$37*XE37</f>
        <v>9.7775454273573033</v>
      </c>
      <c r="XI15" s="34">
        <f t="shared" si="89"/>
        <v>408.32140770712385</v>
      </c>
      <c r="XJ15" s="34">
        <f>$D$14*XE14</f>
        <v>569371.43265439221</v>
      </c>
      <c r="XK15" s="34">
        <f>$D$36*XE36</f>
        <v>4947.6392874867497</v>
      </c>
      <c r="XL15" s="34">
        <f t="shared" si="179"/>
        <v>574319.071941879</v>
      </c>
    </row>
    <row r="16" spans="1:636" x14ac:dyDescent="0.25">
      <c r="A16">
        <v>55</v>
      </c>
      <c r="B16">
        <f>calc_mstate!Z15</f>
        <v>0</v>
      </c>
      <c r="C16">
        <f>calc_mstate!AA15</f>
        <v>0</v>
      </c>
      <c r="D16">
        <f>calc_mstate!W15</f>
        <v>0.94569910230412757</v>
      </c>
      <c r="E16">
        <f>calc_mstate!X15</f>
        <v>3.6349820384319054E-3</v>
      </c>
      <c r="F16">
        <v>46100</v>
      </c>
      <c r="H16" s="34">
        <f>$B$16*F16</f>
        <v>0</v>
      </c>
      <c r="I16" s="34">
        <f>$C$38*F38</f>
        <v>0</v>
      </c>
      <c r="J16" s="34">
        <f t="shared" si="0"/>
        <v>0</v>
      </c>
      <c r="K16" s="34">
        <f>$D$15*F15</f>
        <v>49477.125970087502</v>
      </c>
      <c r="L16" s="34">
        <f>$D$37*F37</f>
        <v>370.35420109957505</v>
      </c>
      <c r="M16" s="34">
        <f t="shared" si="90"/>
        <v>49847.480171187075</v>
      </c>
      <c r="N16" s="34"/>
      <c r="O16" s="34">
        <f>$B$16*M16</f>
        <v>0</v>
      </c>
      <c r="P16" s="34">
        <f>$C$38*M38</f>
        <v>0</v>
      </c>
      <c r="Q16" s="34">
        <f t="shared" si="1"/>
        <v>0</v>
      </c>
      <c r="R16" s="34">
        <f>$D$15*M15</f>
        <v>45291.697445749873</v>
      </c>
      <c r="S16" s="34">
        <f>$D$37*M37</f>
        <v>347.63152785502632</v>
      </c>
      <c r="T16" s="34">
        <f t="shared" si="91"/>
        <v>45639.328973604897</v>
      </c>
      <c r="V16" s="34">
        <f>$B$16*T16</f>
        <v>0</v>
      </c>
      <c r="W16" s="34">
        <f>$C$38*T38</f>
        <v>0</v>
      </c>
      <c r="X16" s="34">
        <f t="shared" si="2"/>
        <v>0</v>
      </c>
      <c r="Y16" s="34">
        <f>$D$15*T15</f>
        <v>36968.185288512483</v>
      </c>
      <c r="Z16" s="34">
        <f>$D$37*T37</f>
        <v>306.75695828099981</v>
      </c>
      <c r="AA16" s="34">
        <f t="shared" si="92"/>
        <v>37274.942246793486</v>
      </c>
      <c r="AC16" s="34">
        <f>$B$16*AA16</f>
        <v>0</v>
      </c>
      <c r="AD16" s="34">
        <f>$C$38*AA38</f>
        <v>0</v>
      </c>
      <c r="AE16" s="34">
        <f t="shared" si="3"/>
        <v>0</v>
      </c>
      <c r="AF16" s="34">
        <f>$D$15*AA15</f>
        <v>58609.279422862382</v>
      </c>
      <c r="AG16" s="34">
        <f>$D$37*AA37</f>
        <v>488.83917320662624</v>
      </c>
      <c r="AH16" s="34">
        <f t="shared" si="93"/>
        <v>59098.118596069005</v>
      </c>
      <c r="AJ16" s="34">
        <f>$B$16*AH16</f>
        <v>0</v>
      </c>
      <c r="AK16" s="34">
        <f>$C$38*AH38</f>
        <v>0</v>
      </c>
      <c r="AL16" s="34">
        <f t="shared" si="4"/>
        <v>0</v>
      </c>
      <c r="AM16" s="34">
        <f>$D$15*AH15</f>
        <v>62397.731204573189</v>
      </c>
      <c r="AN16" s="34">
        <f>$D$37*AH37</f>
        <v>556.74975850551573</v>
      </c>
      <c r="AO16" s="34">
        <f t="shared" si="94"/>
        <v>62954.480963078706</v>
      </c>
      <c r="AQ16" s="34">
        <f>$B$16*AO16</f>
        <v>0</v>
      </c>
      <c r="AR16" s="34">
        <f>$C$38*AO38</f>
        <v>0</v>
      </c>
      <c r="AS16" s="34">
        <f t="shared" si="5"/>
        <v>0</v>
      </c>
      <c r="AT16" s="34">
        <f>$D$15*AO15</f>
        <v>61861.583462097718</v>
      </c>
      <c r="AU16" s="34">
        <f>$D$37*AO37</f>
        <v>586.50442270534779</v>
      </c>
      <c r="AV16" s="34">
        <f t="shared" si="95"/>
        <v>62448.08788480307</v>
      </c>
      <c r="AX16" s="34">
        <f>$B$16*AV16</f>
        <v>0</v>
      </c>
      <c r="AY16" s="34">
        <f>$C$38*AV38</f>
        <v>0</v>
      </c>
      <c r="AZ16" s="34">
        <f t="shared" si="6"/>
        <v>0</v>
      </c>
      <c r="BA16" s="34">
        <f>$D$15*AV15</f>
        <v>58819.337594576034</v>
      </c>
      <c r="BB16" s="34">
        <f>$D$37*AV37</f>
        <v>545.48626167926591</v>
      </c>
      <c r="BC16" s="34">
        <f t="shared" si="96"/>
        <v>59364.823856255302</v>
      </c>
      <c r="BE16" s="34">
        <f>$B$16*BC16</f>
        <v>0</v>
      </c>
      <c r="BF16" s="34">
        <f>$C$38*BC38</f>
        <v>0</v>
      </c>
      <c r="BG16" s="34">
        <f t="shared" si="7"/>
        <v>0</v>
      </c>
      <c r="BH16" s="34">
        <f>$D$15*BC15</f>
        <v>55934.319655486892</v>
      </c>
      <c r="BI16" s="34">
        <f>$D$37*BC37</f>
        <v>461.75071416200535</v>
      </c>
      <c r="BJ16" s="34">
        <f t="shared" si="97"/>
        <v>56396.0703696489</v>
      </c>
      <c r="BL16" s="34">
        <f>$B$16*BJ16</f>
        <v>0</v>
      </c>
      <c r="BM16" s="34">
        <f>$C$38*BJ38</f>
        <v>0</v>
      </c>
      <c r="BN16" s="34">
        <f t="shared" si="8"/>
        <v>0</v>
      </c>
      <c r="BO16" s="34">
        <f>$D$15*BJ15</f>
        <v>67020.061048832882</v>
      </c>
      <c r="BP16" s="34">
        <f>$D$37*BJ37</f>
        <v>601.37497522606486</v>
      </c>
      <c r="BQ16" s="34">
        <f t="shared" si="98"/>
        <v>67621.436024058945</v>
      </c>
      <c r="BS16" s="34">
        <f>$B$16*BQ16</f>
        <v>0</v>
      </c>
      <c r="BT16" s="34">
        <f>$C$38*BQ38</f>
        <v>0</v>
      </c>
      <c r="BU16" s="34">
        <f t="shared" si="9"/>
        <v>0</v>
      </c>
      <c r="BV16" s="34">
        <f>$D$15*BQ15</f>
        <v>70898.754867748736</v>
      </c>
      <c r="BW16" s="34">
        <f>$D$37*BQ37</f>
        <v>671.2274172048983</v>
      </c>
      <c r="BX16" s="34">
        <f t="shared" si="99"/>
        <v>71569.982284953629</v>
      </c>
      <c r="BZ16" s="34">
        <f>$B$16*BX16</f>
        <v>0</v>
      </c>
      <c r="CA16" s="34">
        <f>$C$38*BX38</f>
        <v>0</v>
      </c>
      <c r="CB16" s="34">
        <f t="shared" si="10"/>
        <v>0</v>
      </c>
      <c r="CC16" s="34">
        <f>$D$15*BX15</f>
        <v>63634.71897043442</v>
      </c>
      <c r="CD16" s="34">
        <f>$D$37*BX37</f>
        <v>592.5431979674147</v>
      </c>
      <c r="CE16" s="34">
        <f t="shared" si="100"/>
        <v>64227.262168401838</v>
      </c>
      <c r="CG16" s="34">
        <f>$B$16*CE16</f>
        <v>0</v>
      </c>
      <c r="CH16" s="34">
        <f>$C$38*CE38</f>
        <v>0</v>
      </c>
      <c r="CI16" s="34">
        <f t="shared" si="11"/>
        <v>0</v>
      </c>
      <c r="CJ16" s="34">
        <f>$D$15*CE15</f>
        <v>65972.630707983335</v>
      </c>
      <c r="CK16" s="34">
        <f>$D$37*CE37</f>
        <v>627.12898108488184</v>
      </c>
      <c r="CL16" s="34">
        <f t="shared" si="101"/>
        <v>66599.759689068218</v>
      </c>
      <c r="CN16" s="34">
        <f>$B$16*CL16</f>
        <v>0</v>
      </c>
      <c r="CO16" s="34">
        <f>$C$38*CL38</f>
        <v>0</v>
      </c>
      <c r="CP16" s="34">
        <f t="shared" si="12"/>
        <v>0</v>
      </c>
      <c r="CQ16" s="34">
        <f>$D$15*CL15</f>
        <v>67429.232418748448</v>
      </c>
      <c r="CR16" s="34">
        <f>$D$37*CL37</f>
        <v>640.72908028661732</v>
      </c>
      <c r="CS16" s="34">
        <f t="shared" si="102"/>
        <v>68069.961499035067</v>
      </c>
      <c r="CU16" s="34">
        <f>$B$16*CS16</f>
        <v>0</v>
      </c>
      <c r="CV16" s="34">
        <f>$C$38*CS38</f>
        <v>0</v>
      </c>
      <c r="CW16" s="34">
        <f t="shared" si="13"/>
        <v>0</v>
      </c>
      <c r="CX16" s="34">
        <f>$D$15*CS15</f>
        <v>70659.589930501665</v>
      </c>
      <c r="CY16" s="34">
        <f>$D$37*CS37</f>
        <v>681.02504703657485</v>
      </c>
      <c r="CZ16" s="34">
        <f t="shared" si="103"/>
        <v>71340.614977538236</v>
      </c>
      <c r="DB16" s="34">
        <f>$B$16*CZ16</f>
        <v>0</v>
      </c>
      <c r="DC16" s="34">
        <f>$C$38*CZ38</f>
        <v>0</v>
      </c>
      <c r="DD16" s="34">
        <f t="shared" si="14"/>
        <v>0</v>
      </c>
      <c r="DE16" s="34">
        <f>$D$15*CZ15</f>
        <v>72813.969443372785</v>
      </c>
      <c r="DF16" s="34">
        <f>$D$37*CZ37</f>
        <v>710.2061199095773</v>
      </c>
      <c r="DG16" s="34">
        <f t="shared" si="104"/>
        <v>73524.175563282362</v>
      </c>
      <c r="DI16" s="34">
        <f>$B$16*DG16</f>
        <v>0</v>
      </c>
      <c r="DJ16" s="34">
        <f>$C$38*DG38</f>
        <v>0</v>
      </c>
      <c r="DK16" s="34">
        <f t="shared" si="15"/>
        <v>0</v>
      </c>
      <c r="DL16" s="34">
        <f>$D$15*DG15</f>
        <v>73528.73422645808</v>
      </c>
      <c r="DM16" s="34">
        <f>$D$37*DG37</f>
        <v>722.82868195075378</v>
      </c>
      <c r="DN16" s="34">
        <f t="shared" si="105"/>
        <v>74251.562908408829</v>
      </c>
      <c r="DP16" s="34">
        <f>$B$16*DN16</f>
        <v>0</v>
      </c>
      <c r="DQ16" s="34">
        <f>$C$38*DN38</f>
        <v>0</v>
      </c>
      <c r="DR16" s="34">
        <f t="shared" si="16"/>
        <v>0</v>
      </c>
      <c r="DS16" s="34">
        <f>$D$15*DN15</f>
        <v>74389.034193770116</v>
      </c>
      <c r="DT16" s="34">
        <f>$D$37*DN37</f>
        <v>738.66003482861072</v>
      </c>
      <c r="DU16" s="34">
        <f t="shared" si="106"/>
        <v>75127.694228598732</v>
      </c>
      <c r="DW16" s="34">
        <f>$B$16*DU16</f>
        <v>0</v>
      </c>
      <c r="DX16" s="34">
        <f>$C$38*DU38</f>
        <v>0</v>
      </c>
      <c r="DY16" s="34">
        <f t="shared" si="17"/>
        <v>0</v>
      </c>
      <c r="DZ16" s="34">
        <f>$D$15*DU15</f>
        <v>75811.387543096906</v>
      </c>
      <c r="EA16" s="34">
        <f>$D$37*DU37</f>
        <v>761.60729093779389</v>
      </c>
      <c r="EB16" s="34">
        <f t="shared" si="107"/>
        <v>76572.994834034704</v>
      </c>
      <c r="ED16" s="34">
        <f>$B$16*EB16</f>
        <v>0</v>
      </c>
      <c r="EE16" s="34">
        <f>$C$38*EB38</f>
        <v>0</v>
      </c>
      <c r="EF16" s="34">
        <f t="shared" si="18"/>
        <v>0</v>
      </c>
      <c r="EG16" s="34">
        <f>$D$15*EB15</f>
        <v>77835.057638458937</v>
      </c>
      <c r="EH16" s="34">
        <f>$D$37*EB37</f>
        <v>789.3430565824093</v>
      </c>
      <c r="EI16" s="34">
        <f t="shared" si="108"/>
        <v>78624.400695041346</v>
      </c>
      <c r="EK16" s="34">
        <f>$B$16*EI16</f>
        <v>0</v>
      </c>
      <c r="EL16" s="34">
        <f>$C$38*EI38</f>
        <v>0</v>
      </c>
      <c r="EM16" s="34">
        <f t="shared" si="19"/>
        <v>0</v>
      </c>
      <c r="EN16" s="34">
        <f>$D$15*EI15</f>
        <v>79977.183681677488</v>
      </c>
      <c r="EO16" s="34">
        <f>$D$37*EI37</f>
        <v>817.03268920751748</v>
      </c>
      <c r="EP16" s="34">
        <f t="shared" si="109"/>
        <v>80794.216370885013</v>
      </c>
      <c r="ER16" s="34">
        <f>$B$16*EP16</f>
        <v>0</v>
      </c>
      <c r="ES16" s="34">
        <f>$C$38*EP38</f>
        <v>0</v>
      </c>
      <c r="ET16" s="34">
        <f t="shared" si="20"/>
        <v>0</v>
      </c>
      <c r="EU16" s="34">
        <f>$D$15*EP15</f>
        <v>81803.230916930726</v>
      </c>
      <c r="EV16" s="34">
        <f>$D$37*EP37</f>
        <v>841.91831275867912</v>
      </c>
      <c r="EW16" s="34">
        <f t="shared" si="110"/>
        <v>82645.149229689399</v>
      </c>
      <c r="EY16" s="34">
        <f>$B$16*EW16</f>
        <v>0</v>
      </c>
      <c r="EZ16" s="34">
        <f>$C$38*EW38</f>
        <v>0</v>
      </c>
      <c r="FA16" s="34">
        <f t="shared" si="21"/>
        <v>0</v>
      </c>
      <c r="FB16" s="34">
        <f>$D$15*EW15</f>
        <v>83428.172097273127</v>
      </c>
      <c r="FC16" s="34">
        <f>$D$37*EW37</f>
        <v>865.96604402525008</v>
      </c>
      <c r="FD16" s="34">
        <f t="shared" si="111"/>
        <v>84294.138141298376</v>
      </c>
      <c r="FF16" s="34">
        <f>$B$16*FD16</f>
        <v>0</v>
      </c>
      <c r="FG16" s="34">
        <f>$C$38*FD38</f>
        <v>0</v>
      </c>
      <c r="FH16" s="34">
        <f t="shared" si="22"/>
        <v>0</v>
      </c>
      <c r="FI16" s="34">
        <f>$D$15*FD15</f>
        <v>85165.672830267504</v>
      </c>
      <c r="FJ16" s="34">
        <f>$D$37*FD37</f>
        <v>892.13593883654221</v>
      </c>
      <c r="FK16" s="34">
        <f t="shared" si="112"/>
        <v>86057.808769104042</v>
      </c>
      <c r="FM16" s="34">
        <f>$B$16*FK16</f>
        <v>0</v>
      </c>
      <c r="FN16" s="34">
        <f>$C$38*FK38</f>
        <v>0</v>
      </c>
      <c r="FO16" s="34">
        <f t="shared" si="23"/>
        <v>0</v>
      </c>
      <c r="FP16" s="34">
        <f>$D$15*FK15</f>
        <v>87158.775409392474</v>
      </c>
      <c r="FQ16" s="34">
        <f>$D$37*FK37</f>
        <v>920.67250056140836</v>
      </c>
      <c r="FR16" s="34">
        <f t="shared" si="113"/>
        <v>88079.447909953888</v>
      </c>
      <c r="FT16" s="34">
        <f>$B$16*FR16</f>
        <v>0</v>
      </c>
      <c r="FU16" s="34">
        <f>$C$38*FR38</f>
        <v>0</v>
      </c>
      <c r="FV16" s="34">
        <f t="shared" si="24"/>
        <v>0</v>
      </c>
      <c r="FW16" s="34">
        <f>$D$15*FR15</f>
        <v>89331.814969759929</v>
      </c>
      <c r="FX16" s="34">
        <f>$D$37*FR37</f>
        <v>950.43814093080198</v>
      </c>
      <c r="FY16" s="34">
        <f t="shared" si="114"/>
        <v>90282.253110690726</v>
      </c>
      <c r="GA16" s="34">
        <f>$B$16*FY16</f>
        <v>0</v>
      </c>
      <c r="GB16" s="34">
        <f>$C$38*FY38</f>
        <v>0</v>
      </c>
      <c r="GC16" s="34">
        <f t="shared" si="25"/>
        <v>0</v>
      </c>
      <c r="GD16" s="34">
        <f>$D$15*FY15</f>
        <v>91525.218172598339</v>
      </c>
      <c r="GE16" s="34">
        <f>$D$37*FY37</f>
        <v>980.33425836572223</v>
      </c>
      <c r="GF16" s="34">
        <f t="shared" si="115"/>
        <v>92505.55243096406</v>
      </c>
      <c r="GH16" s="34">
        <f>$B$16*GF16</f>
        <v>0</v>
      </c>
      <c r="GI16" s="34">
        <f>$C$38*GF38</f>
        <v>0</v>
      </c>
      <c r="GJ16" s="34">
        <f t="shared" si="26"/>
        <v>0</v>
      </c>
      <c r="GK16" s="34">
        <f>$D$15*GF15</f>
        <v>93686.604569602234</v>
      </c>
      <c r="GL16" s="34">
        <f>$D$37*GF37</f>
        <v>1010.445055919636</v>
      </c>
      <c r="GM16" s="34">
        <f t="shared" si="116"/>
        <v>94697.049625521875</v>
      </c>
      <c r="GO16" s="34">
        <f>$B$16*GM16</f>
        <v>0</v>
      </c>
      <c r="GP16" s="34">
        <f>$C$38*GM38</f>
        <v>0</v>
      </c>
      <c r="GQ16" s="34">
        <f t="shared" si="27"/>
        <v>0</v>
      </c>
      <c r="GR16" s="34">
        <f>$D$15*GM15</f>
        <v>95880.32826609505</v>
      </c>
      <c r="GS16" s="34">
        <f>$D$37*GM37</f>
        <v>1041.5326018876481</v>
      </c>
      <c r="GT16" s="34">
        <f t="shared" si="117"/>
        <v>96921.860867982701</v>
      </c>
      <c r="GV16" s="34">
        <f>$B$16*GT16</f>
        <v>0</v>
      </c>
      <c r="GW16" s="34">
        <f>$C$38*GT38</f>
        <v>0</v>
      </c>
      <c r="GX16" s="34">
        <f t="shared" si="28"/>
        <v>0</v>
      </c>
      <c r="GY16" s="34">
        <f>$D$15*GT15</f>
        <v>98184.490503986177</v>
      </c>
      <c r="GZ16" s="34">
        <f>$D$37*GT37</f>
        <v>1074.0230965933808</v>
      </c>
      <c r="HA16" s="34">
        <f t="shared" si="118"/>
        <v>99258.513600579565</v>
      </c>
      <c r="HC16" s="34">
        <f>$B$16*HA16</f>
        <v>0</v>
      </c>
      <c r="HD16" s="34">
        <f>$C$38*HA38</f>
        <v>0</v>
      </c>
      <c r="HE16" s="34">
        <f t="shared" si="29"/>
        <v>0</v>
      </c>
      <c r="HF16" s="34">
        <f>$D$15*HA15</f>
        <v>100616.7964687858</v>
      </c>
      <c r="HG16" s="34">
        <f>$D$37*HA37</f>
        <v>1107.7747492263263</v>
      </c>
      <c r="HH16" s="34">
        <f t="shared" si="119"/>
        <v>101724.57121801213</v>
      </c>
      <c r="HJ16" s="34">
        <f>$B$16*HH16</f>
        <v>0</v>
      </c>
      <c r="HK16" s="34">
        <f>$C$38*HH38</f>
        <v>0</v>
      </c>
      <c r="HL16" s="34">
        <f t="shared" si="30"/>
        <v>0</v>
      </c>
      <c r="HM16" s="34">
        <f>$D$15*HH15</f>
        <v>103141.94608029118</v>
      </c>
      <c r="HN16" s="34">
        <f>$D$37*HH37</f>
        <v>1142.4669794394565</v>
      </c>
      <c r="HO16" s="34">
        <f t="shared" si="120"/>
        <v>104284.41305973064</v>
      </c>
      <c r="HQ16" s="34">
        <f>$B$16*HO16</f>
        <v>0</v>
      </c>
      <c r="HR16" s="34">
        <f>$C$38*HO38</f>
        <v>0</v>
      </c>
      <c r="HS16" s="34">
        <f t="shared" si="31"/>
        <v>0</v>
      </c>
      <c r="HT16" s="34">
        <f>$D$15*HO15</f>
        <v>105726.65264525784</v>
      </c>
      <c r="HU16" s="34">
        <f>$D$37*HO37</f>
        <v>1178.0102554378457</v>
      </c>
      <c r="HV16" s="34">
        <f t="shared" si="121"/>
        <v>106904.66290069568</v>
      </c>
      <c r="HX16" s="34">
        <f>$B$16*HV16</f>
        <v>0</v>
      </c>
      <c r="HY16" s="34">
        <f>$C$38*HV38</f>
        <v>0</v>
      </c>
      <c r="HZ16" s="34">
        <f t="shared" si="32"/>
        <v>0</v>
      </c>
      <c r="IA16" s="34">
        <f>$D$15*HV15</f>
        <v>108372.35477592338</v>
      </c>
      <c r="IB16" s="34">
        <f>$D$37*HV37</f>
        <v>1214.5747359153977</v>
      </c>
      <c r="IC16" s="34">
        <f t="shared" si="122"/>
        <v>109586.92951183878</v>
      </c>
      <c r="IE16" s="34">
        <f>$B$16*IC16</f>
        <v>0</v>
      </c>
      <c r="IF16" s="34">
        <f>$C$38*IC38</f>
        <v>0</v>
      </c>
      <c r="IG16" s="34">
        <f t="shared" si="33"/>
        <v>0</v>
      </c>
      <c r="IH16" s="34">
        <f>$D$15*IC15</f>
        <v>111103.08764058568</v>
      </c>
      <c r="II16" s="34">
        <f>$D$37*IC37</f>
        <v>1252.3539843488459</v>
      </c>
      <c r="IJ16" s="34">
        <f t="shared" si="123"/>
        <v>112355.44162493452</v>
      </c>
      <c r="IL16" s="34">
        <f>$B$16*IJ16</f>
        <v>0</v>
      </c>
      <c r="IM16" s="34">
        <f>$C$38*IJ38</f>
        <v>0</v>
      </c>
      <c r="IN16" s="34">
        <f t="shared" si="34"/>
        <v>0</v>
      </c>
      <c r="IO16" s="34">
        <f>$D$15*IJ15</f>
        <v>113937.09010400661</v>
      </c>
      <c r="IP16" s="34">
        <f>$D$37*IJ37</f>
        <v>1291.4010809875845</v>
      </c>
      <c r="IQ16" s="34">
        <f t="shared" si="124"/>
        <v>115228.4911849942</v>
      </c>
      <c r="IS16" s="34">
        <f>$B$16*IQ16</f>
        <v>0</v>
      </c>
      <c r="IT16" s="34">
        <f>$C$38*IQ38</f>
        <v>0</v>
      </c>
      <c r="IU16" s="34">
        <f t="shared" si="35"/>
        <v>0</v>
      </c>
      <c r="IV16" s="34">
        <f>$D$15*IQ15</f>
        <v>116874.52516074826</v>
      </c>
      <c r="IW16" s="34">
        <f>$D$37*IQ37</f>
        <v>1331.6684581694733</v>
      </c>
      <c r="IX16" s="34">
        <f t="shared" si="125"/>
        <v>118206.19361891774</v>
      </c>
      <c r="IZ16" s="34">
        <f>$B$16*IX16</f>
        <v>0</v>
      </c>
      <c r="JA16" s="34">
        <f>$C$38*IX38</f>
        <v>0</v>
      </c>
      <c r="JB16" s="34">
        <f t="shared" si="36"/>
        <v>0</v>
      </c>
      <c r="JC16" s="34">
        <f>$D$15*IX15</f>
        <v>119906.71423364402</v>
      </c>
      <c r="JD16" s="34">
        <f>$D$37*IX37</f>
        <v>1373.129115105836</v>
      </c>
      <c r="JE16" s="34">
        <f t="shared" si="126"/>
        <v>121279.84334874986</v>
      </c>
      <c r="JG16" s="34">
        <f>$B$16*JE16</f>
        <v>0</v>
      </c>
      <c r="JH16" s="34">
        <f>$C$38*JE38</f>
        <v>0</v>
      </c>
      <c r="JI16" s="34">
        <f t="shared" si="37"/>
        <v>0</v>
      </c>
      <c r="JJ16" s="34">
        <f>$D$15*JE15</f>
        <v>123030.24616527239</v>
      </c>
      <c r="JK16" s="34">
        <f>$D$37*JE37</f>
        <v>1415.8313015560439</v>
      </c>
      <c r="JL16" s="34">
        <f t="shared" si="127"/>
        <v>124446.07746682843</v>
      </c>
      <c r="JN16" s="34">
        <f>$B$16*JL16</f>
        <v>0</v>
      </c>
      <c r="JO16" s="34">
        <f>$C$38*JL38</f>
        <v>0</v>
      </c>
      <c r="JP16" s="34">
        <f t="shared" si="38"/>
        <v>0</v>
      </c>
      <c r="JQ16" s="34">
        <f>$D$15*JL15</f>
        <v>126250.90417800611</v>
      </c>
      <c r="JR16" s="34">
        <f>$D$37*JL37</f>
        <v>1459.8596577574378</v>
      </c>
      <c r="JS16" s="34">
        <f t="shared" si="128"/>
        <v>127710.76383576354</v>
      </c>
      <c r="JU16" s="34">
        <f>$B$16*JS16</f>
        <v>0</v>
      </c>
      <c r="JV16" s="34">
        <f>$C$38*JS38</f>
        <v>0</v>
      </c>
      <c r="JW16" s="34">
        <f t="shared" si="39"/>
        <v>0</v>
      </c>
      <c r="JX16" s="34">
        <f>$D$15*JS15</f>
        <v>129577.63622518006</v>
      </c>
      <c r="JY16" s="34">
        <f>$D$37*JS37</f>
        <v>1505.2776836880241</v>
      </c>
      <c r="JZ16" s="34">
        <f t="shared" si="129"/>
        <v>131082.9139088681</v>
      </c>
      <c r="KB16" s="34">
        <f>$B$16*JZ16</f>
        <v>0</v>
      </c>
      <c r="KC16" s="34">
        <f>$C$38*JZ38</f>
        <v>0</v>
      </c>
      <c r="KD16" s="34">
        <f t="shared" si="40"/>
        <v>0</v>
      </c>
      <c r="KE16" s="34">
        <f>$D$15*JZ15</f>
        <v>133015.96167871234</v>
      </c>
      <c r="KF16" s="34">
        <f>$D$37*JZ37</f>
        <v>1552.1149265771066</v>
      </c>
      <c r="KG16" s="34">
        <f t="shared" si="130"/>
        <v>134568.07660528945</v>
      </c>
      <c r="KI16" s="34">
        <f>$B$16*KG16</f>
        <v>0</v>
      </c>
      <c r="KJ16" s="34">
        <f>$C$38*KG38</f>
        <v>0</v>
      </c>
      <c r="KK16" s="34">
        <f t="shared" si="41"/>
        <v>0</v>
      </c>
      <c r="KL16" s="34">
        <f>$D$15*KG15</f>
        <v>136567.16115555863</v>
      </c>
      <c r="KM16" s="34">
        <f>$D$37*KG37</f>
        <v>1600.3933043169977</v>
      </c>
      <c r="KN16" s="34">
        <f t="shared" si="131"/>
        <v>138167.55445987562</v>
      </c>
      <c r="KP16" s="34">
        <f>$B$16*KN16</f>
        <v>0</v>
      </c>
      <c r="KQ16" s="34">
        <f>$C$38*KN38</f>
        <v>0</v>
      </c>
      <c r="KR16" s="34">
        <f t="shared" si="42"/>
        <v>0</v>
      </c>
      <c r="KS16" s="34">
        <f>$D$15*KN15</f>
        <v>140231.81192095936</v>
      </c>
      <c r="KT16" s="34">
        <f>$D$37*KN37</f>
        <v>1650.1515846173252</v>
      </c>
      <c r="KU16" s="34">
        <f t="shared" si="132"/>
        <v>141881.96350557668</v>
      </c>
      <c r="KW16" s="34">
        <f>$B$16*KU16</f>
        <v>0</v>
      </c>
      <c r="KX16" s="34">
        <f>$C$38*KU38</f>
        <v>0</v>
      </c>
      <c r="KY16" s="34">
        <f t="shared" si="43"/>
        <v>0</v>
      </c>
      <c r="KZ16" s="34">
        <f>$D$15*KU15</f>
        <v>144012.72410326891</v>
      </c>
      <c r="LA16" s="34">
        <f>$D$37*KU37</f>
        <v>1701.4451356019542</v>
      </c>
      <c r="LB16" s="34">
        <f t="shared" si="133"/>
        <v>145714.16923887085</v>
      </c>
      <c r="LD16" s="34">
        <f>$B$16*LB16</f>
        <v>0</v>
      </c>
      <c r="LE16" s="34">
        <f>$C$38*LB38</f>
        <v>0</v>
      </c>
      <c r="LF16" s="34">
        <f t="shared" si="44"/>
        <v>0</v>
      </c>
      <c r="LG16" s="34">
        <f>$D$15*LB15</f>
        <v>147914.77956416307</v>
      </c>
      <c r="LH16" s="34">
        <f>$D$37*LB37</f>
        <v>1754.3310836111666</v>
      </c>
      <c r="LI16" s="34">
        <f t="shared" si="134"/>
        <v>149669.11064777424</v>
      </c>
      <c r="LK16" s="34">
        <f>$B$16*LI16</f>
        <v>0</v>
      </c>
      <c r="LL16" s="34">
        <f>$C$38*LI38</f>
        <v>0</v>
      </c>
      <c r="LM16" s="34">
        <f t="shared" si="45"/>
        <v>0</v>
      </c>
      <c r="LN16" s="34">
        <f>$D$15*LI15</f>
        <v>151943.01153969576</v>
      </c>
      <c r="LO16" s="34">
        <f>$D$37*LI37</f>
        <v>1808.859104949119</v>
      </c>
      <c r="LP16" s="34">
        <f t="shared" si="135"/>
        <v>153751.87064464486</v>
      </c>
      <c r="LR16" s="34">
        <f>$B$16*LP16</f>
        <v>0</v>
      </c>
      <c r="LS16" s="34">
        <f>$C$38*LP38</f>
        <v>0</v>
      </c>
      <c r="LT16" s="34">
        <f t="shared" si="46"/>
        <v>0</v>
      </c>
      <c r="LU16" s="34">
        <f>$D$15*LP15</f>
        <v>156101.38557839926</v>
      </c>
      <c r="LV16" s="34">
        <f>$D$37*LP37</f>
        <v>1865.0745430224731</v>
      </c>
      <c r="LW16" s="34">
        <f t="shared" si="136"/>
        <v>157966.46012142173</v>
      </c>
      <c r="LY16" s="34">
        <f>$B$16*LW16</f>
        <v>0</v>
      </c>
      <c r="LZ16" s="34">
        <f>$C$38*LW38</f>
        <v>0</v>
      </c>
      <c r="MA16" s="34">
        <f t="shared" si="47"/>
        <v>0</v>
      </c>
      <c r="MB16" s="34">
        <f>$D$15*LW15</f>
        <v>160393.14812412695</v>
      </c>
      <c r="MC16" s="34">
        <f>$D$37*LW37</f>
        <v>1923.0259530366541</v>
      </c>
      <c r="MD16" s="34">
        <f t="shared" si="137"/>
        <v>162316.1740771636</v>
      </c>
      <c r="MF16" s="34">
        <f>$B$16*MD16</f>
        <v>0</v>
      </c>
      <c r="MG16" s="34">
        <f>$C$38*MD38</f>
        <v>0</v>
      </c>
      <c r="MH16" s="34">
        <f t="shared" si="48"/>
        <v>0</v>
      </c>
      <c r="MI16" s="34">
        <f>$D$15*MD15</f>
        <v>164821.8202936493</v>
      </c>
      <c r="MJ16" s="34">
        <f>$D$37*MD37</f>
        <v>1982.7680648283497</v>
      </c>
      <c r="MK16" s="34">
        <f t="shared" si="138"/>
        <v>166804.58835847766</v>
      </c>
      <c r="MM16" s="34">
        <f>$B$16*MK16</f>
        <v>0</v>
      </c>
      <c r="MN16" s="34">
        <f>$C$38*MK38</f>
        <v>0</v>
      </c>
      <c r="MO16" s="34">
        <f t="shared" si="49"/>
        <v>0</v>
      </c>
      <c r="MP16" s="34">
        <f>$D$15*MK15</f>
        <v>169391.66999305895</v>
      </c>
      <c r="MQ16" s="34">
        <f>$D$37*MK37</f>
        <v>2044.3591809825728</v>
      </c>
      <c r="MR16" s="34">
        <f t="shared" si="139"/>
        <v>171436.02917404153</v>
      </c>
      <c r="MT16" s="34">
        <f>$B$16*MR16</f>
        <v>0</v>
      </c>
      <c r="MU16" s="34">
        <f>$C$38*MR38</f>
        <v>0</v>
      </c>
      <c r="MV16" s="34">
        <f t="shared" si="50"/>
        <v>0</v>
      </c>
      <c r="MW16" s="34">
        <f>$D$15*MR15</f>
        <v>174107.42923705361</v>
      </c>
      <c r="MX16" s="34">
        <f>$D$37*MR37</f>
        <v>2107.8577986229675</v>
      </c>
      <c r="MY16" s="34">
        <f t="shared" si="140"/>
        <v>176215.28703567659</v>
      </c>
      <c r="NA16" s="34">
        <f>$B$16*MY16</f>
        <v>0</v>
      </c>
      <c r="NB16" s="34">
        <f>$C$38*MY38</f>
        <v>0</v>
      </c>
      <c r="NC16" s="34">
        <f t="shared" si="51"/>
        <v>0</v>
      </c>
      <c r="ND16" s="34">
        <f>$D$15*MY15</f>
        <v>178973.81364391127</v>
      </c>
      <c r="NE16" s="34">
        <f>$D$37*MY37</f>
        <v>2173.3220787824212</v>
      </c>
      <c r="NF16" s="34">
        <f t="shared" si="141"/>
        <v>181147.1357226937</v>
      </c>
      <c r="NH16" s="34">
        <f>$B$16*NF16</f>
        <v>0</v>
      </c>
      <c r="NI16" s="34">
        <f>$C$38*NF38</f>
        <v>0</v>
      </c>
      <c r="NJ16" s="34">
        <f t="shared" si="52"/>
        <v>0</v>
      </c>
      <c r="NK16" s="34">
        <f>$D$15*NF15</f>
        <v>183995.36950634341</v>
      </c>
      <c r="NL16" s="34">
        <f>$D$37*NF37</f>
        <v>2240.8115870777183</v>
      </c>
      <c r="NM16" s="34">
        <f t="shared" si="142"/>
        <v>186236.18109342112</v>
      </c>
      <c r="NO16" s="34">
        <f>$B$16*NM16</f>
        <v>0</v>
      </c>
      <c r="NP16" s="34">
        <f>$C$38*NM38</f>
        <v>0</v>
      </c>
      <c r="NQ16" s="34">
        <f t="shared" si="53"/>
        <v>0</v>
      </c>
      <c r="NR16" s="34">
        <f>$D$15*NM15</f>
        <v>189176.66721716462</v>
      </c>
      <c r="NS16" s="34">
        <f>$D$37*NM37</f>
        <v>2310.3887692423468</v>
      </c>
      <c r="NT16" s="34">
        <f t="shared" si="143"/>
        <v>191487.05598640698</v>
      </c>
      <c r="NV16" s="34">
        <f>$B$16*NT16</f>
        <v>0</v>
      </c>
      <c r="NW16" s="34">
        <f>$C$38*NT38</f>
        <v>0</v>
      </c>
      <c r="NX16" s="34">
        <f t="shared" si="54"/>
        <v>0</v>
      </c>
      <c r="NY16" s="34">
        <f>$D$15*NT15</f>
        <v>194522.53185511567</v>
      </c>
      <c r="NZ16" s="34">
        <f>$D$37*NT37</f>
        <v>2382.1188989628158</v>
      </c>
      <c r="OA16" s="34">
        <f t="shared" si="144"/>
        <v>196904.6507540785</v>
      </c>
      <c r="OC16" s="34">
        <f>$B$16*OA16</f>
        <v>0</v>
      </c>
      <c r="OD16" s="34">
        <f>$C$38*OA38</f>
        <v>0</v>
      </c>
      <c r="OE16" s="34">
        <f t="shared" si="55"/>
        <v>0</v>
      </c>
      <c r="OF16" s="34">
        <f>$D$15*OA15</f>
        <v>200038.08736675253</v>
      </c>
      <c r="OG16" s="34">
        <f>$D$37*OA37</f>
        <v>2456.069217939722</v>
      </c>
      <c r="OH16" s="34">
        <f t="shared" si="145"/>
        <v>202494.15658469225</v>
      </c>
      <c r="OJ16" s="34">
        <f>$B$16*OH16</f>
        <v>0</v>
      </c>
      <c r="OK16" s="34">
        <f>$C$38*OH38</f>
        <v>0</v>
      </c>
      <c r="OL16" s="34">
        <f t="shared" si="56"/>
        <v>0</v>
      </c>
      <c r="OM16" s="34">
        <f>$D$15*OH15</f>
        <v>205728.65019709087</v>
      </c>
      <c r="ON16" s="34">
        <f>$D$37*OH37</f>
        <v>2532.3084808983813</v>
      </c>
      <c r="OO16" s="34">
        <f t="shared" si="146"/>
        <v>208260.95867798926</v>
      </c>
      <c r="OQ16" s="34">
        <f>$B$16*OO16</f>
        <v>0</v>
      </c>
      <c r="OR16" s="34">
        <f>$C$38*OO38</f>
        <v>0</v>
      </c>
      <c r="OS16" s="34">
        <f t="shared" si="57"/>
        <v>0</v>
      </c>
      <c r="OT16" s="34">
        <f>$D$15*OO15</f>
        <v>211599.63364626665</v>
      </c>
      <c r="OU16" s="34">
        <f>$D$37*OO37</f>
        <v>2610.9072427036376</v>
      </c>
      <c r="OV16" s="34">
        <f t="shared" si="147"/>
        <v>214210.54088897028</v>
      </c>
      <c r="OX16" s="34">
        <f>$B$16*OV16</f>
        <v>0</v>
      </c>
      <c r="OY16" s="34">
        <f>$C$38*OV38</f>
        <v>0</v>
      </c>
      <c r="OZ16" s="34">
        <f t="shared" si="58"/>
        <v>0</v>
      </c>
      <c r="PA16" s="34">
        <f>$D$15*OV15</f>
        <v>217656.55167116623</v>
      </c>
      <c r="PB16" s="34">
        <f>$D$37*OV37</f>
        <v>2691.9383751546966</v>
      </c>
      <c r="PC16" s="34">
        <f t="shared" si="148"/>
        <v>220348.49004632092</v>
      </c>
      <c r="PE16" s="34">
        <f>$B$16*PC16</f>
        <v>0</v>
      </c>
      <c r="PF16" s="34">
        <f>$C$38*PC38</f>
        <v>0</v>
      </c>
      <c r="PG16" s="34">
        <f t="shared" si="59"/>
        <v>0</v>
      </c>
      <c r="PH16" s="34">
        <f>$D$15*PC15</f>
        <v>223905.08454180922</v>
      </c>
      <c r="PI16" s="34">
        <f>$D$37*PC37</f>
        <v>2775.477287132016</v>
      </c>
      <c r="PJ16" s="34">
        <f t="shared" si="149"/>
        <v>226680.56182894122</v>
      </c>
      <c r="PL16" s="34">
        <f>$B$16*PJ16</f>
        <v>0</v>
      </c>
      <c r="PM16" s="34">
        <f>$C$38*PJ38</f>
        <v>0</v>
      </c>
      <c r="PN16" s="34">
        <f t="shared" si="60"/>
        <v>0</v>
      </c>
      <c r="PO16" s="34">
        <f>$D$15*PJ15</f>
        <v>230351.12646347613</v>
      </c>
      <c r="PP16" s="34">
        <f>$D$37*PJ37</f>
        <v>2861.6018214071346</v>
      </c>
      <c r="PQ16" s="34">
        <f t="shared" si="150"/>
        <v>233212.72828488325</v>
      </c>
      <c r="PS16" s="34">
        <f>$B$16*PQ16</f>
        <v>0</v>
      </c>
      <c r="PT16" s="34">
        <f>$C$38*PQ38</f>
        <v>0</v>
      </c>
      <c r="PU16" s="34">
        <f t="shared" si="61"/>
        <v>0</v>
      </c>
      <c r="PV16" s="34">
        <f>$D$15*PQ15</f>
        <v>237000.78327968001</v>
      </c>
      <c r="PW16" s="34">
        <f>$D$37*PQ37</f>
        <v>2950.3921261488031</v>
      </c>
      <c r="PX16" s="34">
        <f t="shared" si="151"/>
        <v>239951.17540582881</v>
      </c>
      <c r="PZ16" s="34">
        <f>$B$16*PX16</f>
        <v>0</v>
      </c>
      <c r="QA16" s="34">
        <f>$C$38*PX38</f>
        <v>0</v>
      </c>
      <c r="QB16" s="34">
        <f t="shared" si="62"/>
        <v>0</v>
      </c>
      <c r="QC16" s="34">
        <f>$D$15*PX15</f>
        <v>243860.34703776721</v>
      </c>
      <c r="QD16" s="34">
        <f>$D$37*PX37</f>
        <v>3041.9307058539935</v>
      </c>
      <c r="QE16" s="34">
        <f t="shared" si="152"/>
        <v>246902.27774362121</v>
      </c>
      <c r="QG16" s="34">
        <f>$B$16*QE16</f>
        <v>0</v>
      </c>
      <c r="QH16" s="34">
        <f>$C$38*QE38</f>
        <v>0</v>
      </c>
      <c r="QI16" s="34">
        <f t="shared" si="63"/>
        <v>0</v>
      </c>
      <c r="QJ16" s="34">
        <f>$D$15*QE15</f>
        <v>250936.28519860381</v>
      </c>
      <c r="QK16" s="34">
        <f>$D$37*QE37</f>
        <v>3136.3026031864092</v>
      </c>
      <c r="QL16" s="34">
        <f t="shared" si="153"/>
        <v>254072.58780179021</v>
      </c>
      <c r="QN16" s="34">
        <f>$B$16*QL16</f>
        <v>0</v>
      </c>
      <c r="QO16" s="34">
        <f>$C$38*QL38</f>
        <v>0</v>
      </c>
      <c r="QP16" s="34">
        <f t="shared" si="64"/>
        <v>0</v>
      </c>
      <c r="QQ16" s="34">
        <f>$D$15*QL15</f>
        <v>258235.25413403183</v>
      </c>
      <c r="QR16" s="34">
        <f>$D$37*QL37</f>
        <v>3233.5955587212948</v>
      </c>
      <c r="QS16" s="34">
        <f t="shared" si="154"/>
        <v>261468.84969275311</v>
      </c>
      <c r="QU16" s="34">
        <f>$B$16*QS16</f>
        <v>0</v>
      </c>
      <c r="QV16" s="34">
        <f>$C$38*QS38</f>
        <v>0</v>
      </c>
      <c r="QW16" s="34">
        <f t="shared" si="65"/>
        <v>0</v>
      </c>
      <c r="QX16" s="34">
        <f>$D$15*QS15</f>
        <v>265764.12057792227</v>
      </c>
      <c r="QY16" s="34">
        <f>$D$37*QS37</f>
        <v>3333.9000808358996</v>
      </c>
      <c r="QZ16" s="34">
        <f t="shared" si="155"/>
        <v>269098.02065875818</v>
      </c>
      <c r="RB16" s="34">
        <f>$B$16*QZ16</f>
        <v>0</v>
      </c>
      <c r="RC16" s="34">
        <f>$C$38*QZ38</f>
        <v>0</v>
      </c>
      <c r="RD16" s="34">
        <f t="shared" si="66"/>
        <v>0</v>
      </c>
      <c r="RE16" s="34">
        <f>$D$15*QZ15</f>
        <v>273529.97396875545</v>
      </c>
      <c r="RF16" s="34">
        <f>$D$37*QZ37</f>
        <v>3437.3094743399961</v>
      </c>
      <c r="RG16" s="34">
        <f t="shared" si="156"/>
        <v>276967.28344309545</v>
      </c>
      <c r="RI16" s="34">
        <f>$B$16*RG16</f>
        <v>0</v>
      </c>
      <c r="RJ16" s="34">
        <f>$C$38*RG38</f>
        <v>0</v>
      </c>
      <c r="RK16" s="34">
        <f t="shared" si="67"/>
        <v>0</v>
      </c>
      <c r="RL16" s="34">
        <f>$D$15*RG15</f>
        <v>281540.12788684096</v>
      </c>
      <c r="RM16" s="34">
        <f>$D$37*RG37</f>
        <v>3543.9198991194908</v>
      </c>
      <c r="RN16" s="34">
        <f t="shared" si="157"/>
        <v>285084.04778596043</v>
      </c>
      <c r="RP16" s="34">
        <f>$B$16*RN16</f>
        <v>0</v>
      </c>
      <c r="RQ16" s="34">
        <f>$C$38*RN38</f>
        <v>0</v>
      </c>
      <c r="RR16" s="34">
        <f t="shared" si="68"/>
        <v>0</v>
      </c>
      <c r="RS16" s="34">
        <f>$D$15*RN15</f>
        <v>289802.11970393459</v>
      </c>
      <c r="RT16" s="34">
        <f>$D$37*RN37</f>
        <v>3653.8304749291101</v>
      </c>
      <c r="RU16" s="34">
        <f t="shared" si="158"/>
        <v>293455.95017886371</v>
      </c>
      <c r="RW16" s="34">
        <f>$B$16*RU16</f>
        <v>0</v>
      </c>
      <c r="RX16" s="34">
        <f>$C$38*RU38</f>
        <v>0</v>
      </c>
      <c r="RY16" s="34">
        <f t="shared" si="69"/>
        <v>0</v>
      </c>
      <c r="RZ16" s="34">
        <f>$D$15*RU15</f>
        <v>298323.71580262604</v>
      </c>
      <c r="SA16" s="34">
        <f>$D$37*RU37</f>
        <v>3767.1434000797158</v>
      </c>
      <c r="SB16" s="34">
        <f t="shared" si="159"/>
        <v>302090.85920270573</v>
      </c>
      <c r="SD16" s="34">
        <f>$B$16*SB16</f>
        <v>0</v>
      </c>
      <c r="SE16" s="34">
        <f>$C$38*SB38</f>
        <v>0</v>
      </c>
      <c r="SF16" s="34">
        <f t="shared" si="70"/>
        <v>0</v>
      </c>
      <c r="SG16" s="34">
        <f>$D$15*SB15</f>
        <v>307112.92190475168</v>
      </c>
      <c r="SH16" s="34">
        <f>$D$37*SB37</f>
        <v>3883.9640540912587</v>
      </c>
      <c r="SI16" s="34">
        <f t="shared" si="160"/>
        <v>310996.88595884293</v>
      </c>
      <c r="SK16" s="34">
        <f>$B$16*SI16</f>
        <v>0</v>
      </c>
      <c r="SL16" s="34">
        <f>$C$38*SI38</f>
        <v>0</v>
      </c>
      <c r="SM16" s="34">
        <f t="shared" si="71"/>
        <v>0</v>
      </c>
      <c r="SN16" s="34">
        <f>$D$15*SI15</f>
        <v>316177.99374543998</v>
      </c>
      <c r="SO16" s="34">
        <f>$D$37*SI37</f>
        <v>4004.4010847233558</v>
      </c>
      <c r="SP16" s="34">
        <f t="shared" si="161"/>
        <v>320182.39483016334</v>
      </c>
      <c r="SR16" s="34">
        <f>$B$16*SP16</f>
        <v>0</v>
      </c>
      <c r="SS16" s="34">
        <f>$C$38*SP38</f>
        <v>0</v>
      </c>
      <c r="ST16" s="34">
        <f t="shared" si="72"/>
        <v>0</v>
      </c>
      <c r="SU16" s="34">
        <f>$D$15*SP15</f>
        <v>325527.44510274584</v>
      </c>
      <c r="SV16" s="34">
        <f>$D$37*SP37</f>
        <v>4128.5664975744821</v>
      </c>
      <c r="SW16" s="34">
        <f t="shared" si="162"/>
        <v>329656.01160032034</v>
      </c>
      <c r="SY16" s="34">
        <f>$B$16*SW16</f>
        <v>0</v>
      </c>
      <c r="SZ16" s="34">
        <f>$C$38*SW38</f>
        <v>0</v>
      </c>
      <c r="TA16" s="34">
        <f t="shared" si="73"/>
        <v>0</v>
      </c>
      <c r="TB16" s="34">
        <f>$D$15*SW15</f>
        <v>335170.05401228665</v>
      </c>
      <c r="TC16" s="34">
        <f>$D$37*SW37</f>
        <v>4256.5757595783689</v>
      </c>
      <c r="TD16" s="34">
        <f t="shared" si="163"/>
        <v>339426.62977186503</v>
      </c>
      <c r="TF16" s="34">
        <f>$B$16*TD16</f>
        <v>0</v>
      </c>
      <c r="TG16" s="34">
        <f>$C$38*TD38</f>
        <v>0</v>
      </c>
      <c r="TH16" s="34">
        <f t="shared" si="74"/>
        <v>0</v>
      </c>
      <c r="TI16" s="34">
        <f>$D$15*TD15</f>
        <v>345114.86955063097</v>
      </c>
      <c r="TJ16" s="34">
        <f>$D$37*TD37</f>
        <v>4388.5479127999797</v>
      </c>
      <c r="TK16" s="34">
        <f t="shared" si="164"/>
        <v>349503.41746343096</v>
      </c>
      <c r="TM16" s="34">
        <f>$B$16*TK16</f>
        <v>0</v>
      </c>
      <c r="TN16" s="34">
        <f>$C$38*TK38</f>
        <v>0</v>
      </c>
      <c r="TO16" s="34">
        <f t="shared" si="75"/>
        <v>0</v>
      </c>
      <c r="TP16" s="34">
        <f>$D$15*TK15</f>
        <v>355371.22033436544</v>
      </c>
      <c r="TQ16" s="34">
        <f>$D$37*TK37</f>
        <v>4524.6056896079108</v>
      </c>
      <c r="TR16" s="34">
        <f t="shared" si="165"/>
        <v>359895.82602397335</v>
      </c>
      <c r="TT16" s="34">
        <f>$B$16*TR16</f>
        <v>0</v>
      </c>
      <c r="TU16" s="34">
        <f>$C$38*TR38</f>
        <v>0</v>
      </c>
      <c r="TV16" s="34">
        <f t="shared" si="76"/>
        <v>0</v>
      </c>
      <c r="TW16" s="34">
        <f>$D$15*TR15</f>
        <v>365948.72409314208</v>
      </c>
      <c r="TX16" s="34">
        <f>$D$37*TR37</f>
        <v>4664.8756258361136</v>
      </c>
      <c r="TY16" s="34">
        <f t="shared" si="166"/>
        <v>370613.59971897822</v>
      </c>
      <c r="UA16" s="34">
        <f>$B$16*TY16</f>
        <v>0</v>
      </c>
      <c r="UB16" s="34">
        <f>$C$38*TY38</f>
        <v>0</v>
      </c>
      <c r="UC16" s="34">
        <f t="shared" si="77"/>
        <v>0</v>
      </c>
      <c r="UD16" s="34">
        <f>$D$15*TY15</f>
        <v>376857.29719001474</v>
      </c>
      <c r="UE16" s="34">
        <f>$D$37*TY37</f>
        <v>4809.4881752125948</v>
      </c>
      <c r="UF16" s="34">
        <f t="shared" si="167"/>
        <v>381666.78536522732</v>
      </c>
      <c r="UH16" s="34">
        <f>$B$16*UF16</f>
        <v>0</v>
      </c>
      <c r="UI16" s="34">
        <f>$C$38*UF38</f>
        <v>0</v>
      </c>
      <c r="UJ16" s="34">
        <f t="shared" si="78"/>
        <v>0</v>
      </c>
      <c r="UK16" s="34">
        <f>$D$15*UF15</f>
        <v>388107.16370669496</v>
      </c>
      <c r="UL16" s="34">
        <f>$D$37*UF37</f>
        <v>4958.5778292402802</v>
      </c>
      <c r="UM16" s="34">
        <f t="shared" si="168"/>
        <v>393065.74153593526</v>
      </c>
      <c r="UO16" s="34">
        <f>$B$16*UM16</f>
        <v>0</v>
      </c>
      <c r="UP16" s="34">
        <f>$C$38*UM38</f>
        <v>0</v>
      </c>
      <c r="UQ16" s="34">
        <f t="shared" si="79"/>
        <v>0</v>
      </c>
      <c r="UR16" s="34">
        <f>$D$15*UM15</f>
        <v>399708.86451667809</v>
      </c>
      <c r="US16" s="34">
        <f>$D$37*UM37</f>
        <v>5112.2832433228041</v>
      </c>
      <c r="UT16" s="34">
        <f t="shared" si="169"/>
        <v>404821.14776000089</v>
      </c>
      <c r="UV16" s="34">
        <f>$B$16*UT16</f>
        <v>0</v>
      </c>
      <c r="UW16" s="34">
        <f>$C$38*UT38</f>
        <v>0</v>
      </c>
      <c r="UX16" s="34">
        <f t="shared" si="80"/>
        <v>0</v>
      </c>
      <c r="UY16" s="34">
        <f>$D$15*UT15</f>
        <v>411673.26687640324</v>
      </c>
      <c r="UZ16" s="34">
        <f>$D$37*UT37</f>
        <v>5270.747367255336</v>
      </c>
      <c r="VA16" s="34">
        <f t="shared" si="170"/>
        <v>416944.01424365857</v>
      </c>
      <c r="VC16" s="34">
        <f>$B$16*VA16</f>
        <v>0</v>
      </c>
      <c r="VD16" s="34">
        <f>$C$38*VA38</f>
        <v>0</v>
      </c>
      <c r="VE16" s="34">
        <f t="shared" si="81"/>
        <v>0</v>
      </c>
      <c r="VF16" s="34">
        <f>$D$15*VA15</f>
        <v>424011.57465412089</v>
      </c>
      <c r="VG16" s="34">
        <f>$D$37*VA37</f>
        <v>5434.11757853993</v>
      </c>
      <c r="VH16" s="34">
        <f t="shared" si="171"/>
        <v>429445.69223266083</v>
      </c>
      <c r="VJ16" s="34">
        <f>$B$16*VH16</f>
        <v>0</v>
      </c>
      <c r="VK16" s="34">
        <f>$C$38*VH38</f>
        <v>0</v>
      </c>
      <c r="VL16" s="34">
        <f t="shared" si="82"/>
        <v>0</v>
      </c>
      <c r="VM16" s="34">
        <f>$D$15*VH15</f>
        <v>436735.33896848024</v>
      </c>
      <c r="VN16" s="34">
        <f>$D$37*VH37</f>
        <v>5602.5458187916201</v>
      </c>
      <c r="VO16" s="34">
        <f t="shared" si="172"/>
        <v>442337.88478727185</v>
      </c>
      <c r="VQ16" s="34">
        <f>$B$16*VO16</f>
        <v>0</v>
      </c>
      <c r="VR16" s="34">
        <f>$C$38*VO38</f>
        <v>0</v>
      </c>
      <c r="VS16" s="34">
        <f t="shared" si="83"/>
        <v>0</v>
      </c>
      <c r="VT16" s="34">
        <f>$D$15*VO15</f>
        <v>449856.4690158614</v>
      </c>
      <c r="VU16" s="34">
        <f>$D$37*VO37</f>
        <v>5776.1887344392853</v>
      </c>
      <c r="VV16" s="34">
        <f t="shared" si="173"/>
        <v>455632.65775030066</v>
      </c>
      <c r="VX16" s="34">
        <f>$B$16*VV16</f>
        <v>0</v>
      </c>
      <c r="VY16" s="34">
        <f>$C$38*VV38</f>
        <v>0</v>
      </c>
      <c r="VZ16" s="34">
        <f t="shared" si="84"/>
        <v>0</v>
      </c>
      <c r="WA16" s="34">
        <f>$D$15*VV15</f>
        <v>463387.24307959928</v>
      </c>
      <c r="WB16" s="34">
        <f>$D$37*VV37</f>
        <v>5955.2078224444103</v>
      </c>
      <c r="WC16" s="34">
        <f t="shared" si="174"/>
        <v>469342.45090204367</v>
      </c>
      <c r="WE16" s="34">
        <f>$B$16*WC16</f>
        <v>0</v>
      </c>
      <c r="WF16" s="34">
        <f>$C$38*WC38</f>
        <v>0</v>
      </c>
      <c r="WG16" s="34">
        <f t="shared" si="85"/>
        <v>0</v>
      </c>
      <c r="WH16" s="34">
        <f>$D$15*WC15</f>
        <v>477340.3198584466</v>
      </c>
      <c r="WI16" s="34">
        <f>$D$37*WC37</f>
        <v>6139.7695809053148</v>
      </c>
      <c r="WJ16" s="34">
        <f t="shared" si="175"/>
        <v>483480.08943935193</v>
      </c>
      <c r="WL16" s="34">
        <f>$B$16*WJ16</f>
        <v>0</v>
      </c>
      <c r="WM16" s="34">
        <f>$C$38*WJ38</f>
        <v>0</v>
      </c>
      <c r="WN16" s="34">
        <f t="shared" si="86"/>
        <v>0</v>
      </c>
      <c r="WO16" s="34">
        <f>$D$15*WJ15</f>
        <v>491728.75022309477</v>
      </c>
      <c r="WP16" s="34">
        <f>$D$37*WJ37</f>
        <v>6330.0456641668925</v>
      </c>
      <c r="WQ16" s="34">
        <f t="shared" si="176"/>
        <v>498058.79588726169</v>
      </c>
      <c r="WS16" s="34">
        <f>$B$16*WQ16</f>
        <v>0</v>
      </c>
      <c r="WT16" s="34">
        <f>$C$38*WQ38</f>
        <v>0</v>
      </c>
      <c r="WU16" s="34">
        <f t="shared" si="87"/>
        <v>0</v>
      </c>
      <c r="WV16" s="34">
        <f>$D$15*WQ15</f>
        <v>506565.9894034657</v>
      </c>
      <c r="WW16" s="34">
        <f>$D$37*WQ37</f>
        <v>6526.2130424131656</v>
      </c>
      <c r="WX16" s="34">
        <f t="shared" si="177"/>
        <v>513092.20244587888</v>
      </c>
      <c r="WZ16" s="34">
        <f>$B$16*WX16</f>
        <v>0</v>
      </c>
      <c r="XA16" s="34">
        <f>$C$38*WX38</f>
        <v>0</v>
      </c>
      <c r="XB16" s="34">
        <f t="shared" si="88"/>
        <v>0</v>
      </c>
      <c r="XC16" s="34">
        <f>$D$15*WX15</f>
        <v>521865.90955334873</v>
      </c>
      <c r="XD16" s="34">
        <f>$D$37*WX37</f>
        <v>6728.4541660951645</v>
      </c>
      <c r="XE16" s="34">
        <f t="shared" si="178"/>
        <v>528594.36371944391</v>
      </c>
      <c r="XG16" s="34">
        <f>$B$16*XE16</f>
        <v>0</v>
      </c>
      <c r="XH16" s="34">
        <f>$C$38*XE38</f>
        <v>0</v>
      </c>
      <c r="XI16" s="34">
        <f t="shared" si="89"/>
        <v>0</v>
      </c>
      <c r="XJ16" s="34">
        <f>$D$15*XE15</f>
        <v>537642.81266399962</v>
      </c>
      <c r="XK16" s="34">
        <f>$D$37*XE37</f>
        <v>6936.9571355740773</v>
      </c>
      <c r="XL16" s="34">
        <f t="shared" si="179"/>
        <v>544579.7697995737</v>
      </c>
    </row>
    <row r="17" spans="1:636" x14ac:dyDescent="0.25">
      <c r="A17">
        <v>60</v>
      </c>
      <c r="B17">
        <f>calc_mstate!Z16</f>
        <v>0</v>
      </c>
      <c r="C17">
        <f>calc_mstate!AA16</f>
        <v>0</v>
      </c>
      <c r="D17">
        <f>calc_mstate!W16</f>
        <v>0.90475455463005394</v>
      </c>
      <c r="E17">
        <f>calc_mstate!X16</f>
        <v>4.3002914147381999E-3</v>
      </c>
      <c r="F17">
        <v>39600</v>
      </c>
      <c r="H17" s="34">
        <f>$B$17*F17</f>
        <v>0</v>
      </c>
      <c r="I17" s="34">
        <f>$C$39*F39</f>
        <v>0</v>
      </c>
      <c r="J17" s="34">
        <f t="shared" si="0"/>
        <v>0</v>
      </c>
      <c r="K17" s="34">
        <f>$D$16*F16</f>
        <v>43596.72861622028</v>
      </c>
      <c r="L17" s="34">
        <f>$D$38*F38</f>
        <v>381.93680482978243</v>
      </c>
      <c r="M17" s="34">
        <f t="shared" si="90"/>
        <v>43978.665421050064</v>
      </c>
      <c r="N17" s="34"/>
      <c r="O17" s="34">
        <f>$B$17*M17</f>
        <v>0</v>
      </c>
      <c r="P17" s="34">
        <f>$C$39*M39</f>
        <v>0</v>
      </c>
      <c r="Q17" s="34">
        <f t="shared" si="1"/>
        <v>0</v>
      </c>
      <c r="R17" s="34">
        <f>$D$16*M16</f>
        <v>47140.717250014415</v>
      </c>
      <c r="S17" s="34">
        <f>$D$38*M38</f>
        <v>427.63343008144062</v>
      </c>
      <c r="T17" s="34">
        <f t="shared" si="91"/>
        <v>47568.350680095857</v>
      </c>
      <c r="V17" s="34">
        <f>$B$17*T17</f>
        <v>0</v>
      </c>
      <c r="W17" s="34">
        <f>$C$39*T39</f>
        <v>0</v>
      </c>
      <c r="X17" s="34">
        <f t="shared" si="2"/>
        <v>0</v>
      </c>
      <c r="Y17" s="34">
        <f>$D$16*T16</f>
        <v>43161.072440100914</v>
      </c>
      <c r="Z17" s="34">
        <f>$D$38*T38</f>
        <v>401.39275655454941</v>
      </c>
      <c r="AA17" s="34">
        <f t="shared" si="92"/>
        <v>43562.465196655467</v>
      </c>
      <c r="AC17" s="34">
        <f>$B$17*AA17</f>
        <v>0</v>
      </c>
      <c r="AD17" s="34">
        <f>$C$39*AA39</f>
        <v>0</v>
      </c>
      <c r="AE17" s="34">
        <f t="shared" si="3"/>
        <v>0</v>
      </c>
      <c r="AF17" s="34">
        <f>$D$16*AA16</f>
        <v>35250.879421230798</v>
      </c>
      <c r="AG17" s="34">
        <f>$D$38*AA38</f>
        <v>354.18729499947113</v>
      </c>
      <c r="AH17" s="34">
        <f t="shared" si="93"/>
        <v>35605.066716230271</v>
      </c>
      <c r="AJ17" s="34">
        <f>$B$17*AH17</f>
        <v>0</v>
      </c>
      <c r="AK17" s="34">
        <f>$C$39*AH39</f>
        <v>0</v>
      </c>
      <c r="AL17" s="34">
        <f t="shared" si="4"/>
        <v>0</v>
      </c>
      <c r="AM17" s="34">
        <f>$D$16*AH16</f>
        <v>55889.037704165326</v>
      </c>
      <c r="AN17" s="34">
        <f>$D$38*AH38</f>
        <v>564.42183880771915</v>
      </c>
      <c r="AO17" s="34">
        <f t="shared" si="94"/>
        <v>56453.459542973047</v>
      </c>
      <c r="AQ17" s="34">
        <f>$B$17*AO17</f>
        <v>0</v>
      </c>
      <c r="AR17" s="34">
        <f>$C$39*AO39</f>
        <v>0</v>
      </c>
      <c r="AS17" s="34">
        <f t="shared" si="5"/>
        <v>0</v>
      </c>
      <c r="AT17" s="34">
        <f>$D$16*AO16</f>
        <v>59535.99613280582</v>
      </c>
      <c r="AU17" s="34">
        <f>$D$38*AO38</f>
        <v>642.81853381124722</v>
      </c>
      <c r="AV17" s="34">
        <f t="shared" si="95"/>
        <v>60178.814666617065</v>
      </c>
      <c r="AX17" s="34">
        <f>$B$17*AV17</f>
        <v>0</v>
      </c>
      <c r="AY17" s="34">
        <f>$C$39*AV39</f>
        <v>0</v>
      </c>
      <c r="AZ17" s="34">
        <f t="shared" si="6"/>
        <v>0</v>
      </c>
      <c r="BA17" s="34">
        <f>$D$16*AV16</f>
        <v>59057.100653267531</v>
      </c>
      <c r="BB17" s="34">
        <f>$D$38*AV38</f>
        <v>677.1605717885094</v>
      </c>
      <c r="BC17" s="34">
        <f t="shared" si="96"/>
        <v>59734.261225056041</v>
      </c>
      <c r="BE17" s="34">
        <f>$B$17*BC17</f>
        <v>0</v>
      </c>
      <c r="BF17" s="34">
        <f>$C$39*BC39</f>
        <v>0</v>
      </c>
      <c r="BG17" s="34">
        <f t="shared" si="7"/>
        <v>0</v>
      </c>
      <c r="BH17" s="34">
        <f>$D$16*BC16</f>
        <v>56141.260629303295</v>
      </c>
      <c r="BI17" s="34">
        <f>$D$38*BC38</f>
        <v>629.80635064900935</v>
      </c>
      <c r="BJ17" s="34">
        <f t="shared" si="97"/>
        <v>56771.066979952302</v>
      </c>
      <c r="BL17" s="34">
        <f>$B$17*BJ17</f>
        <v>0</v>
      </c>
      <c r="BM17" s="34">
        <f>$C$39*BJ39</f>
        <v>0</v>
      </c>
      <c r="BN17" s="34">
        <f t="shared" si="8"/>
        <v>0</v>
      </c>
      <c r="BO17" s="34">
        <f>$D$16*BJ16</f>
        <v>53333.713122057372</v>
      </c>
      <c r="BP17" s="34">
        <f>$D$38*BJ38</f>
        <v>533.14689496128949</v>
      </c>
      <c r="BQ17" s="34">
        <f t="shared" si="98"/>
        <v>53866.860017018662</v>
      </c>
      <c r="BS17" s="34">
        <f>$B$17*BQ17</f>
        <v>0</v>
      </c>
      <c r="BT17" s="34">
        <f>$C$39*BQ39</f>
        <v>0</v>
      </c>
      <c r="BU17" s="34">
        <f t="shared" si="9"/>
        <v>0</v>
      </c>
      <c r="BV17" s="34">
        <f>$D$16*BQ16</f>
        <v>63949.531344468538</v>
      </c>
      <c r="BW17" s="34">
        <f>$D$38*BQ38</f>
        <v>694.34121078498003</v>
      </c>
      <c r="BX17" s="34">
        <f t="shared" si="99"/>
        <v>64643.872555253518</v>
      </c>
      <c r="BZ17" s="34">
        <f>$B$17*BX17</f>
        <v>0</v>
      </c>
      <c r="CA17" s="34">
        <f>$C$39*BX39</f>
        <v>0</v>
      </c>
      <c r="CB17" s="34">
        <f t="shared" si="10"/>
        <v>0</v>
      </c>
      <c r="CC17" s="34">
        <f>$D$16*BX16</f>
        <v>67683.667998802965</v>
      </c>
      <c r="CD17" s="34">
        <f>$D$38*BX38</f>
        <v>774.97954745121626</v>
      </c>
      <c r="CE17" s="34">
        <f t="shared" si="100"/>
        <v>68458.647546254186</v>
      </c>
      <c r="CG17" s="34">
        <f>$B$17*CE17</f>
        <v>0</v>
      </c>
      <c r="CH17" s="34">
        <f>$C$39*CE39</f>
        <v>0</v>
      </c>
      <c r="CI17" s="34">
        <f t="shared" si="11"/>
        <v>0</v>
      </c>
      <c r="CJ17" s="34">
        <f>$D$16*CE16</f>
        <v>60739.664176109472</v>
      </c>
      <c r="CK17" s="34">
        <f>$D$38*CE38</f>
        <v>684.13641482170601</v>
      </c>
      <c r="CL17" s="34">
        <f t="shared" si="101"/>
        <v>61423.800590931176</v>
      </c>
      <c r="CN17" s="34">
        <f>$B$17*CL17</f>
        <v>0</v>
      </c>
      <c r="CO17" s="34">
        <f>$C$39*CL39</f>
        <v>0</v>
      </c>
      <c r="CP17" s="34">
        <f t="shared" si="12"/>
        <v>0</v>
      </c>
      <c r="CQ17" s="34">
        <f>$D$16*CL16</f>
        <v>62983.332951622433</v>
      </c>
      <c r="CR17" s="34">
        <f>$D$38*CL38</f>
        <v>724.0639204447092</v>
      </c>
      <c r="CS17" s="34">
        <f t="shared" si="102"/>
        <v>63707.39687206714</v>
      </c>
      <c r="CU17" s="34">
        <f>$B$17*CS17</f>
        <v>0</v>
      </c>
      <c r="CV17" s="34">
        <f>$C$39*CS39</f>
        <v>0</v>
      </c>
      <c r="CW17" s="34">
        <f t="shared" si="13"/>
        <v>0</v>
      </c>
      <c r="CX17" s="34">
        <f>$D$16*CS16</f>
        <v>64373.701483513993</v>
      </c>
      <c r="CY17" s="34">
        <f>$D$38*CS38</f>
        <v>739.76626184605709</v>
      </c>
      <c r="CZ17" s="34">
        <f t="shared" si="103"/>
        <v>65113.467745360053</v>
      </c>
      <c r="DB17" s="34">
        <f>$B$17*CZ17</f>
        <v>0</v>
      </c>
      <c r="DC17" s="34">
        <f>$C$39*CZ39</f>
        <v>0</v>
      </c>
      <c r="DD17" s="34">
        <f t="shared" si="14"/>
        <v>0</v>
      </c>
      <c r="DE17" s="34">
        <f>$D$16*CZ16</f>
        <v>67466.755542082305</v>
      </c>
      <c r="DF17" s="34">
        <f>$D$38*CZ38</f>
        <v>786.28750856308045</v>
      </c>
      <c r="DG17" s="34">
        <f t="shared" si="104"/>
        <v>68253.043050645385</v>
      </c>
      <c r="DI17" s="34">
        <f>$B$17*DG17</f>
        <v>0</v>
      </c>
      <c r="DJ17" s="34">
        <f>$C$39*DG39</f>
        <v>0</v>
      </c>
      <c r="DK17" s="34">
        <f t="shared" si="15"/>
        <v>0</v>
      </c>
      <c r="DL17" s="34">
        <f>$D$16*DG16</f>
        <v>69531.746827847208</v>
      </c>
      <c r="DM17" s="34">
        <f>$D$38*DG38</f>
        <v>819.97613901177237</v>
      </c>
      <c r="DN17" s="34">
        <f t="shared" si="105"/>
        <v>70351.722966858986</v>
      </c>
      <c r="DP17" s="34">
        <f>$B$17*DN17</f>
        <v>0</v>
      </c>
      <c r="DQ17" s="34">
        <f>$C$39*DN39</f>
        <v>0</v>
      </c>
      <c r="DR17" s="34">
        <f t="shared" si="16"/>
        <v>0</v>
      </c>
      <c r="DS17" s="34">
        <f>$D$16*DN16</f>
        <v>70219.636387160688</v>
      </c>
      <c r="DT17" s="34">
        <f>$D$38*DN38</f>
        <v>834.54779168131631</v>
      </c>
      <c r="DU17" s="34">
        <f t="shared" si="106"/>
        <v>71054.184178841999</v>
      </c>
      <c r="DW17" s="34">
        <f>$B$17*DU17</f>
        <v>0</v>
      </c>
      <c r="DX17" s="34">
        <f>$C$39*DU39</f>
        <v>0</v>
      </c>
      <c r="DY17" s="34">
        <f t="shared" si="17"/>
        <v>0</v>
      </c>
      <c r="DZ17" s="34">
        <f>$D$16*DU16</f>
        <v>71048.192990164811</v>
      </c>
      <c r="EA17" s="34">
        <f>$D$38*DU38</f>
        <v>852.82359869338757</v>
      </c>
      <c r="EB17" s="34">
        <f t="shared" si="107"/>
        <v>71901.016588858198</v>
      </c>
      <c r="ED17" s="34">
        <f>$B$17*EB17</f>
        <v>0</v>
      </c>
      <c r="EE17" s="34">
        <f>$C$39*EB39</f>
        <v>0</v>
      </c>
      <c r="EF17" s="34">
        <f t="shared" si="18"/>
        <v>0</v>
      </c>
      <c r="EG17" s="34">
        <f>$D$16*EB16</f>
        <v>72415.012475285213</v>
      </c>
      <c r="EH17" s="34">
        <f>$D$38*EB38</f>
        <v>879.31461006876543</v>
      </c>
      <c r="EI17" s="34">
        <f t="shared" si="108"/>
        <v>73294.327085353973</v>
      </c>
      <c r="EK17" s="34">
        <f>$B$17*EI17</f>
        <v>0</v>
      </c>
      <c r="EL17" s="34">
        <f>$C$39*EI39</f>
        <v>0</v>
      </c>
      <c r="EM17" s="34">
        <f t="shared" si="19"/>
        <v>0</v>
      </c>
      <c r="EN17" s="34">
        <f>$D$16*EI16</f>
        <v>74355.025156500618</v>
      </c>
      <c r="EO17" s="34">
        <f>$D$38*EI38</f>
        <v>911.334601626937</v>
      </c>
      <c r="EP17" s="34">
        <f t="shared" si="109"/>
        <v>75266.359758127554</v>
      </c>
      <c r="ER17" s="34">
        <f>$B$17*EP17</f>
        <v>0</v>
      </c>
      <c r="ES17" s="34">
        <f>$C$39*EP39</f>
        <v>0</v>
      </c>
      <c r="ET17" s="34">
        <f t="shared" si="20"/>
        <v>0</v>
      </c>
      <c r="EU17" s="34">
        <f>$D$16*EP16</f>
        <v>76407.017893311408</v>
      </c>
      <c r="EV17" s="34">
        <f>$D$38*EP38</f>
        <v>943.30172582562955</v>
      </c>
      <c r="EW17" s="34">
        <f t="shared" si="110"/>
        <v>77350.319619137037</v>
      </c>
      <c r="EY17" s="34">
        <f>$B$17*EW17</f>
        <v>0</v>
      </c>
      <c r="EZ17" s="34">
        <f>$C$39*EW39</f>
        <v>0</v>
      </c>
      <c r="FA17" s="34">
        <f t="shared" si="21"/>
        <v>0</v>
      </c>
      <c r="FB17" s="34">
        <f>$D$16*EW16</f>
        <v>78157.44343630792</v>
      </c>
      <c r="FC17" s="34">
        <f>$D$38*EW38</f>
        <v>972.03135915748908</v>
      </c>
      <c r="FD17" s="34">
        <f t="shared" si="111"/>
        <v>79129.474795465416</v>
      </c>
      <c r="FF17" s="34">
        <f>$B$17*FD17</f>
        <v>0</v>
      </c>
      <c r="FG17" s="34">
        <f>$C$39*FD39</f>
        <v>0</v>
      </c>
      <c r="FH17" s="34">
        <f t="shared" si="22"/>
        <v>0</v>
      </c>
      <c r="FI17" s="34">
        <f>$D$16*FD16</f>
        <v>79716.890769726</v>
      </c>
      <c r="FJ17" s="34">
        <f>$D$38*FD38</f>
        <v>999.79322456426598</v>
      </c>
      <c r="FK17" s="34">
        <f t="shared" si="112"/>
        <v>80716.683994290273</v>
      </c>
      <c r="FM17" s="34">
        <f>$B$17*FK17</f>
        <v>0</v>
      </c>
      <c r="FN17" s="34">
        <f>$C$39*FK39</f>
        <v>0</v>
      </c>
      <c r="FO17" s="34">
        <f t="shared" si="23"/>
        <v>0</v>
      </c>
      <c r="FP17" s="34">
        <f>$D$16*FK16</f>
        <v>81384.792499201969</v>
      </c>
      <c r="FQ17" s="34">
        <f>$D$38*FK38</f>
        <v>1030.0049191875889</v>
      </c>
      <c r="FR17" s="34">
        <f t="shared" si="113"/>
        <v>82414.797418389557</v>
      </c>
      <c r="FT17" s="34">
        <f>$B$17*FR17</f>
        <v>0</v>
      </c>
      <c r="FU17" s="34">
        <f>$C$39*FR39</f>
        <v>0</v>
      </c>
      <c r="FV17" s="34">
        <f t="shared" si="24"/>
        <v>0</v>
      </c>
      <c r="FW17" s="34">
        <f>$D$16*FR16</f>
        <v>83296.654819886564</v>
      </c>
      <c r="FX17" s="34">
        <f>$D$38*FR38</f>
        <v>1062.9491162933318</v>
      </c>
      <c r="FY17" s="34">
        <f t="shared" si="114"/>
        <v>84359.60393617989</v>
      </c>
      <c r="GA17" s="34">
        <f>$B$17*FY17</f>
        <v>0</v>
      </c>
      <c r="GB17" s="34">
        <f>$C$39*FY39</f>
        <v>0</v>
      </c>
      <c r="GC17" s="34">
        <f t="shared" si="25"/>
        <v>0</v>
      </c>
      <c r="GD17" s="34">
        <f>$D$16*FY16</f>
        <v>85379.845720774247</v>
      </c>
      <c r="GE17" s="34">
        <f>$D$38*FY38</f>
        <v>1097.3125327692842</v>
      </c>
      <c r="GF17" s="34">
        <f t="shared" si="115"/>
        <v>86477.15825354353</v>
      </c>
      <c r="GH17" s="34">
        <f>$B$17*GF17</f>
        <v>0</v>
      </c>
      <c r="GI17" s="34">
        <f>$C$39*GF39</f>
        <v>0</v>
      </c>
      <c r="GJ17" s="34">
        <f t="shared" si="26"/>
        <v>0</v>
      </c>
      <c r="GK17" s="34">
        <f>$D$16*GF16</f>
        <v>87482.417892110112</v>
      </c>
      <c r="GL17" s="34">
        <f>$D$38*GF38</f>
        <v>1131.8266154091157</v>
      </c>
      <c r="GM17" s="34">
        <f t="shared" si="116"/>
        <v>88614.244507519223</v>
      </c>
      <c r="GO17" s="34">
        <f>$B$17*GM17</f>
        <v>0</v>
      </c>
      <c r="GP17" s="34">
        <f>$C$39*GM39</f>
        <v>0</v>
      </c>
      <c r="GQ17" s="34">
        <f t="shared" si="27"/>
        <v>0</v>
      </c>
      <c r="GR17" s="34">
        <f>$D$16*GM16</f>
        <v>89554.914821705461</v>
      </c>
      <c r="GS17" s="34">
        <f>$D$38*GM38</f>
        <v>1166.5883856117366</v>
      </c>
      <c r="GT17" s="34">
        <f t="shared" si="117"/>
        <v>90721.503207317204</v>
      </c>
      <c r="GV17" s="34">
        <f>$B$17*GT17</f>
        <v>0</v>
      </c>
      <c r="GW17" s="34">
        <f>$C$39*GT39</f>
        <v>0</v>
      </c>
      <c r="GX17" s="34">
        <f t="shared" si="28"/>
        <v>0</v>
      </c>
      <c r="GY17" s="34">
        <f>$D$16*GT16</f>
        <v>91658.916816496785</v>
      </c>
      <c r="GZ17" s="34">
        <f>$D$38*GT38</f>
        <v>1202.4776532598776</v>
      </c>
      <c r="HA17" s="34">
        <f t="shared" si="118"/>
        <v>92861.394469756662</v>
      </c>
      <c r="HC17" s="34">
        <f>$B$17*HA17</f>
        <v>0</v>
      </c>
      <c r="HD17" s="34">
        <f>$C$39*HA39</f>
        <v>0</v>
      </c>
      <c r="HE17" s="34">
        <f t="shared" si="29"/>
        <v>0</v>
      </c>
      <c r="HF17" s="34">
        <f>$D$16*HA16</f>
        <v>93868.687208110132</v>
      </c>
      <c r="HG17" s="34">
        <f>$D$38*HA38</f>
        <v>1239.9866031407346</v>
      </c>
      <c r="HH17" s="34">
        <f t="shared" si="119"/>
        <v>95108.673811250861</v>
      </c>
      <c r="HJ17" s="34">
        <f>$B$17*HH17</f>
        <v>0</v>
      </c>
      <c r="HK17" s="34">
        <f>$C$39*HH39</f>
        <v>0</v>
      </c>
      <c r="HL17" s="34">
        <f t="shared" si="30"/>
        <v>0</v>
      </c>
      <c r="HM17" s="34">
        <f>$D$16*HH16</f>
        <v>96200.835683146361</v>
      </c>
      <c r="HN17" s="34">
        <f>$D$38*HH38</f>
        <v>1278.9516327962438</v>
      </c>
      <c r="HO17" s="34">
        <f t="shared" si="120"/>
        <v>97479.787315942609</v>
      </c>
      <c r="HQ17" s="34">
        <f>$B$17*HO17</f>
        <v>0</v>
      </c>
      <c r="HR17" s="34">
        <f>$C$39*HO39</f>
        <v>0</v>
      </c>
      <c r="HS17" s="34">
        <f t="shared" si="31"/>
        <v>0</v>
      </c>
      <c r="HT17" s="34">
        <f>$D$16*HO16</f>
        <v>98621.675814900096</v>
      </c>
      <c r="HU17" s="34">
        <f>$D$38*HO38</f>
        <v>1319.0026049075143</v>
      </c>
      <c r="HV17" s="34">
        <f t="shared" si="121"/>
        <v>99940.678419807606</v>
      </c>
      <c r="HX17" s="34">
        <f>$B$17*HV17</f>
        <v>0</v>
      </c>
      <c r="HY17" s="34">
        <f>$C$39*HV39</f>
        <v>0</v>
      </c>
      <c r="HZ17" s="34">
        <f t="shared" si="32"/>
        <v>0</v>
      </c>
      <c r="IA17" s="34">
        <f>$D$16*HV16</f>
        <v>101099.64373731328</v>
      </c>
      <c r="IB17" s="34">
        <f>$D$38*HV38</f>
        <v>1360.0360720743672</v>
      </c>
      <c r="IC17" s="34">
        <f t="shared" si="122"/>
        <v>102459.67980938764</v>
      </c>
      <c r="IE17" s="34">
        <f>$B$17*IC17</f>
        <v>0</v>
      </c>
      <c r="IF17" s="34">
        <f>$C$39*IC39</f>
        <v>0</v>
      </c>
      <c r="IG17" s="34">
        <f t="shared" si="33"/>
        <v>0</v>
      </c>
      <c r="IH17" s="34">
        <f>$D$16*IC16</f>
        <v>103636.26086361163</v>
      </c>
      <c r="II17" s="34">
        <f>$D$38*IC38</f>
        <v>1402.2484413940242</v>
      </c>
      <c r="IJ17" s="34">
        <f t="shared" si="123"/>
        <v>105038.50930500566</v>
      </c>
      <c r="IL17" s="34">
        <f>$B$17*IJ17</f>
        <v>0</v>
      </c>
      <c r="IM17" s="34">
        <f>$C$39*IJ39</f>
        <v>0</v>
      </c>
      <c r="IN17" s="34">
        <f t="shared" si="34"/>
        <v>0</v>
      </c>
      <c r="IO17" s="34">
        <f>$D$16*IJ16</f>
        <v>106254.44028368438</v>
      </c>
      <c r="IP17" s="34">
        <f>$D$38*IJ38</f>
        <v>1445.863207137254</v>
      </c>
      <c r="IQ17" s="34">
        <f t="shared" si="124"/>
        <v>107700.30349082164</v>
      </c>
      <c r="IS17" s="34">
        <f>$B$17*IQ17</f>
        <v>0</v>
      </c>
      <c r="IT17" s="34">
        <f>$C$39*IQ39</f>
        <v>0</v>
      </c>
      <c r="IU17" s="34">
        <f t="shared" si="35"/>
        <v>0</v>
      </c>
      <c r="IV17" s="34">
        <f>$D$16*IQ16</f>
        <v>108971.48067350809</v>
      </c>
      <c r="IW17" s="34">
        <f>$D$38*IQ38</f>
        <v>1490.9416948177529</v>
      </c>
      <c r="IX17" s="34">
        <f t="shared" si="125"/>
        <v>110462.42236832585</v>
      </c>
      <c r="IZ17" s="34">
        <f>$B$17*IX17</f>
        <v>0</v>
      </c>
      <c r="JA17" s="34">
        <f>$C$39*IX39</f>
        <v>0</v>
      </c>
      <c r="JB17" s="34">
        <f t="shared" si="36"/>
        <v>0</v>
      </c>
      <c r="JC17" s="34">
        <f>$D$16*IX16</f>
        <v>111787.4911921984</v>
      </c>
      <c r="JD17" s="34">
        <f>$D$38*IX38</f>
        <v>1537.4290008800579</v>
      </c>
      <c r="JE17" s="34">
        <f t="shared" si="126"/>
        <v>113324.92019307846</v>
      </c>
      <c r="JG17" s="34">
        <f>$B$17*JE17</f>
        <v>0</v>
      </c>
      <c r="JH17" s="34">
        <f>$C$39*JE39</f>
        <v>0</v>
      </c>
      <c r="JI17" s="34">
        <f t="shared" si="37"/>
        <v>0</v>
      </c>
      <c r="JJ17" s="34">
        <f>$D$16*JE16</f>
        <v>114694.23898249796</v>
      </c>
      <c r="JK17" s="34">
        <f>$D$38*JE38</f>
        <v>1585.293932271843</v>
      </c>
      <c r="JL17" s="34">
        <f t="shared" si="127"/>
        <v>116279.53291476981</v>
      </c>
      <c r="JN17" s="34">
        <f>$B$17*JL17</f>
        <v>0</v>
      </c>
      <c r="JO17" s="34">
        <f>$C$39*JL39</f>
        <v>0</v>
      </c>
      <c r="JP17" s="34">
        <f t="shared" si="38"/>
        <v>0</v>
      </c>
      <c r="JQ17" s="34">
        <f>$D$16*JL16</f>
        <v>117688.54374564956</v>
      </c>
      <c r="JR17" s="34">
        <f>$D$38*JL38</f>
        <v>1634.5921694043184</v>
      </c>
      <c r="JS17" s="34">
        <f t="shared" si="128"/>
        <v>119323.13591505388</v>
      </c>
      <c r="JU17" s="34">
        <f>$B$17*JS17</f>
        <v>0</v>
      </c>
      <c r="JV17" s="34">
        <f>$C$39*JS39</f>
        <v>0</v>
      </c>
      <c r="JW17" s="34">
        <f t="shared" si="39"/>
        <v>0</v>
      </c>
      <c r="JX17" s="34">
        <f>$D$16*JS16</f>
        <v>120775.95471405602</v>
      </c>
      <c r="JY17" s="34">
        <f>$D$38*JS38</f>
        <v>1685.4214252714976</v>
      </c>
      <c r="JZ17" s="34">
        <f t="shared" si="129"/>
        <v>122461.37613932752</v>
      </c>
      <c r="KB17" s="34">
        <f>$B$17*JZ17</f>
        <v>0</v>
      </c>
      <c r="KC17" s="34">
        <f>$C$39*JZ39</f>
        <v>0</v>
      </c>
      <c r="KD17" s="34">
        <f t="shared" si="40"/>
        <v>0</v>
      </c>
      <c r="KE17" s="34">
        <f>$D$16*JZ16</f>
        <v>123964.9940110258</v>
      </c>
      <c r="KF17" s="34">
        <f>$D$38*JZ38</f>
        <v>1737.8550222945651</v>
      </c>
      <c r="KG17" s="34">
        <f t="shared" si="130"/>
        <v>125702.84903332037</v>
      </c>
      <c r="KI17" s="34">
        <f>$B$17*KG17</f>
        <v>0</v>
      </c>
      <c r="KJ17" s="34">
        <f>$C$39*KG39</f>
        <v>0</v>
      </c>
      <c r="KK17" s="34">
        <f t="shared" si="41"/>
        <v>0</v>
      </c>
      <c r="KL17" s="34">
        <f>$D$16*KG16</f>
        <v>127260.90924441531</v>
      </c>
      <c r="KM17" s="34">
        <f>$D$38*KG38</f>
        <v>1791.9270825508793</v>
      </c>
      <c r="KN17" s="34">
        <f t="shared" si="131"/>
        <v>129052.83632696618</v>
      </c>
      <c r="KP17" s="34">
        <f>$B$17*KN17</f>
        <v>0</v>
      </c>
      <c r="KQ17" s="34">
        <f>$C$39*KN39</f>
        <v>0</v>
      </c>
      <c r="KR17" s="34">
        <f t="shared" si="42"/>
        <v>0</v>
      </c>
      <c r="KS17" s="34">
        <f>$D$16*KN16</f>
        <v>130664.93222026103</v>
      </c>
      <c r="KT17" s="34">
        <f>$D$38*KN38</f>
        <v>1847.6629084723593</v>
      </c>
      <c r="KU17" s="34">
        <f t="shared" si="132"/>
        <v>132512.5951287334</v>
      </c>
      <c r="KW17" s="34">
        <f>$B$17*KU17</f>
        <v>0</v>
      </c>
      <c r="KX17" s="34">
        <f>$C$39*KU39</f>
        <v>0</v>
      </c>
      <c r="KY17" s="34">
        <f t="shared" si="43"/>
        <v>0</v>
      </c>
      <c r="KZ17" s="34">
        <f>$D$16*KU16</f>
        <v>134177.64552037086</v>
      </c>
      <c r="LA17" s="34">
        <f>$D$38*KU38</f>
        <v>1905.1072488145512</v>
      </c>
      <c r="LB17" s="34">
        <f t="shared" si="133"/>
        <v>136082.7527691854</v>
      </c>
      <c r="LD17" s="34">
        <f>$B$17*LB17</f>
        <v>0</v>
      </c>
      <c r="LE17" s="34">
        <f>$C$39*LB39</f>
        <v>0</v>
      </c>
      <c r="LF17" s="34">
        <f t="shared" si="44"/>
        <v>0</v>
      </c>
      <c r="LG17" s="34">
        <f>$D$16*LB16</f>
        <v>137801.75904219187</v>
      </c>
      <c r="LH17" s="34">
        <f>$D$38*LB38</f>
        <v>1964.3240202271249</v>
      </c>
      <c r="LI17" s="34">
        <f t="shared" si="134"/>
        <v>139766.083062419</v>
      </c>
      <c r="LK17" s="34">
        <f>$B$17*LI17</f>
        <v>0</v>
      </c>
      <c r="LL17" s="34">
        <f>$C$39*LI39</f>
        <v>0</v>
      </c>
      <c r="LM17" s="34">
        <f t="shared" si="45"/>
        <v>0</v>
      </c>
      <c r="LN17" s="34">
        <f>$D$16*LI16</f>
        <v>141541.94358225726</v>
      </c>
      <c r="LO17" s="34">
        <f>$D$38*LI38</f>
        <v>2025.3791754081642</v>
      </c>
      <c r="LP17" s="34">
        <f t="shared" si="135"/>
        <v>143567.32275766542</v>
      </c>
      <c r="LR17" s="34">
        <f>$B$17*LP17</f>
        <v>0</v>
      </c>
      <c r="LS17" s="34">
        <f>$C$39*LP39</f>
        <v>0</v>
      </c>
      <c r="LT17" s="34">
        <f t="shared" si="46"/>
        <v>0</v>
      </c>
      <c r="LU17" s="34">
        <f>$D$16*LP16</f>
        <v>145403.00604622098</v>
      </c>
      <c r="LV17" s="34">
        <f>$D$38*LP38</f>
        <v>2088.3300684782989</v>
      </c>
      <c r="LW17" s="34">
        <f t="shared" si="136"/>
        <v>147491.33611469928</v>
      </c>
      <c r="LY17" s="34">
        <f>$B$17*LW17</f>
        <v>0</v>
      </c>
      <c r="LZ17" s="34">
        <f>$C$39*LW39</f>
        <v>0</v>
      </c>
      <c r="MA17" s="34">
        <f t="shared" si="47"/>
        <v>0</v>
      </c>
      <c r="MB17" s="34">
        <f>$D$16*LW16</f>
        <v>149388.73953098929</v>
      </c>
      <c r="MC17" s="34">
        <f>$D$38*LW38</f>
        <v>2153.2290489603261</v>
      </c>
      <c r="MD17" s="34">
        <f t="shared" si="137"/>
        <v>151541.96857994961</v>
      </c>
      <c r="MF17" s="34">
        <f>$B$17*MD17</f>
        <v>0</v>
      </c>
      <c r="MG17" s="34">
        <f>$C$39*MD39</f>
        <v>0</v>
      </c>
      <c r="MH17" s="34">
        <f t="shared" si="48"/>
        <v>0</v>
      </c>
      <c r="MI17" s="34">
        <f>$D$16*MD16</f>
        <v>153502.26011421412</v>
      </c>
      <c r="MJ17" s="34">
        <f>$D$38*MD38</f>
        <v>2220.1321712235895</v>
      </c>
      <c r="MK17" s="34">
        <f t="shared" si="138"/>
        <v>155722.3922854377</v>
      </c>
      <c r="MM17" s="34">
        <f>$B$17*MK17</f>
        <v>0</v>
      </c>
      <c r="MN17" s="34">
        <f>$C$39*MK39</f>
        <v>0</v>
      </c>
      <c r="MO17" s="34">
        <f t="shared" si="49"/>
        <v>0</v>
      </c>
      <c r="MP17" s="34">
        <f>$D$16*MK16</f>
        <v>157746.94947082186</v>
      </c>
      <c r="MQ17" s="34">
        <f>$D$38*MK38</f>
        <v>2289.1026174724657</v>
      </c>
      <c r="MR17" s="34">
        <f t="shared" si="139"/>
        <v>160036.05208829432</v>
      </c>
      <c r="MT17" s="34">
        <f>$B$17*MR17</f>
        <v>0</v>
      </c>
      <c r="MU17" s="34">
        <f>$C$39*MR39</f>
        <v>0</v>
      </c>
      <c r="MV17" s="34">
        <f t="shared" si="50"/>
        <v>0</v>
      </c>
      <c r="MW17" s="34">
        <f>$D$16*MR16</f>
        <v>162126.89889247529</v>
      </c>
      <c r="MX17" s="34">
        <f>$D$38*MR38</f>
        <v>2360.207696089662</v>
      </c>
      <c r="MY17" s="34">
        <f t="shared" si="140"/>
        <v>164487.10658856496</v>
      </c>
      <c r="NA17" s="34">
        <f>$B$17*MY17</f>
        <v>0</v>
      </c>
      <c r="NB17" s="34">
        <f>$C$39*MY39</f>
        <v>0</v>
      </c>
      <c r="NC17" s="34">
        <f t="shared" si="51"/>
        <v>0</v>
      </c>
      <c r="ND17" s="34">
        <f>$D$16*MY16</f>
        <v>166646.63876190351</v>
      </c>
      <c r="NE17" s="34">
        <f>$D$38*MY38</f>
        <v>2433.5149414924526</v>
      </c>
      <c r="NF17" s="34">
        <f t="shared" si="141"/>
        <v>169080.15370339598</v>
      </c>
      <c r="NH17" s="34">
        <f>$B$17*NF17</f>
        <v>0</v>
      </c>
      <c r="NI17" s="34">
        <f>$C$39*NF39</f>
        <v>0</v>
      </c>
      <c r="NJ17" s="34">
        <f t="shared" si="52"/>
        <v>0</v>
      </c>
      <c r="NK17" s="34">
        <f>$D$16*NF16</f>
        <v>171310.68363791538</v>
      </c>
      <c r="NL17" s="34">
        <f>$D$38*NF38</f>
        <v>2509.0915001189665</v>
      </c>
      <c r="NM17" s="34">
        <f t="shared" si="142"/>
        <v>173819.77513803434</v>
      </c>
      <c r="NO17" s="34">
        <f>$B$17*NM17</f>
        <v>0</v>
      </c>
      <c r="NP17" s="34">
        <f>$C$39*NM39</f>
        <v>0</v>
      </c>
      <c r="NQ17" s="34">
        <f t="shared" si="53"/>
        <v>0</v>
      </c>
      <c r="NR17" s="34">
        <f>$D$16*NM16</f>
        <v>176123.3892765973</v>
      </c>
      <c r="NS17" s="34">
        <f>$D$38*NM38</f>
        <v>2587.0061390775354</v>
      </c>
      <c r="NT17" s="34">
        <f t="shared" si="143"/>
        <v>178710.39541567484</v>
      </c>
      <c r="NV17" s="34">
        <f>$B$17*NT17</f>
        <v>0</v>
      </c>
      <c r="NW17" s="34">
        <f>$C$39*NT39</f>
        <v>0</v>
      </c>
      <c r="NX17" s="34">
        <f t="shared" si="54"/>
        <v>0</v>
      </c>
      <c r="NY17" s="34">
        <f>$D$16*NT16</f>
        <v>181089.13694920531</v>
      </c>
      <c r="NZ17" s="34">
        <f>$D$38*NT38</f>
        <v>2667.3309498745066</v>
      </c>
      <c r="OA17" s="34">
        <f t="shared" si="144"/>
        <v>183756.46789907981</v>
      </c>
      <c r="OC17" s="34">
        <f>$B$17*OA17</f>
        <v>0</v>
      </c>
      <c r="OD17" s="34">
        <f>$C$39*OA39</f>
        <v>0</v>
      </c>
      <c r="OE17" s="34">
        <f t="shared" si="55"/>
        <v>0</v>
      </c>
      <c r="OF17" s="34">
        <f>$D$16*OA16</f>
        <v>186212.55145763978</v>
      </c>
      <c r="OG17" s="34">
        <f>$D$38*OA38</f>
        <v>2750.1412889465819</v>
      </c>
      <c r="OH17" s="34">
        <f t="shared" si="145"/>
        <v>188962.69274658637</v>
      </c>
      <c r="OJ17" s="34">
        <f>$B$17*OH17</f>
        <v>0</v>
      </c>
      <c r="OK17" s="34">
        <f>$C$39*OH39</f>
        <v>0</v>
      </c>
      <c r="OL17" s="34">
        <f t="shared" si="56"/>
        <v>0</v>
      </c>
      <c r="OM17" s="34">
        <f>$D$16*OH16</f>
        <v>191498.54210397491</v>
      </c>
      <c r="ON17" s="34">
        <f>$D$38*OH38</f>
        <v>2835.5147852345081</v>
      </c>
      <c r="OO17" s="34">
        <f t="shared" si="146"/>
        <v>194334.0568892094</v>
      </c>
      <c r="OQ17" s="34">
        <f>$B$17*OO17</f>
        <v>0</v>
      </c>
      <c r="OR17" s="34">
        <f>$C$39*OO39</f>
        <v>0</v>
      </c>
      <c r="OS17" s="34">
        <f t="shared" si="57"/>
        <v>0</v>
      </c>
      <c r="OT17" s="34">
        <f>$D$16*OO16</f>
        <v>196952.20166677143</v>
      </c>
      <c r="OU17" s="34">
        <f>$D$38*OO38</f>
        <v>2923.5308146782018</v>
      </c>
      <c r="OV17" s="34">
        <f t="shared" si="147"/>
        <v>199875.73248144964</v>
      </c>
      <c r="OX17" s="34">
        <f>$B$17*OV17</f>
        <v>0</v>
      </c>
      <c r="OY17" s="34">
        <f>$C$39*OV39</f>
        <v>0</v>
      </c>
      <c r="OZ17" s="34">
        <f t="shared" si="58"/>
        <v>0</v>
      </c>
      <c r="PA17" s="34">
        <f>$D$16*OV16</f>
        <v>202578.71622278081</v>
      </c>
      <c r="PB17" s="34">
        <f>$D$38*OV38</f>
        <v>3014.2708313061444</v>
      </c>
      <c r="PC17" s="34">
        <f t="shared" si="148"/>
        <v>205592.98705408696</v>
      </c>
      <c r="PE17" s="34">
        <f>$B$17*PC17</f>
        <v>0</v>
      </c>
      <c r="PF17" s="34">
        <f>$C$39*PC39</f>
        <v>0</v>
      </c>
      <c r="PG17" s="34">
        <f t="shared" si="59"/>
        <v>0</v>
      </c>
      <c r="PH17" s="34">
        <f>$D$16*PC16</f>
        <v>208383.36923087569</v>
      </c>
      <c r="PI17" s="34">
        <f>$D$38*PC38</f>
        <v>3107.8189637483219</v>
      </c>
      <c r="PJ17" s="34">
        <f t="shared" si="149"/>
        <v>211491.188194624</v>
      </c>
      <c r="PL17" s="34">
        <f>$B$17*PJ17</f>
        <v>0</v>
      </c>
      <c r="PM17" s="34">
        <f>$C$39*PJ39</f>
        <v>0</v>
      </c>
      <c r="PN17" s="34">
        <f t="shared" si="60"/>
        <v>0</v>
      </c>
      <c r="PO17" s="34">
        <f>$D$16*PJ16</f>
        <v>214371.60383142499</v>
      </c>
      <c r="PP17" s="34">
        <f>$D$38*PJ38</f>
        <v>3204.2622695477025</v>
      </c>
      <c r="PQ17" s="34">
        <f t="shared" si="150"/>
        <v>217575.86610097269</v>
      </c>
      <c r="PS17" s="34">
        <f>$B$17*PQ17</f>
        <v>0</v>
      </c>
      <c r="PT17" s="34">
        <f>$C$39*PQ39</f>
        <v>0</v>
      </c>
      <c r="PU17" s="34">
        <f t="shared" si="61"/>
        <v>0</v>
      </c>
      <c r="PV17" s="34">
        <f>$D$16*PQ16</f>
        <v>220549.06778491053</v>
      </c>
      <c r="PW17" s="34">
        <f>$D$38*PQ38</f>
        <v>3303.6906162080213</v>
      </c>
      <c r="PX17" s="34">
        <f t="shared" si="151"/>
        <v>223852.75840111854</v>
      </c>
      <c r="PZ17" s="34">
        <f>$B$17*PX17</f>
        <v>0</v>
      </c>
      <c r="QA17" s="34">
        <f>$C$39*PX39</f>
        <v>0</v>
      </c>
      <c r="QB17" s="34">
        <f t="shared" si="62"/>
        <v>0</v>
      </c>
      <c r="QC17" s="34">
        <f>$D$16*PX16</f>
        <v>226921.61117811257</v>
      </c>
      <c r="QD17" s="34">
        <f>$D$38*PX38</f>
        <v>3406.1965328747578</v>
      </c>
      <c r="QE17" s="34">
        <f t="shared" si="152"/>
        <v>230327.80771098731</v>
      </c>
      <c r="QG17" s="34">
        <f>$B$17*QE17</f>
        <v>0</v>
      </c>
      <c r="QH17" s="34">
        <f>$C$39*QE39</f>
        <v>0</v>
      </c>
      <c r="QI17" s="34">
        <f t="shared" si="63"/>
        <v>0</v>
      </c>
      <c r="QJ17" s="34">
        <f>$D$16*QE16</f>
        <v>233495.26241898694</v>
      </c>
      <c r="QK17" s="34">
        <f>$D$38*QE38</f>
        <v>3511.8752690395368</v>
      </c>
      <c r="QL17" s="34">
        <f t="shared" si="153"/>
        <v>237007.13768802647</v>
      </c>
      <c r="QN17" s="34">
        <f>$B$17*QL17</f>
        <v>0</v>
      </c>
      <c r="QO17" s="34">
        <f>$C$39*QL39</f>
        <v>0</v>
      </c>
      <c r="QP17" s="34">
        <f t="shared" si="64"/>
        <v>0</v>
      </c>
      <c r="QQ17" s="34">
        <f>$D$16*QL16</f>
        <v>240276.21820423965</v>
      </c>
      <c r="QR17" s="34">
        <f>$D$38*QL38</f>
        <v>3620.825004389113</v>
      </c>
      <c r="QS17" s="34">
        <f t="shared" si="154"/>
        <v>243897.04320862875</v>
      </c>
      <c r="QU17" s="34">
        <f>$B$17*QS17</f>
        <v>0</v>
      </c>
      <c r="QV17" s="34">
        <f>$C$39*QS39</f>
        <v>0</v>
      </c>
      <c r="QW17" s="34">
        <f t="shared" si="65"/>
        <v>0</v>
      </c>
      <c r="QX17" s="34">
        <f>$D$16*QS16</f>
        <v>247270.85643492948</v>
      </c>
      <c r="QY17" s="34">
        <f>$D$38*QS38</f>
        <v>3733.1470332312106</v>
      </c>
      <c r="QZ17" s="34">
        <f t="shared" si="155"/>
        <v>251004.00346816069</v>
      </c>
      <c r="RB17" s="34">
        <f>$B$17*QZ17</f>
        <v>0</v>
      </c>
      <c r="RC17" s="34">
        <f>$C$39*QZ39</f>
        <v>0</v>
      </c>
      <c r="RD17" s="34">
        <f t="shared" si="66"/>
        <v>0</v>
      </c>
      <c r="RE17" s="34">
        <f>$D$16*QZ16</f>
        <v>254485.7565688052</v>
      </c>
      <c r="RF17" s="34">
        <f>$D$38*QZ38</f>
        <v>3848.9458452332342</v>
      </c>
      <c r="RG17" s="34">
        <f t="shared" si="156"/>
        <v>258334.70241403845</v>
      </c>
      <c r="RI17" s="34">
        <f>$B$17*RG17</f>
        <v>0</v>
      </c>
      <c r="RJ17" s="34">
        <f>$C$39*RG39</f>
        <v>0</v>
      </c>
      <c r="RK17" s="34">
        <f t="shared" si="67"/>
        <v>0</v>
      </c>
      <c r="RL17" s="34">
        <f>$D$16*RG16</f>
        <v>261927.71131974822</v>
      </c>
      <c r="RM17" s="34">
        <f>$D$38*RG38</f>
        <v>3968.3291585081856</v>
      </c>
      <c r="RN17" s="34">
        <f t="shared" si="157"/>
        <v>265896.04047825641</v>
      </c>
      <c r="RP17" s="34">
        <f>$B$17*RN17</f>
        <v>0</v>
      </c>
      <c r="RQ17" s="34">
        <f>$C$39*RN39</f>
        <v>0</v>
      </c>
      <c r="RR17" s="34">
        <f t="shared" si="68"/>
        <v>0</v>
      </c>
      <c r="RS17" s="34">
        <f>$D$16*RN16</f>
        <v>269603.72807240981</v>
      </c>
      <c r="RT17" s="34">
        <f>$D$38*RN38</f>
        <v>4091.4079873075702</v>
      </c>
      <c r="RU17" s="34">
        <f t="shared" si="158"/>
        <v>273695.13605971739</v>
      </c>
      <c r="RW17" s="34">
        <f>$B$17*RU17</f>
        <v>0</v>
      </c>
      <c r="RX17" s="34">
        <f>$C$39*RU39</f>
        <v>0</v>
      </c>
      <c r="RY17" s="34">
        <f t="shared" si="69"/>
        <v>0</v>
      </c>
      <c r="RZ17" s="34">
        <f>$D$16*RU16</f>
        <v>277521.02864995622</v>
      </c>
      <c r="SA17" s="34">
        <f>$D$38*RU38</f>
        <v>4218.2967629752557</v>
      </c>
      <c r="SB17" s="34">
        <f t="shared" si="159"/>
        <v>281739.3254129315</v>
      </c>
      <c r="SD17" s="34">
        <f>$B$17*SB17</f>
        <v>0</v>
      </c>
      <c r="SE17" s="34">
        <f>$C$39*SB39</f>
        <v>0</v>
      </c>
      <c r="SF17" s="34">
        <f t="shared" si="70"/>
        <v>0</v>
      </c>
      <c r="SG17" s="34">
        <f>$D$16*SB16</f>
        <v>285687.0543622814</v>
      </c>
      <c r="SH17" s="34">
        <f>$D$38*SB38</f>
        <v>4349.1134709568551</v>
      </c>
      <c r="SI17" s="34">
        <f t="shared" si="160"/>
        <v>290036.16783323826</v>
      </c>
      <c r="SK17" s="34">
        <f>$B$17*SI17</f>
        <v>0</v>
      </c>
      <c r="SL17" s="34">
        <f>$C$39*SI39</f>
        <v>0</v>
      </c>
      <c r="SM17" s="34">
        <f t="shared" si="71"/>
        <v>0</v>
      </c>
      <c r="SN17" s="34">
        <f>$D$16*SI16</f>
        <v>294109.4758706569</v>
      </c>
      <c r="SO17" s="34">
        <f>$D$38*SI38</f>
        <v>4483.9797693181681</v>
      </c>
      <c r="SP17" s="34">
        <f t="shared" si="161"/>
        <v>298593.45563997509</v>
      </c>
      <c r="SR17" s="34">
        <f>$B$17*SP17</f>
        <v>0</v>
      </c>
      <c r="SS17" s="34">
        <f>$C$39*SP39</f>
        <v>0</v>
      </c>
      <c r="ST17" s="34">
        <f t="shared" si="72"/>
        <v>0</v>
      </c>
      <c r="SU17" s="34">
        <f>$D$16*SP16</f>
        <v>302796.20336447121</v>
      </c>
      <c r="SV17" s="34">
        <f>$D$38*SP38</f>
        <v>4623.0210892329087</v>
      </c>
      <c r="SW17" s="34">
        <f t="shared" si="162"/>
        <v>307419.22445370414</v>
      </c>
      <c r="SY17" s="34">
        <f>$B$17*SW17</f>
        <v>0</v>
      </c>
      <c r="SZ17" s="34">
        <f>$C$39*SW39</f>
        <v>0</v>
      </c>
      <c r="TA17" s="34">
        <f t="shared" si="73"/>
        <v>0</v>
      </c>
      <c r="TB17" s="34">
        <f>$D$16*SW16</f>
        <v>311755.394239582</v>
      </c>
      <c r="TC17" s="34">
        <f>$D$38*SW38</f>
        <v>4766.3667384266955</v>
      </c>
      <c r="TD17" s="34">
        <f t="shared" si="163"/>
        <v>316521.76097800868</v>
      </c>
      <c r="TF17" s="34">
        <f>$B$17*TD17</f>
        <v>0</v>
      </c>
      <c r="TG17" s="34">
        <f>$C$39*TD39</f>
        <v>0</v>
      </c>
      <c r="TH17" s="34">
        <f t="shared" si="74"/>
        <v>0</v>
      </c>
      <c r="TI17" s="34">
        <f>$D$16*TD16</f>
        <v>320995.45907336823</v>
      </c>
      <c r="TJ17" s="34">
        <f>$D$38*TD38</f>
        <v>4914.150020655803</v>
      </c>
      <c r="TK17" s="34">
        <f t="shared" si="164"/>
        <v>325909.60909402405</v>
      </c>
      <c r="TM17" s="34">
        <f>$B$17*TK17</f>
        <v>0</v>
      </c>
      <c r="TN17" s="34">
        <f>$C$39*TK39</f>
        <v>0</v>
      </c>
      <c r="TO17" s="34">
        <f t="shared" si="75"/>
        <v>0</v>
      </c>
      <c r="TP17" s="34">
        <f>$D$16*TK16</f>
        <v>330525.06814739143</v>
      </c>
      <c r="TQ17" s="34">
        <f>$D$38*TK38</f>
        <v>5066.5083670758368</v>
      </c>
      <c r="TR17" s="34">
        <f t="shared" si="165"/>
        <v>335591.57651446725</v>
      </c>
      <c r="TT17" s="34">
        <f>$B$17*TR17</f>
        <v>0</v>
      </c>
      <c r="TU17" s="34">
        <f>$C$39*TR39</f>
        <v>0</v>
      </c>
      <c r="TV17" s="34">
        <f t="shared" si="76"/>
        <v>0</v>
      </c>
      <c r="TW17" s="34">
        <f>$D$16*TR16</f>
        <v>340353.15959387406</v>
      </c>
      <c r="TX17" s="34">
        <f>$D$38*TR38</f>
        <v>5223.5834692046301</v>
      </c>
      <c r="TY17" s="34">
        <f t="shared" si="166"/>
        <v>345576.74306307867</v>
      </c>
      <c r="UA17" s="34">
        <f>$B$17*TY17</f>
        <v>0</v>
      </c>
      <c r="UB17" s="34">
        <f>$C$39*TY39</f>
        <v>0</v>
      </c>
      <c r="UC17" s="34">
        <f t="shared" si="77"/>
        <v>0</v>
      </c>
      <c r="UD17" s="34">
        <f>$D$16*TY16</f>
        <v>350488.94855593896</v>
      </c>
      <c r="UE17" s="34">
        <f>$D$38*TY38</f>
        <v>5385.5214095678102</v>
      </c>
      <c r="UF17" s="34">
        <f t="shared" si="167"/>
        <v>355874.46996550675</v>
      </c>
      <c r="UH17" s="34">
        <f>$B$17*UF17</f>
        <v>0</v>
      </c>
      <c r="UI17" s="34">
        <f>$C$39*UF39</f>
        <v>0</v>
      </c>
      <c r="UJ17" s="34">
        <f t="shared" si="78"/>
        <v>0</v>
      </c>
      <c r="UK17" s="34">
        <f>$D$16*UF16</f>
        <v>360941.93629919761</v>
      </c>
      <c r="UL17" s="34">
        <f>$D$38*UF38</f>
        <v>5552.4727938065789</v>
      </c>
      <c r="UM17" s="34">
        <f t="shared" si="168"/>
        <v>366494.40909300419</v>
      </c>
      <c r="UO17" s="34">
        <f>$B$17*UM17</f>
        <v>0</v>
      </c>
      <c r="UP17" s="34">
        <f>$C$39*UM39</f>
        <v>0</v>
      </c>
      <c r="UQ17" s="34">
        <f t="shared" si="79"/>
        <v>0</v>
      </c>
      <c r="UR17" s="34">
        <f>$D$16*UM16</f>
        <v>371721.91891704022</v>
      </c>
      <c r="US17" s="34">
        <f>$D$38*UM38</f>
        <v>5724.5928890771575</v>
      </c>
      <c r="UT17" s="34">
        <f t="shared" si="169"/>
        <v>377446.51180611737</v>
      </c>
      <c r="UV17" s="34">
        <f>$B$17*UT17</f>
        <v>0</v>
      </c>
      <c r="UW17" s="34">
        <f>$C$39*UT39</f>
        <v>0</v>
      </c>
      <c r="UX17" s="34">
        <f t="shared" si="80"/>
        <v>0</v>
      </c>
      <c r="UY17" s="34">
        <f>$D$16*UT16</f>
        <v>382838.99603035941</v>
      </c>
      <c r="UZ17" s="34">
        <f>$D$38*UT38</f>
        <v>5902.0417696582663</v>
      </c>
      <c r="VA17" s="34">
        <f t="shared" si="170"/>
        <v>388741.03780001769</v>
      </c>
      <c r="VC17" s="34">
        <f>$B$17*VA17</f>
        <v>0</v>
      </c>
      <c r="VD17" s="34">
        <f>$C$39*VA39</f>
        <v>0</v>
      </c>
      <c r="VE17" s="34">
        <f t="shared" si="81"/>
        <v>0</v>
      </c>
      <c r="VF17" s="34">
        <f>$D$16*VA16</f>
        <v>394303.57998130727</v>
      </c>
      <c r="VG17" s="34">
        <f>$D$38*VA38</f>
        <v>6084.9844675985441</v>
      </c>
      <c r="VH17" s="34">
        <f t="shared" si="171"/>
        <v>400388.56444890582</v>
      </c>
      <c r="VJ17" s="34">
        <f>$B$17*VH17</f>
        <v>0</v>
      </c>
      <c r="VK17" s="34">
        <f>$C$39*VH39</f>
        <v>0</v>
      </c>
      <c r="VL17" s="34">
        <f t="shared" si="82"/>
        <v>0</v>
      </c>
      <c r="VM17" s="34">
        <f>$D$16*VH16</f>
        <v>406126.40563280199</v>
      </c>
      <c r="VN17" s="34">
        <f>$D$38*VH38</f>
        <v>6273.5911266261719</v>
      </c>
      <c r="VO17" s="34">
        <f t="shared" si="172"/>
        <v>412399.99675942818</v>
      </c>
      <c r="VQ17" s="34">
        <f>$B$17*VO17</f>
        <v>0</v>
      </c>
      <c r="VR17" s="34">
        <f>$C$39*VO39</f>
        <v>0</v>
      </c>
      <c r="VS17" s="34">
        <f t="shared" si="83"/>
        <v>0</v>
      </c>
      <c r="VT17" s="34">
        <f>$D$16*VO16</f>
        <v>418318.54055842961</v>
      </c>
      <c r="VU17" s="34">
        <f>$D$38*VO38</f>
        <v>6468.0371596272398</v>
      </c>
      <c r="VV17" s="34">
        <f t="shared" si="173"/>
        <v>424786.57771805685</v>
      </c>
      <c r="VX17" s="34">
        <f>$B$17*VV17</f>
        <v>0</v>
      </c>
      <c r="VY17" s="34">
        <f>$C$39*VV39</f>
        <v>0</v>
      </c>
      <c r="VZ17" s="34">
        <f t="shared" si="84"/>
        <v>0</v>
      </c>
      <c r="WA17" s="34">
        <f>$D$16*VV16</f>
        <v>430891.39541490312</v>
      </c>
      <c r="WB17" s="34">
        <f>$D$38*VV38</f>
        <v>6668.5034110818797</v>
      </c>
      <c r="WC17" s="34">
        <f t="shared" si="174"/>
        <v>437559.89882598497</v>
      </c>
      <c r="WE17" s="34">
        <f>$B$17*WC17</f>
        <v>0</v>
      </c>
      <c r="WF17" s="34">
        <f>$C$39*WC39</f>
        <v>0</v>
      </c>
      <c r="WG17" s="34">
        <f t="shared" si="85"/>
        <v>0</v>
      </c>
      <c r="WH17" s="34">
        <f>$D$16*WC16</f>
        <v>443856.73449128179</v>
      </c>
      <c r="WI17" s="34">
        <f>$D$38*WC38</f>
        <v>6875.1763252928022</v>
      </c>
      <c r="WJ17" s="34">
        <f t="shared" si="175"/>
        <v>450731.91081657459</v>
      </c>
      <c r="WL17" s="34">
        <f>$B$17*WJ17</f>
        <v>0</v>
      </c>
      <c r="WM17" s="34">
        <f>$C$39*WJ39</f>
        <v>0</v>
      </c>
      <c r="WN17" s="34">
        <f t="shared" si="86"/>
        <v>0</v>
      </c>
      <c r="WO17" s="34">
        <f>$D$16*WJ16</f>
        <v>457226.68656471441</v>
      </c>
      <c r="WP17" s="34">
        <f>$D$38*WJ38</f>
        <v>7088.2481202538092</v>
      </c>
      <c r="WQ17" s="34">
        <f t="shared" si="176"/>
        <v>464314.9346849682</v>
      </c>
      <c r="WS17" s="34">
        <f>$B$17*WQ17</f>
        <v>0</v>
      </c>
      <c r="WT17" s="34">
        <f>$C$39*WQ39</f>
        <v>0</v>
      </c>
      <c r="WU17" s="34">
        <f t="shared" si="87"/>
        <v>0</v>
      </c>
      <c r="WV17" s="34">
        <f>$D$16*WQ16</f>
        <v>471013.75616525806</v>
      </c>
      <c r="WW17" s="34">
        <f>$D$38*WQ38</f>
        <v>7307.9169667200913</v>
      </c>
      <c r="WX17" s="34">
        <f t="shared" si="177"/>
        <v>478321.67313197814</v>
      </c>
      <c r="WZ17" s="34">
        <f>$B$17*WX17</f>
        <v>0</v>
      </c>
      <c r="XA17" s="34">
        <f>$C$39*WX39</f>
        <v>0</v>
      </c>
      <c r="XB17" s="34">
        <f t="shared" si="88"/>
        <v>0</v>
      </c>
      <c r="XC17" s="34">
        <f>$D$16*WX16</f>
        <v>485230.83525231533</v>
      </c>
      <c r="XD17" s="34">
        <f>$D$38*WX38</f>
        <v>7534.3871724541095</v>
      </c>
      <c r="XE17" s="34">
        <f t="shared" si="178"/>
        <v>492765.22242476942</v>
      </c>
      <c r="XG17" s="34">
        <f>$B$17*XE17</f>
        <v>0</v>
      </c>
      <c r="XH17" s="34">
        <f>$C$39*XE39</f>
        <v>0</v>
      </c>
      <c r="XI17" s="34">
        <f t="shared" si="89"/>
        <v>0</v>
      </c>
      <c r="XJ17" s="34">
        <f>$D$16*XE16</f>
        <v>499891.21525249962</v>
      </c>
      <c r="XK17" s="34">
        <f>$D$38*XE38</f>
        <v>7767.8693720537831</v>
      </c>
      <c r="XL17" s="34">
        <f t="shared" si="179"/>
        <v>507659.08462455339</v>
      </c>
    </row>
    <row r="18" spans="1:636" x14ac:dyDescent="0.25">
      <c r="A18">
        <v>65</v>
      </c>
      <c r="B18">
        <f>calc_mstate!Z17</f>
        <v>0</v>
      </c>
      <c r="C18">
        <f>calc_mstate!AA17</f>
        <v>0</v>
      </c>
      <c r="D18">
        <f>calc_mstate!W17</f>
        <v>0.83185839490919522</v>
      </c>
      <c r="E18">
        <f>calc_mstate!X17</f>
        <v>4.086790935025314E-3</v>
      </c>
      <c r="F18">
        <v>29500</v>
      </c>
      <c r="H18" s="34">
        <f>$B$18*F18</f>
        <v>0</v>
      </c>
      <c r="I18" s="34">
        <f>$C$40*F40</f>
        <v>0</v>
      </c>
      <c r="J18" s="34">
        <f t="shared" si="0"/>
        <v>0</v>
      </c>
      <c r="K18" s="34">
        <f>$D$17*F17</f>
        <v>35828.280363350139</v>
      </c>
      <c r="L18" s="34">
        <f>$D$39*F39</f>
        <v>273.76836337761227</v>
      </c>
      <c r="M18" s="34">
        <f t="shared" si="90"/>
        <v>36102.048726727749</v>
      </c>
      <c r="N18" s="34"/>
      <c r="O18" s="34">
        <f>$B$18*M18</f>
        <v>0</v>
      </c>
      <c r="P18" s="34">
        <f>$C$40*M40</f>
        <v>0</v>
      </c>
      <c r="Q18" s="34">
        <f t="shared" si="1"/>
        <v>0</v>
      </c>
      <c r="R18" s="34">
        <f>$D$17*M17</f>
        <v>39789.897846246306</v>
      </c>
      <c r="S18" s="34">
        <f>$D$39*M39</f>
        <v>306.1845235369459</v>
      </c>
      <c r="T18" s="34">
        <f t="shared" si="91"/>
        <v>40096.082369783253</v>
      </c>
      <c r="V18" s="34">
        <f>$B$18*T18</f>
        <v>0</v>
      </c>
      <c r="W18" s="34">
        <f>$C$40*T40</f>
        <v>0</v>
      </c>
      <c r="X18" s="34">
        <f t="shared" si="2"/>
        <v>0</v>
      </c>
      <c r="Y18" s="34">
        <f>$D$17*T17</f>
        <v>43037.681934056352</v>
      </c>
      <c r="Z18" s="34">
        <f>$D$39*T39</f>
        <v>342.81240682531609</v>
      </c>
      <c r="AA18" s="34">
        <f t="shared" si="92"/>
        <v>43380.494340881669</v>
      </c>
      <c r="AC18" s="34">
        <f>$B$18*AA18</f>
        <v>0</v>
      </c>
      <c r="AD18" s="34">
        <f>$C$40*AA40</f>
        <v>0</v>
      </c>
      <c r="AE18" s="34">
        <f t="shared" si="3"/>
        <v>0</v>
      </c>
      <c r="AF18" s="34">
        <f>$D$17*AA17</f>
        <v>39413.338797587239</v>
      </c>
      <c r="AG18" s="34">
        <f>$D$39*AA39</f>
        <v>321.77305599929872</v>
      </c>
      <c r="AH18" s="34">
        <f t="shared" si="93"/>
        <v>39735.111853586539</v>
      </c>
      <c r="AJ18" s="34">
        <f>$B$18*AH18</f>
        <v>0</v>
      </c>
      <c r="AK18" s="34">
        <f>$C$40*AH40</f>
        <v>0</v>
      </c>
      <c r="AL18" s="34">
        <f t="shared" si="4"/>
        <v>0</v>
      </c>
      <c r="AM18" s="34">
        <f>$D$17*AH17</f>
        <v>32213.846279416277</v>
      </c>
      <c r="AN18" s="34">
        <f>$D$39*AH39</f>
        <v>283.9220489081606</v>
      </c>
      <c r="AO18" s="34">
        <f t="shared" si="94"/>
        <v>32497.768328324437</v>
      </c>
      <c r="AQ18" s="34">
        <f>$B$18*AO18</f>
        <v>0</v>
      </c>
      <c r="AR18" s="34">
        <f>$C$40*AO40</f>
        <v>0</v>
      </c>
      <c r="AS18" s="34">
        <f t="shared" si="5"/>
        <v>0</v>
      </c>
      <c r="AT18" s="34">
        <f>$D$17*AO17</f>
        <v>51076.524646128346</v>
      </c>
      <c r="AU18" s="34">
        <f>$D$39*AO39</f>
        <v>452.44840905541804</v>
      </c>
      <c r="AV18" s="34">
        <f t="shared" si="95"/>
        <v>51528.973055183764</v>
      </c>
      <c r="AX18" s="34">
        <f>$B$18*AV18</f>
        <v>0</v>
      </c>
      <c r="AY18" s="34">
        <f>$C$40*AV40</f>
        <v>0</v>
      </c>
      <c r="AZ18" s="34">
        <f t="shared" si="6"/>
        <v>0</v>
      </c>
      <c r="BA18" s="34">
        <f>$D$17*AV17</f>
        <v>54447.056661859679</v>
      </c>
      <c r="BB18" s="34">
        <f>$D$39*AV39</f>
        <v>515.2789982796229</v>
      </c>
      <c r="BC18" s="34">
        <f t="shared" si="96"/>
        <v>54962.335660139302</v>
      </c>
      <c r="BE18" s="34">
        <f>$B$18*BC18</f>
        <v>0</v>
      </c>
      <c r="BF18" s="34">
        <f>$C$40*BC40</f>
        <v>0</v>
      </c>
      <c r="BG18" s="34">
        <f t="shared" si="7"/>
        <v>0</v>
      </c>
      <c r="BH18" s="34">
        <f>$D$17*BC17</f>
        <v>54044.844910830878</v>
      </c>
      <c r="BI18" s="34">
        <f>$D$39*BC39</f>
        <v>542.79552435308108</v>
      </c>
      <c r="BJ18" s="34">
        <f t="shared" si="97"/>
        <v>54587.640435183959</v>
      </c>
      <c r="BL18" s="34">
        <f>$B$18*BJ18</f>
        <v>0</v>
      </c>
      <c r="BM18" s="34">
        <f>$C$40*BJ40</f>
        <v>0</v>
      </c>
      <c r="BN18" s="34">
        <f t="shared" si="8"/>
        <v>0</v>
      </c>
      <c r="BO18" s="34">
        <f>$D$17*BJ17</f>
        <v>51363.881421319704</v>
      </c>
      <c r="BP18" s="34">
        <f>$D$39*BJ39</f>
        <v>504.84144806110709</v>
      </c>
      <c r="BQ18" s="34">
        <f t="shared" si="98"/>
        <v>51868.722869380814</v>
      </c>
      <c r="BS18" s="34">
        <f>$B$18*BQ18</f>
        <v>0</v>
      </c>
      <c r="BT18" s="34">
        <f>$C$40*BQ40</f>
        <v>0</v>
      </c>
      <c r="BU18" s="34">
        <f t="shared" si="9"/>
        <v>0</v>
      </c>
      <c r="BV18" s="34">
        <f>$D$17*BQ17</f>
        <v>48736.286944017178</v>
      </c>
      <c r="BW18" s="34">
        <f>$D$39*BQ39</f>
        <v>427.37972739466693</v>
      </c>
      <c r="BX18" s="34">
        <f t="shared" si="99"/>
        <v>49163.666671411847</v>
      </c>
      <c r="BZ18" s="34">
        <f>$B$18*BX18</f>
        <v>0</v>
      </c>
      <c r="CA18" s="34">
        <f>$C$40*BX40</f>
        <v>0</v>
      </c>
      <c r="CB18" s="34">
        <f t="shared" si="10"/>
        <v>0</v>
      </c>
      <c r="CC18" s="34">
        <f>$D$17*BX17</f>
        <v>58486.838123290363</v>
      </c>
      <c r="CD18" s="34">
        <f>$D$39*BX39</f>
        <v>556.57807100936873</v>
      </c>
      <c r="CE18" s="34">
        <f t="shared" si="100"/>
        <v>59043.416194299731</v>
      </c>
      <c r="CG18" s="34">
        <f>$B$18*CE18</f>
        <v>0</v>
      </c>
      <c r="CH18" s="34">
        <f>$C$40*CE40</f>
        <v>0</v>
      </c>
      <c r="CI18" s="34">
        <f t="shared" si="11"/>
        <v>0</v>
      </c>
      <c r="CJ18" s="34">
        <f>$D$17*CE17</f>
        <v>61938.273171287045</v>
      </c>
      <c r="CK18" s="34">
        <f>$D$39*CE39</f>
        <v>621.20515607150332</v>
      </c>
      <c r="CL18" s="34">
        <f t="shared" si="101"/>
        <v>62559.478327358549</v>
      </c>
      <c r="CN18" s="34">
        <f>$B$18*CL18</f>
        <v>0</v>
      </c>
      <c r="CO18" s="34">
        <f>$C$40*CL40</f>
        <v>0</v>
      </c>
      <c r="CP18" s="34">
        <f t="shared" si="12"/>
        <v>0</v>
      </c>
      <c r="CQ18" s="34">
        <f>$D$17*CL17</f>
        <v>55573.463347333178</v>
      </c>
      <c r="CR18" s="34">
        <f>$D$39*CL39</f>
        <v>548.39066071972752</v>
      </c>
      <c r="CS18" s="34">
        <f t="shared" si="102"/>
        <v>56121.854008052906</v>
      </c>
      <c r="CU18" s="34">
        <f>$B$18*CS18</f>
        <v>0</v>
      </c>
      <c r="CV18" s="34">
        <f>$C$40*CS40</f>
        <v>0</v>
      </c>
      <c r="CW18" s="34">
        <f t="shared" si="13"/>
        <v>0</v>
      </c>
      <c r="CX18" s="34">
        <f>$D$17*CS17</f>
        <v>57639.557483627199</v>
      </c>
      <c r="CY18" s="34">
        <f>$D$39*CS39</f>
        <v>580.39158258771556</v>
      </c>
      <c r="CZ18" s="34">
        <f t="shared" si="103"/>
        <v>58219.949066214911</v>
      </c>
      <c r="DB18" s="34">
        <f>$B$18*CZ18</f>
        <v>0</v>
      </c>
      <c r="DC18" s="34">
        <f>$C$40*CZ40</f>
        <v>0</v>
      </c>
      <c r="DD18" s="34">
        <f t="shared" si="14"/>
        <v>0</v>
      </c>
      <c r="DE18" s="34">
        <f>$D$17*CZ17</f>
        <v>58911.706510371616</v>
      </c>
      <c r="DF18" s="34">
        <f>$D$39*CZ39</f>
        <v>592.9782669724915</v>
      </c>
      <c r="DG18" s="34">
        <f t="shared" si="104"/>
        <v>59504.684777344104</v>
      </c>
      <c r="DI18" s="34">
        <f>$B$18*DG18</f>
        <v>0</v>
      </c>
      <c r="DJ18" s="34">
        <f>$C$40*DG40</f>
        <v>0</v>
      </c>
      <c r="DK18" s="34">
        <f t="shared" si="15"/>
        <v>0</v>
      </c>
      <c r="DL18" s="34">
        <f>$D$17*DG17</f>
        <v>61752.251567432562</v>
      </c>
      <c r="DM18" s="34">
        <f>$D$39*DG39</f>
        <v>630.2654581377401</v>
      </c>
      <c r="DN18" s="34">
        <f t="shared" si="105"/>
        <v>62382.517025570305</v>
      </c>
      <c r="DP18" s="34">
        <f>$B$18*DN18</f>
        <v>0</v>
      </c>
      <c r="DQ18" s="34">
        <f>$C$40*DN40</f>
        <v>0</v>
      </c>
      <c r="DR18" s="34">
        <f t="shared" si="16"/>
        <v>0</v>
      </c>
      <c r="DS18" s="34">
        <f>$D$17*DN17</f>
        <v>63651.041780337437</v>
      </c>
      <c r="DT18" s="34">
        <f>$D$39*DN39</f>
        <v>657.26662896170876</v>
      </c>
      <c r="DU18" s="34">
        <f t="shared" si="106"/>
        <v>64308.308409299148</v>
      </c>
      <c r="DW18" s="34">
        <f>$B$18*DU18</f>
        <v>0</v>
      </c>
      <c r="DX18" s="34">
        <f>$C$40*DU40</f>
        <v>0</v>
      </c>
      <c r="DY18" s="34">
        <f t="shared" si="17"/>
        <v>0</v>
      </c>
      <c r="DZ18" s="34">
        <f>$D$17*DU17</f>
        <v>64286.596761330016</v>
      </c>
      <c r="EA18" s="34">
        <f>$D$39*DU39</f>
        <v>668.94503022589447</v>
      </c>
      <c r="EB18" s="34">
        <f t="shared" si="107"/>
        <v>64955.541791555908</v>
      </c>
      <c r="ED18" s="34">
        <f>$B$18*EB18</f>
        <v>0</v>
      </c>
      <c r="EE18" s="34">
        <f>$C$40*EB40</f>
        <v>0</v>
      </c>
      <c r="EF18" s="34">
        <f t="shared" si="18"/>
        <v>0</v>
      </c>
      <c r="EG18" s="34">
        <f>$D$17*EB17</f>
        <v>65052.772241300518</v>
      </c>
      <c r="EH18" s="34">
        <f>$D$39*EB39</f>
        <v>683.59200288782245</v>
      </c>
      <c r="EI18" s="34">
        <f t="shared" si="108"/>
        <v>65736.364244188342</v>
      </c>
      <c r="EK18" s="34">
        <f>$B$18*EI18</f>
        <v>0</v>
      </c>
      <c r="EL18" s="34">
        <f>$C$40*EI40</f>
        <v>0</v>
      </c>
      <c r="EM18" s="34">
        <f t="shared" si="19"/>
        <v>0</v>
      </c>
      <c r="EN18" s="34">
        <f>$D$17*EI17</f>
        <v>66313.376259018929</v>
      </c>
      <c r="EO18" s="34">
        <f>$D$39*EI39</f>
        <v>704.82350894113233</v>
      </c>
      <c r="EP18" s="34">
        <f t="shared" si="109"/>
        <v>67018.199767960061</v>
      </c>
      <c r="ER18" s="34">
        <f>$B$18*EP18</f>
        <v>0</v>
      </c>
      <c r="ES18" s="34">
        <f>$C$40*EP40</f>
        <v>0</v>
      </c>
      <c r="ET18" s="34">
        <f t="shared" si="20"/>
        <v>0</v>
      </c>
      <c r="EU18" s="34">
        <f>$D$17*EP17</f>
        <v>68097.581801590102</v>
      </c>
      <c r="EV18" s="34">
        <f>$D$39*EP39</f>
        <v>730.48720558547268</v>
      </c>
      <c r="EW18" s="34">
        <f t="shared" si="110"/>
        <v>68828.069007175582</v>
      </c>
      <c r="EY18" s="34">
        <f>$B$18*EW18</f>
        <v>0</v>
      </c>
      <c r="EZ18" s="34">
        <f>$C$40*EW40</f>
        <v>0</v>
      </c>
      <c r="FA18" s="34">
        <f t="shared" si="21"/>
        <v>0</v>
      </c>
      <c r="FB18" s="34">
        <f>$D$17*EW17</f>
        <v>69983.053977504649</v>
      </c>
      <c r="FC18" s="34">
        <f>$D$39*EW39</f>
        <v>756.10890160398537</v>
      </c>
      <c r="FD18" s="34">
        <f t="shared" si="111"/>
        <v>70739.16287910864</v>
      </c>
      <c r="FF18" s="34">
        <f>$B$18*FD18</f>
        <v>0</v>
      </c>
      <c r="FG18" s="34">
        <f>$C$40*FD40</f>
        <v>0</v>
      </c>
      <c r="FH18" s="34">
        <f t="shared" si="22"/>
        <v>0</v>
      </c>
      <c r="FI18" s="34">
        <f>$D$17*FD17</f>
        <v>71592.752726681385</v>
      </c>
      <c r="FJ18" s="34">
        <f>$D$39*FD39</f>
        <v>779.13544123789654</v>
      </c>
      <c r="FK18" s="34">
        <f t="shared" si="112"/>
        <v>72371.888167919285</v>
      </c>
      <c r="FM18" s="34">
        <f>$B$18*FK18</f>
        <v>0</v>
      </c>
      <c r="FN18" s="34">
        <f>$C$40*FK40</f>
        <v>0</v>
      </c>
      <c r="FO18" s="34">
        <f t="shared" si="23"/>
        <v>0</v>
      </c>
      <c r="FP18" s="34">
        <f>$D$17*FK17</f>
        <v>73028.787478468905</v>
      </c>
      <c r="FQ18" s="34">
        <f>$D$39*FK39</f>
        <v>801.38589730177932</v>
      </c>
      <c r="FR18" s="34">
        <f t="shared" si="113"/>
        <v>73830.173375770682</v>
      </c>
      <c r="FT18" s="34">
        <f>$B$18*FR18</f>
        <v>0</v>
      </c>
      <c r="FU18" s="34">
        <f>$C$40*FR40</f>
        <v>0</v>
      </c>
      <c r="FV18" s="34">
        <f t="shared" si="24"/>
        <v>0</v>
      </c>
      <c r="FW18" s="34">
        <f>$D$17*FR17</f>
        <v>74565.16333320117</v>
      </c>
      <c r="FX18" s="34">
        <f>$D$39*FR39</f>
        <v>825.5997373834075</v>
      </c>
      <c r="FY18" s="34">
        <f t="shared" si="114"/>
        <v>75390.76307058458</v>
      </c>
      <c r="GA18" s="34">
        <f>$B$18*FY18</f>
        <v>0</v>
      </c>
      <c r="GB18" s="34">
        <f>$C$40*FY40</f>
        <v>0</v>
      </c>
      <c r="GC18" s="34">
        <f t="shared" si="25"/>
        <v>0</v>
      </c>
      <c r="GD18" s="34">
        <f>$D$17*FY17</f>
        <v>76324.735888046183</v>
      </c>
      <c r="GE18" s="34">
        <f>$D$39*FY39</f>
        <v>852.00390357018841</v>
      </c>
      <c r="GF18" s="34">
        <f t="shared" si="115"/>
        <v>77176.739791616375</v>
      </c>
      <c r="GH18" s="34">
        <f>$B$18*GF18</f>
        <v>0</v>
      </c>
      <c r="GI18" s="34">
        <f>$C$40*GF40</f>
        <v>0</v>
      </c>
      <c r="GJ18" s="34">
        <f t="shared" si="26"/>
        <v>0</v>
      </c>
      <c r="GK18" s="34">
        <f>$D$17*GF17</f>
        <v>78240.602801357469</v>
      </c>
      <c r="GL18" s="34">
        <f>$D$39*GF39</f>
        <v>879.54583524667873</v>
      </c>
      <c r="GM18" s="34">
        <f t="shared" si="116"/>
        <v>79120.14863660415</v>
      </c>
      <c r="GO18" s="34">
        <f>$B$18*GM18</f>
        <v>0</v>
      </c>
      <c r="GP18" s="34">
        <f>$C$40*GM40</f>
        <v>0</v>
      </c>
      <c r="GQ18" s="34">
        <f t="shared" si="27"/>
        <v>0</v>
      </c>
      <c r="GR18" s="34">
        <f>$D$17*GM17</f>
        <v>80174.141323279255</v>
      </c>
      <c r="GS18" s="34">
        <f>$D$39*GM39</f>
        <v>907.20855743165725</v>
      </c>
      <c r="GT18" s="34">
        <f t="shared" si="117"/>
        <v>81081.349880710914</v>
      </c>
      <c r="GV18" s="34">
        <f>$B$18*GT18</f>
        <v>0</v>
      </c>
      <c r="GW18" s="34">
        <f>$C$40*GT40</f>
        <v>0</v>
      </c>
      <c r="GX18" s="34">
        <f t="shared" si="28"/>
        <v>0</v>
      </c>
      <c r="GY18" s="34">
        <f>$D$17*GT17</f>
        <v>82080.693229705284</v>
      </c>
      <c r="GZ18" s="34">
        <f>$D$39*GT39</f>
        <v>935.06965306403242</v>
      </c>
      <c r="HA18" s="34">
        <f t="shared" si="118"/>
        <v>83015.762882769312</v>
      </c>
      <c r="HC18" s="34">
        <f>$B$18*HA18</f>
        <v>0</v>
      </c>
      <c r="HD18" s="34">
        <f>$C$40*HA40</f>
        <v>0</v>
      </c>
      <c r="HE18" s="34">
        <f t="shared" si="29"/>
        <v>0</v>
      </c>
      <c r="HF18" s="34">
        <f>$D$17*HA17</f>
        <v>84016.769595810445</v>
      </c>
      <c r="HG18" s="34">
        <f>$D$39*HA39</f>
        <v>963.83430751741105</v>
      </c>
      <c r="HH18" s="34">
        <f t="shared" si="119"/>
        <v>84980.60390332785</v>
      </c>
      <c r="HJ18" s="34">
        <f>$B$18*HH18</f>
        <v>0</v>
      </c>
      <c r="HK18" s="34">
        <f>$C$40*HH40</f>
        <v>0</v>
      </c>
      <c r="HL18" s="34">
        <f t="shared" si="30"/>
        <v>0</v>
      </c>
      <c r="HM18" s="34">
        <f>$D$17*HH17</f>
        <v>86050.005815553348</v>
      </c>
      <c r="HN18" s="34">
        <f>$D$39*HH39</f>
        <v>993.89714542280444</v>
      </c>
      <c r="HO18" s="34">
        <f t="shared" si="120"/>
        <v>87043.902960976149</v>
      </c>
      <c r="HQ18" s="34">
        <f>$B$18*HO18</f>
        <v>0</v>
      </c>
      <c r="HR18" s="34">
        <f>$C$40*HO40</f>
        <v>0</v>
      </c>
      <c r="HS18" s="34">
        <f t="shared" si="31"/>
        <v>0</v>
      </c>
      <c r="HT18" s="34">
        <f>$D$17*HO17</f>
        <v>88195.281558468036</v>
      </c>
      <c r="HU18" s="34">
        <f>$D$39*HO39</f>
        <v>1025.1271267405182</v>
      </c>
      <c r="HV18" s="34">
        <f t="shared" si="121"/>
        <v>89220.40868520856</v>
      </c>
      <c r="HX18" s="34">
        <f>$B$18*HV18</f>
        <v>0</v>
      </c>
      <c r="HY18" s="34">
        <f>$C$40*HV40</f>
        <v>0</v>
      </c>
      <c r="HZ18" s="34">
        <f t="shared" si="32"/>
        <v>0</v>
      </c>
      <c r="IA18" s="34">
        <f>$D$17*HV17</f>
        <v>90421.783993138481</v>
      </c>
      <c r="IB18" s="34">
        <f>$D$39*HV39</f>
        <v>1057.2275538143483</v>
      </c>
      <c r="IC18" s="34">
        <f t="shared" si="122"/>
        <v>91479.011546952825</v>
      </c>
      <c r="IE18" s="34">
        <f>$B$18*IC18</f>
        <v>0</v>
      </c>
      <c r="IF18" s="34">
        <f>$C$40*IC40</f>
        <v>0</v>
      </c>
      <c r="IG18" s="34">
        <f t="shared" si="33"/>
        <v>0</v>
      </c>
      <c r="IH18" s="34">
        <f>$D$17*IC17</f>
        <v>92700.861973480452</v>
      </c>
      <c r="II18" s="34">
        <f>$D$39*IC39</f>
        <v>1090.115432905267</v>
      </c>
      <c r="IJ18" s="34">
        <f t="shared" si="123"/>
        <v>93790.977406385718</v>
      </c>
      <c r="IL18" s="34">
        <f>$B$18*IJ18</f>
        <v>0</v>
      </c>
      <c r="IM18" s="34">
        <f>$C$40*IJ40</f>
        <v>0</v>
      </c>
      <c r="IN18" s="34">
        <f t="shared" si="34"/>
        <v>0</v>
      </c>
      <c r="IO18" s="34">
        <f>$D$17*IJ17</f>
        <v>95034.06970525517</v>
      </c>
      <c r="IP18" s="34">
        <f>$D$39*IJ39</f>
        <v>1123.9481487777916</v>
      </c>
      <c r="IQ18" s="34">
        <f t="shared" si="124"/>
        <v>96158.017854032965</v>
      </c>
      <c r="IS18" s="34">
        <f>$B$18*IQ18</f>
        <v>0</v>
      </c>
      <c r="IT18" s="34">
        <f>$C$40*IQ40</f>
        <v>0</v>
      </c>
      <c r="IU18" s="34">
        <f t="shared" si="35"/>
        <v>0</v>
      </c>
      <c r="IV18" s="34">
        <f>$D$17*IQ17</f>
        <v>97442.340118359978</v>
      </c>
      <c r="IW18" s="34">
        <f>$D$39*IQ39</f>
        <v>1158.9048600808842</v>
      </c>
      <c r="IX18" s="34">
        <f t="shared" si="125"/>
        <v>98601.244978440867</v>
      </c>
      <c r="IZ18" s="34">
        <f>$B$18*IX18</f>
        <v>0</v>
      </c>
      <c r="JA18" s="34">
        <f>$C$40*IX40</f>
        <v>0</v>
      </c>
      <c r="JB18" s="34">
        <f t="shared" si="36"/>
        <v>0</v>
      </c>
      <c r="JC18" s="34">
        <f>$D$17*IX17</f>
        <v>99941.379753211557</v>
      </c>
      <c r="JD18" s="34">
        <f>$D$39*IX39</f>
        <v>1195.0347624596111</v>
      </c>
      <c r="JE18" s="34">
        <f t="shared" si="126"/>
        <v>101136.41451567117</v>
      </c>
      <c r="JG18" s="34">
        <f>$B$18*JE18</f>
        <v>0</v>
      </c>
      <c r="JH18" s="34">
        <f>$C$40*JE40</f>
        <v>0</v>
      </c>
      <c r="JI18" s="34">
        <f t="shared" si="37"/>
        <v>0</v>
      </c>
      <c r="JJ18" s="34">
        <f>$D$17*JE17</f>
        <v>102531.23769777511</v>
      </c>
      <c r="JK18" s="34">
        <f>$D$39*JE39</f>
        <v>1232.2938623708094</v>
      </c>
      <c r="JL18" s="34">
        <f t="shared" si="127"/>
        <v>103763.53156014592</v>
      </c>
      <c r="JN18" s="34">
        <f>$B$18*JL18</f>
        <v>0</v>
      </c>
      <c r="JO18" s="34">
        <f>$C$40*JL40</f>
        <v>0</v>
      </c>
      <c r="JP18" s="34">
        <f t="shared" si="38"/>
        <v>0</v>
      </c>
      <c r="JQ18" s="34">
        <f>$D$17*JL17</f>
        <v>105204.43701489325</v>
      </c>
      <c r="JR18" s="34">
        <f>$D$39*JL39</f>
        <v>1270.6571384144695</v>
      </c>
      <c r="JS18" s="34">
        <f t="shared" si="128"/>
        <v>106475.09415330771</v>
      </c>
      <c r="JU18" s="34">
        <f>$B$18*JS18</f>
        <v>0</v>
      </c>
      <c r="JV18" s="34">
        <f>$C$40*JS40</f>
        <v>0</v>
      </c>
      <c r="JW18" s="34">
        <f t="shared" si="39"/>
        <v>0</v>
      </c>
      <c r="JX18" s="34">
        <f>$D$17*JS17</f>
        <v>107958.15069188597</v>
      </c>
      <c r="JY18" s="34">
        <f>$D$39*JS39</f>
        <v>1310.1691967043905</v>
      </c>
      <c r="JZ18" s="34">
        <f t="shared" si="129"/>
        <v>109268.31988859035</v>
      </c>
      <c r="KB18" s="34">
        <f>$B$18*JZ18</f>
        <v>0</v>
      </c>
      <c r="KC18" s="34">
        <f>$C$40*JZ40</f>
        <v>0</v>
      </c>
      <c r="KD18" s="34">
        <f t="shared" si="40"/>
        <v>0</v>
      </c>
      <c r="KE18" s="34">
        <f>$D$17*JZ17</f>
        <v>110797.48782832078</v>
      </c>
      <c r="KF18" s="34">
        <f>$D$39*JZ39</f>
        <v>1350.9083520105089</v>
      </c>
      <c r="KG18" s="34">
        <f t="shared" si="130"/>
        <v>112148.39618033128</v>
      </c>
      <c r="KI18" s="34">
        <f>$B$18*KG18</f>
        <v>0</v>
      </c>
      <c r="KJ18" s="34">
        <f>$C$40*KG40</f>
        <v>0</v>
      </c>
      <c r="KK18" s="34">
        <f t="shared" si="41"/>
        <v>0</v>
      </c>
      <c r="KL18" s="34">
        <f>$D$17*KG17</f>
        <v>113730.22519287067</v>
      </c>
      <c r="KM18" s="34">
        <f>$D$39*KG39</f>
        <v>1392.9333846823331</v>
      </c>
      <c r="KN18" s="34">
        <f t="shared" si="131"/>
        <v>115123.158577553</v>
      </c>
      <c r="KP18" s="34">
        <f>$B$18*KN18</f>
        <v>0</v>
      </c>
      <c r="KQ18" s="34">
        <f>$C$40*KN40</f>
        <v>0</v>
      </c>
      <c r="KR18" s="34">
        <f t="shared" si="42"/>
        <v>0</v>
      </c>
      <c r="KS18" s="34">
        <f>$D$17*KN17</f>
        <v>116761.14145474954</v>
      </c>
      <c r="KT18" s="34">
        <f>$D$39*KN39</f>
        <v>1436.271653488498</v>
      </c>
      <c r="KU18" s="34">
        <f t="shared" si="132"/>
        <v>118197.41310823803</v>
      </c>
      <c r="KW18" s="34">
        <f>$B$18*KU18</f>
        <v>0</v>
      </c>
      <c r="KX18" s="34">
        <f>$C$40*KU40</f>
        <v>0</v>
      </c>
      <c r="KY18" s="34">
        <f t="shared" si="43"/>
        <v>0</v>
      </c>
      <c r="KZ18" s="34">
        <f>$D$17*KU17</f>
        <v>119891.37398856985</v>
      </c>
      <c r="LA18" s="34">
        <f>$D$39*KU39</f>
        <v>1480.9434370972638</v>
      </c>
      <c r="LB18" s="34">
        <f t="shared" si="133"/>
        <v>121372.3174256671</v>
      </c>
      <c r="LD18" s="34">
        <f>$B$18*LB18</f>
        <v>0</v>
      </c>
      <c r="LE18" s="34">
        <f>$C$40*LB40</f>
        <v>0</v>
      </c>
      <c r="LF18" s="34">
        <f t="shared" si="44"/>
        <v>0</v>
      </c>
      <c r="LG18" s="34">
        <f>$D$17*LB17</f>
        <v>123121.49037451608</v>
      </c>
      <c r="LH18" s="34">
        <f>$D$39*LB39</f>
        <v>1526.9845943046246</v>
      </c>
      <c r="LI18" s="34">
        <f t="shared" si="134"/>
        <v>124648.47496882071</v>
      </c>
      <c r="LK18" s="34">
        <f>$B$18*LI18</f>
        <v>0</v>
      </c>
      <c r="LL18" s="34">
        <f>$C$40*LI40</f>
        <v>0</v>
      </c>
      <c r="LM18" s="34">
        <f t="shared" si="45"/>
        <v>0</v>
      </c>
      <c r="LN18" s="34">
        <f>$D$17*LI17</f>
        <v>126454.00023352602</v>
      </c>
      <c r="LO18" s="34">
        <f>$D$39*LI39</f>
        <v>1574.446349898174</v>
      </c>
      <c r="LP18" s="34">
        <f t="shared" si="135"/>
        <v>128028.4465834242</v>
      </c>
      <c r="LR18" s="34">
        <f>$B$18*LP18</f>
        <v>0</v>
      </c>
      <c r="LS18" s="34">
        <f>$C$40*LP40</f>
        <v>0</v>
      </c>
      <c r="LT18" s="34">
        <f t="shared" si="46"/>
        <v>0</v>
      </c>
      <c r="LU18" s="34">
        <f>$D$17*LP17</f>
        <v>129893.18916104078</v>
      </c>
      <c r="LV18" s="34">
        <f>$D$39*LP39</f>
        <v>1623.3815664725105</v>
      </c>
      <c r="LW18" s="34">
        <f t="shared" si="136"/>
        <v>131516.57072751329</v>
      </c>
      <c r="LY18" s="34">
        <f>$B$18*LW18</f>
        <v>0</v>
      </c>
      <c r="LZ18" s="34">
        <f>$C$40*LW40</f>
        <v>0</v>
      </c>
      <c r="MA18" s="34">
        <f t="shared" si="47"/>
        <v>0</v>
      </c>
      <c r="MB18" s="34">
        <f>$D$17*LW17</f>
        <v>133443.45811824634</v>
      </c>
      <c r="MC18" s="34">
        <f>$D$39*LW39</f>
        <v>1673.8362170723551</v>
      </c>
      <c r="MD18" s="34">
        <f t="shared" si="137"/>
        <v>135117.2943353187</v>
      </c>
      <c r="MF18" s="34">
        <f>$B$18*MD18</f>
        <v>0</v>
      </c>
      <c r="MG18" s="34">
        <f>$C$40*MD40</f>
        <v>0</v>
      </c>
      <c r="MH18" s="34">
        <f t="shared" si="48"/>
        <v>0</v>
      </c>
      <c r="MI18" s="34">
        <f>$D$17*MD17</f>
        <v>137108.28629031393</v>
      </c>
      <c r="MJ18" s="34">
        <f>$D$39*MD39</f>
        <v>1725.8522613132084</v>
      </c>
      <c r="MK18" s="34">
        <f t="shared" si="138"/>
        <v>138834.13855162714</v>
      </c>
      <c r="MM18" s="34">
        <f>$B$18*MK18</f>
        <v>0</v>
      </c>
      <c r="MN18" s="34">
        <f>$C$40*MK40</f>
        <v>0</v>
      </c>
      <c r="MO18" s="34">
        <f t="shared" si="49"/>
        <v>0</v>
      </c>
      <c r="MP18" s="34">
        <f>$D$17*MK17</f>
        <v>140890.54367813774</v>
      </c>
      <c r="MQ18" s="34">
        <f>$D$39*MK39</f>
        <v>1779.4746252956302</v>
      </c>
      <c r="MR18" s="34">
        <f t="shared" si="139"/>
        <v>142670.01830343337</v>
      </c>
      <c r="MT18" s="34">
        <f>$B$18*MR18</f>
        <v>0</v>
      </c>
      <c r="MU18" s="34">
        <f>$C$40*MR40</f>
        <v>0</v>
      </c>
      <c r="MV18" s="34">
        <f t="shared" si="50"/>
        <v>0</v>
      </c>
      <c r="MW18" s="34">
        <f>$D$17*MR17</f>
        <v>144793.34703189685</v>
      </c>
      <c r="MX18" s="34">
        <f>$D$39*MR39</f>
        <v>1834.7539474702623</v>
      </c>
      <c r="MY18" s="34">
        <f t="shared" si="140"/>
        <v>146628.1009793671</v>
      </c>
      <c r="NA18" s="34">
        <f>$B$18*MY18</f>
        <v>0</v>
      </c>
      <c r="NB18" s="34">
        <f>$C$40*MY40</f>
        <v>0</v>
      </c>
      <c r="NC18" s="34">
        <f t="shared" si="51"/>
        <v>0</v>
      </c>
      <c r="ND18" s="34">
        <f>$D$17*MY17</f>
        <v>148820.4588639233</v>
      </c>
      <c r="NE18" s="34">
        <f>$D$39*MY39</f>
        <v>1891.7441748620977</v>
      </c>
      <c r="NF18" s="34">
        <f t="shared" si="141"/>
        <v>150712.2030387854</v>
      </c>
      <c r="NH18" s="34">
        <f>$B$18*NF18</f>
        <v>0</v>
      </c>
      <c r="NI18" s="34">
        <f>$C$40*NF40</f>
        <v>0</v>
      </c>
      <c r="NJ18" s="34">
        <f t="shared" si="52"/>
        <v>0</v>
      </c>
      <c r="NK18" s="34">
        <f>$D$17*NF17</f>
        <v>152976.03916069708</v>
      </c>
      <c r="NL18" s="34">
        <f>$D$39*NF39</f>
        <v>1950.4994370344939</v>
      </c>
      <c r="NM18" s="34">
        <f t="shared" si="142"/>
        <v>154926.53859773156</v>
      </c>
      <c r="NO18" s="34">
        <f>$B$18*NM18</f>
        <v>0</v>
      </c>
      <c r="NP18" s="34">
        <f>$C$40*NM40</f>
        <v>0</v>
      </c>
      <c r="NQ18" s="34">
        <f t="shared" si="53"/>
        <v>0</v>
      </c>
      <c r="NR18" s="34">
        <f>$D$17*NM17</f>
        <v>157264.23324090839</v>
      </c>
      <c r="NS18" s="34">
        <f>$D$39*NM39</f>
        <v>2011.0735526142946</v>
      </c>
      <c r="NT18" s="34">
        <f t="shared" si="143"/>
        <v>159275.30679352267</v>
      </c>
      <c r="NV18" s="34">
        <f>$B$18*NT18</f>
        <v>0</v>
      </c>
      <c r="NW18" s="34">
        <f>$C$40*NT40</f>
        <v>0</v>
      </c>
      <c r="NX18" s="34">
        <f t="shared" si="54"/>
        <v>0</v>
      </c>
      <c r="NY18" s="34">
        <f>$D$17*NT17</f>
        <v>161689.04421206971</v>
      </c>
      <c r="NZ18" s="34">
        <f>$D$39*NT39</f>
        <v>2073.5216383489269</v>
      </c>
      <c r="OA18" s="34">
        <f t="shared" si="144"/>
        <v>163762.56585041864</v>
      </c>
      <c r="OC18" s="34">
        <f>$B$18*OA18</f>
        <v>0</v>
      </c>
      <c r="OD18" s="34">
        <f>$C$40*OA40</f>
        <v>0</v>
      </c>
      <c r="OE18" s="34">
        <f t="shared" si="55"/>
        <v>0</v>
      </c>
      <c r="OF18" s="34">
        <f>$D$17*OA17</f>
        <v>166254.50127442376</v>
      </c>
      <c r="OG18" s="34">
        <f>$D$39*OA39</f>
        <v>2137.9014748887848</v>
      </c>
      <c r="OH18" s="34">
        <f t="shared" si="145"/>
        <v>168392.40274931255</v>
      </c>
      <c r="OJ18" s="34">
        <f>$B$18*OH18</f>
        <v>0</v>
      </c>
      <c r="OK18" s="34">
        <f>$C$40*OH40</f>
        <v>0</v>
      </c>
      <c r="OL18" s="34">
        <f t="shared" si="56"/>
        <v>0</v>
      </c>
      <c r="OM18" s="34">
        <f>$D$17*OH17</f>
        <v>170964.85691763347</v>
      </c>
      <c r="ON18" s="34">
        <f>$D$39*OH39</f>
        <v>2204.2734598402958</v>
      </c>
      <c r="OO18" s="34">
        <f t="shared" si="146"/>
        <v>173169.13037747378</v>
      </c>
      <c r="OQ18" s="34">
        <f>$B$18*OO18</f>
        <v>0</v>
      </c>
      <c r="OR18" s="34">
        <f>$C$40*OO40</f>
        <v>0</v>
      </c>
      <c r="OS18" s="34">
        <f t="shared" si="57"/>
        <v>0</v>
      </c>
      <c r="OT18" s="34">
        <f>$D$17*OO17</f>
        <v>175824.62309024821</v>
      </c>
      <c r="OU18" s="34">
        <f>$D$39*OO39</f>
        <v>2272.6998126728918</v>
      </c>
      <c r="OV18" s="34">
        <f t="shared" si="147"/>
        <v>178097.32290292109</v>
      </c>
      <c r="OX18" s="34">
        <f>$B$18*OV18</f>
        <v>0</v>
      </c>
      <c r="OY18" s="34">
        <f>$C$40*OV40</f>
        <v>0</v>
      </c>
      <c r="OZ18" s="34">
        <f t="shared" si="58"/>
        <v>0</v>
      </c>
      <c r="PA18" s="34">
        <f>$D$17*OV17</f>
        <v>180838.47932260978</v>
      </c>
      <c r="PB18" s="34">
        <f>$D$39*OV39</f>
        <v>2343.2441533087535</v>
      </c>
      <c r="PC18" s="34">
        <f t="shared" si="148"/>
        <v>183181.72347591852</v>
      </c>
      <c r="PE18" s="34">
        <f>$B$18*PC18</f>
        <v>0</v>
      </c>
      <c r="PF18" s="34">
        <f>$C$40*PC40</f>
        <v>0</v>
      </c>
      <c r="PG18" s="34">
        <f t="shared" si="59"/>
        <v>0</v>
      </c>
      <c r="PH18" s="34">
        <f>$D$17*PC17</f>
        <v>186011.19143718289</v>
      </c>
      <c r="PI18" s="34">
        <f>$D$39*PC39</f>
        <v>2415.9717671315293</v>
      </c>
      <c r="PJ18" s="34">
        <f t="shared" si="149"/>
        <v>188427.16320431442</v>
      </c>
      <c r="PL18" s="34">
        <f>$B$18*PJ18</f>
        <v>0</v>
      </c>
      <c r="PM18" s="34">
        <f>$C$40*PJ40</f>
        <v>0</v>
      </c>
      <c r="PN18" s="34">
        <f t="shared" si="60"/>
        <v>0</v>
      </c>
      <c r="PO18" s="34">
        <f>$D$17*PJ17</f>
        <v>191347.61578320796</v>
      </c>
      <c r="PP18" s="34">
        <f>$D$39*PJ39</f>
        <v>2490.950082981838</v>
      </c>
      <c r="PQ18" s="34">
        <f t="shared" si="150"/>
        <v>193838.56586618981</v>
      </c>
      <c r="PS18" s="34">
        <f>$B$18*PQ18</f>
        <v>0</v>
      </c>
      <c r="PT18" s="34">
        <f>$C$40*PQ40</f>
        <v>0</v>
      </c>
      <c r="PU18" s="34">
        <f t="shared" si="61"/>
        <v>0</v>
      </c>
      <c r="PV18" s="34">
        <f>$D$17*PQ17</f>
        <v>196852.75583243379</v>
      </c>
      <c r="PW18" s="34">
        <f>$D$39*PQ39</f>
        <v>2568.2488771367703</v>
      </c>
      <c r="PX18" s="34">
        <f t="shared" si="151"/>
        <v>199421.00470957055</v>
      </c>
      <c r="PZ18" s="34">
        <f>$B$18*PX18</f>
        <v>0</v>
      </c>
      <c r="QA18" s="34">
        <f>$C$40*PX40</f>
        <v>0</v>
      </c>
      <c r="QB18" s="34">
        <f t="shared" si="62"/>
        <v>0</v>
      </c>
      <c r="QC18" s="34">
        <f>$D$17*PX17</f>
        <v>202531.80272991306</v>
      </c>
      <c r="QD18" s="34">
        <f>$D$39*PX39</f>
        <v>2647.9401781393262</v>
      </c>
      <c r="QE18" s="34">
        <f t="shared" si="152"/>
        <v>205179.7429080524</v>
      </c>
      <c r="QG18" s="34">
        <f>$B$18*QE18</f>
        <v>0</v>
      </c>
      <c r="QH18" s="34">
        <f>$C$40*QE40</f>
        <v>0</v>
      </c>
      <c r="QI18" s="34">
        <f t="shared" si="63"/>
        <v>0</v>
      </c>
      <c r="QJ18" s="34">
        <f>$D$17*QE17</f>
        <v>208390.13308447102</v>
      </c>
      <c r="QK18" s="34">
        <f>$D$39*QE39</f>
        <v>2730.098147943846</v>
      </c>
      <c r="QL18" s="34">
        <f t="shared" si="153"/>
        <v>211120.23123241487</v>
      </c>
      <c r="QN18" s="34">
        <f>$B$18*QL18</f>
        <v>0</v>
      </c>
      <c r="QO18" s="34">
        <f>$C$40*QL40</f>
        <v>0</v>
      </c>
      <c r="QP18" s="34">
        <f t="shared" si="64"/>
        <v>0</v>
      </c>
      <c r="QQ18" s="34">
        <f>$D$17*QL17</f>
        <v>214433.28730307426</v>
      </c>
      <c r="QR18" s="34">
        <f>$D$39*QL39</f>
        <v>2814.7991288779695</v>
      </c>
      <c r="QS18" s="34">
        <f t="shared" si="154"/>
        <v>217248.08643195222</v>
      </c>
      <c r="QU18" s="34">
        <f>$B$18*QS18</f>
        <v>0</v>
      </c>
      <c r="QV18" s="34">
        <f>$C$40*QS40</f>
        <v>0</v>
      </c>
      <c r="QW18" s="34">
        <f t="shared" si="65"/>
        <v>0</v>
      </c>
      <c r="QX18" s="34">
        <f>$D$17*QS17</f>
        <v>220666.96070380992</v>
      </c>
      <c r="QY18" s="34">
        <f>$D$39*QS39</f>
        <v>2902.1218117609878</v>
      </c>
      <c r="QZ18" s="34">
        <f t="shared" si="155"/>
        <v>223569.08251557092</v>
      </c>
      <c r="RB18" s="34">
        <f>$B$18*QZ18</f>
        <v>0</v>
      </c>
      <c r="RC18" s="34">
        <f>$C$40*QZ40</f>
        <v>0</v>
      </c>
      <c r="RD18" s="34">
        <f t="shared" si="66"/>
        <v>0</v>
      </c>
      <c r="RE18" s="34">
        <f>$D$17*QZ17</f>
        <v>227097.01536819624</v>
      </c>
      <c r="RF18" s="34">
        <f>$D$39*QZ39</f>
        <v>2992.1473837248968</v>
      </c>
      <c r="RG18" s="34">
        <f t="shared" si="156"/>
        <v>230089.16275192113</v>
      </c>
      <c r="RI18" s="34">
        <f>$B$18*RG18</f>
        <v>0</v>
      </c>
      <c r="RJ18" s="34">
        <f>$C$40*RG40</f>
        <v>0</v>
      </c>
      <c r="RK18" s="34">
        <f t="shared" si="67"/>
        <v>0</v>
      </c>
      <c r="RL18" s="34">
        <f>$D$17*RG17</f>
        <v>233729.49862810088</v>
      </c>
      <c r="RM18" s="34">
        <f>$D$39*RG39</f>
        <v>3084.9595929755897</v>
      </c>
      <c r="RN18" s="34">
        <f t="shared" si="157"/>
        <v>236814.45822107646</v>
      </c>
      <c r="RP18" s="34">
        <f>$B$18*RN18</f>
        <v>0</v>
      </c>
      <c r="RQ18" s="34">
        <f>$C$40*RN40</f>
        <v>0</v>
      </c>
      <c r="RR18" s="34">
        <f t="shared" si="68"/>
        <v>0</v>
      </c>
      <c r="RS18" s="34">
        <f>$D$17*RN17</f>
        <v>240570.65368079967</v>
      </c>
      <c r="RT18" s="34">
        <f>$D$39*RN39</f>
        <v>3180.6447753421899</v>
      </c>
      <c r="RU18" s="34">
        <f t="shared" si="158"/>
        <v>243751.29845614187</v>
      </c>
      <c r="RW18" s="34">
        <f>$B$18*RU18</f>
        <v>0</v>
      </c>
      <c r="RX18" s="34">
        <f>$C$40*RU40</f>
        <v>0</v>
      </c>
      <c r="RY18" s="34">
        <f t="shared" si="69"/>
        <v>0</v>
      </c>
      <c r="RZ18" s="34">
        <f>$D$17*RU17</f>
        <v>247626.92093012162</v>
      </c>
      <c r="SA18" s="34">
        <f>$D$39*RU39</f>
        <v>3279.2919085235508</v>
      </c>
      <c r="SB18" s="34">
        <f t="shared" si="159"/>
        <v>250906.21283864518</v>
      </c>
      <c r="SD18" s="34">
        <f>$B$18*SB18</f>
        <v>0</v>
      </c>
      <c r="SE18" s="34">
        <f>$C$40*SB40</f>
        <v>0</v>
      </c>
      <c r="SF18" s="34">
        <f t="shared" si="70"/>
        <v>0</v>
      </c>
      <c r="SG18" s="34">
        <f>$D$17*SB17</f>
        <v>254904.93788574869</v>
      </c>
      <c r="SH18" s="34">
        <f>$D$39*SB39</f>
        <v>3380.9927090071183</v>
      </c>
      <c r="SI18" s="34">
        <f t="shared" si="160"/>
        <v>258285.9305947558</v>
      </c>
      <c r="SK18" s="34">
        <f>$B$18*SI18</f>
        <v>0</v>
      </c>
      <c r="SL18" s="34">
        <f>$C$40*SI40</f>
        <v>0</v>
      </c>
      <c r="SM18" s="34">
        <f t="shared" si="71"/>
        <v>0</v>
      </c>
      <c r="SN18" s="34">
        <f>$D$17*SI17</f>
        <v>262411.54385456908</v>
      </c>
      <c r="SO18" s="34">
        <f>$D$39*SI39</f>
        <v>3485.8417418700492</v>
      </c>
      <c r="SP18" s="34">
        <f t="shared" si="161"/>
        <v>265897.38559643913</v>
      </c>
      <c r="SR18" s="34">
        <f>$B$18*SP18</f>
        <v>0</v>
      </c>
      <c r="SS18" s="34">
        <f>$C$40*SP40</f>
        <v>0</v>
      </c>
      <c r="ST18" s="34">
        <f t="shared" si="72"/>
        <v>0</v>
      </c>
      <c r="SU18" s="34">
        <f>$D$17*SP17</f>
        <v>270153.78897299443</v>
      </c>
      <c r="SV18" s="34">
        <f>$D$39*SP39</f>
        <v>3593.9365157792008</v>
      </c>
      <c r="SW18" s="34">
        <f t="shared" si="162"/>
        <v>273747.72548877361</v>
      </c>
      <c r="SY18" s="34">
        <f>$B$18*SW18</f>
        <v>0</v>
      </c>
      <c r="SZ18" s="34">
        <f>$C$40*SW40</f>
        <v>0</v>
      </c>
      <c r="TA18" s="34">
        <f t="shared" si="73"/>
        <v>0</v>
      </c>
      <c r="TB18" s="34">
        <f>$D$17*SW17</f>
        <v>278138.94350532768</v>
      </c>
      <c r="TC18" s="34">
        <f>$D$39*SW39</f>
        <v>3705.3775635442262</v>
      </c>
      <c r="TD18" s="34">
        <f t="shared" si="163"/>
        <v>281844.32106887188</v>
      </c>
      <c r="TF18" s="34">
        <f>$B$18*TD18</f>
        <v>0</v>
      </c>
      <c r="TG18" s="34">
        <f>$C$40*TD40</f>
        <v>0</v>
      </c>
      <c r="TH18" s="34">
        <f t="shared" si="74"/>
        <v>0</v>
      </c>
      <c r="TI18" s="34">
        <f>$D$17*TD17</f>
        <v>286374.50488437864</v>
      </c>
      <c r="TJ18" s="34">
        <f>$D$39*TD39</f>
        <v>3820.2685250314312</v>
      </c>
      <c r="TK18" s="34">
        <f t="shared" si="164"/>
        <v>290194.77340941009</v>
      </c>
      <c r="TM18" s="34">
        <f>$B$18*TK18</f>
        <v>0</v>
      </c>
      <c r="TN18" s="34">
        <f>$C$40*TK40</f>
        <v>0</v>
      </c>
      <c r="TO18" s="34">
        <f t="shared" si="75"/>
        <v>0</v>
      </c>
      <c r="TP18" s="34">
        <f>$D$17*TK17</f>
        <v>294868.20322551869</v>
      </c>
      <c r="TQ18" s="34">
        <f>$D$39*TK39</f>
        <v>3938.7162429206974</v>
      </c>
      <c r="TR18" s="34">
        <f t="shared" si="165"/>
        <v>298806.91946843942</v>
      </c>
      <c r="TT18" s="34">
        <f>$B$18*TR18</f>
        <v>0</v>
      </c>
      <c r="TU18" s="34">
        <f>$C$40*TR40</f>
        <v>0</v>
      </c>
      <c r="TV18" s="34">
        <f t="shared" si="76"/>
        <v>0</v>
      </c>
      <c r="TW18" s="34">
        <f>$D$17*TR17</f>
        <v>303628.00734694448</v>
      </c>
      <c r="TX18" s="34">
        <f>$D$39*TR39</f>
        <v>4060.8308679914903</v>
      </c>
      <c r="TY18" s="34">
        <f t="shared" si="166"/>
        <v>307688.83821493597</v>
      </c>
      <c r="UA18" s="34">
        <f>$B$18*TY18</f>
        <v>0</v>
      </c>
      <c r="UB18" s="34">
        <f>$C$40*TY40</f>
        <v>0</v>
      </c>
      <c r="UC18" s="34">
        <f t="shared" si="77"/>
        <v>0</v>
      </c>
      <c r="UD18" s="34">
        <f>$D$17*TY17</f>
        <v>312662.13226054033</v>
      </c>
      <c r="UE18" s="34">
        <f>$D$39*TY39</f>
        <v>4186.7259656915621</v>
      </c>
      <c r="UF18" s="34">
        <f t="shared" si="167"/>
        <v>316848.85822623188</v>
      </c>
      <c r="UH18" s="34">
        <f>$B$18*UF18</f>
        <v>0</v>
      </c>
      <c r="UI18" s="34">
        <f>$C$40*UF40</f>
        <v>0</v>
      </c>
      <c r="UJ18" s="34">
        <f t="shared" si="78"/>
        <v>0</v>
      </c>
      <c r="UK18" s="34">
        <f>$D$17*UF17</f>
        <v>321979.04757784854</v>
      </c>
      <c r="UL18" s="34">
        <f>$D$39*UF39</f>
        <v>4316.5186208520563</v>
      </c>
      <c r="UM18" s="34">
        <f t="shared" si="168"/>
        <v>326295.56619870057</v>
      </c>
      <c r="UO18" s="34">
        <f>$B$18*UM18</f>
        <v>0</v>
      </c>
      <c r="UP18" s="34">
        <f>$C$40*UM40</f>
        <v>0</v>
      </c>
      <c r="UQ18" s="34">
        <f t="shared" si="79"/>
        <v>0</v>
      </c>
      <c r="UR18" s="34">
        <f>$D$17*UM17</f>
        <v>331587.48587334581</v>
      </c>
      <c r="US18" s="34">
        <f>$D$39*UM39</f>
        <v>4450.3295435741284</v>
      </c>
      <c r="UT18" s="34">
        <f t="shared" si="169"/>
        <v>336037.81541691994</v>
      </c>
      <c r="UV18" s="34">
        <f>$B$18*UT18</f>
        <v>0</v>
      </c>
      <c r="UW18" s="34">
        <f>$C$40*UT40</f>
        <v>0</v>
      </c>
      <c r="UX18" s="34">
        <f t="shared" si="80"/>
        <v>0</v>
      </c>
      <c r="UY18" s="34">
        <f>$D$17*UT17</f>
        <v>341496.45068581111</v>
      </c>
      <c r="UZ18" s="34">
        <f>$D$39*UT39</f>
        <v>4588.2831801557186</v>
      </c>
      <c r="VA18" s="34">
        <f t="shared" si="170"/>
        <v>346084.73386596685</v>
      </c>
      <c r="VC18" s="34">
        <f>$B$18*VA18</f>
        <v>0</v>
      </c>
      <c r="VD18" s="34">
        <f>$C$40*VA40</f>
        <v>0</v>
      </c>
      <c r="VE18" s="34">
        <f t="shared" si="81"/>
        <v>0</v>
      </c>
      <c r="VF18" s="34">
        <f>$D$17*VA17</f>
        <v>351715.22452117997</v>
      </c>
      <c r="VG18" s="34">
        <f>$D$39*VA39</f>
        <v>4730.5078297940663</v>
      </c>
      <c r="VH18" s="34">
        <f t="shared" si="171"/>
        <v>356445.73235097405</v>
      </c>
      <c r="VJ18" s="34">
        <f>$B$18*VH18</f>
        <v>0</v>
      </c>
      <c r="VK18" s="34">
        <f>$C$40*VH40</f>
        <v>0</v>
      </c>
      <c r="VL18" s="34">
        <f t="shared" si="82"/>
        <v>0</v>
      </c>
      <c r="VM18" s="34">
        <f>$D$17*VH17</f>
        <v>362253.37730693643</v>
      </c>
      <c r="VN18" s="34">
        <f>$D$39*VH39</f>
        <v>4877.135765328303</v>
      </c>
      <c r="VO18" s="34">
        <f t="shared" si="172"/>
        <v>367130.51307226473</v>
      </c>
      <c r="VQ18" s="34">
        <f>$B$18*VO18</f>
        <v>0</v>
      </c>
      <c r="VR18" s="34">
        <f>$C$40*VO40</f>
        <v>0</v>
      </c>
      <c r="VS18" s="34">
        <f t="shared" si="83"/>
        <v>0</v>
      </c>
      <c r="VT18" s="34">
        <f>$D$17*VO17</f>
        <v>373120.77539751213</v>
      </c>
      <c r="VU18" s="34">
        <f>$D$39*VO39</f>
        <v>5028.3033565979676</v>
      </c>
      <c r="VV18" s="34">
        <f t="shared" si="173"/>
        <v>378149.07875411009</v>
      </c>
      <c r="VX18" s="34">
        <f>$B$18*VV18</f>
        <v>0</v>
      </c>
      <c r="VY18" s="34">
        <f>$C$40*VV40</f>
        <v>0</v>
      </c>
      <c r="VZ18" s="34">
        <f t="shared" si="84"/>
        <v>0</v>
      </c>
      <c r="WA18" s="34">
        <f>$D$17*VV17</f>
        <v>384327.59093612531</v>
      </c>
      <c r="WB18" s="34">
        <f>$D$39*VV39</f>
        <v>5184.1511966624084</v>
      </c>
      <c r="WC18" s="34">
        <f t="shared" si="174"/>
        <v>389511.74213278771</v>
      </c>
      <c r="WE18" s="34">
        <f>$B$18*WC18</f>
        <v>0</v>
      </c>
      <c r="WF18" s="34">
        <f>$C$40*WC40</f>
        <v>0</v>
      </c>
      <c r="WG18" s="34">
        <f t="shared" si="85"/>
        <v>0</v>
      </c>
      <c r="WH18" s="34">
        <f>$D$17*WC17</f>
        <v>395884.31138627551</v>
      </c>
      <c r="WI18" s="34">
        <f>$D$39*WC39</f>
        <v>5344.8242319934116</v>
      </c>
      <c r="WJ18" s="34">
        <f t="shared" si="175"/>
        <v>401229.13561826892</v>
      </c>
      <c r="WL18" s="34">
        <f>$B$18*WJ18</f>
        <v>0</v>
      </c>
      <c r="WM18" s="34">
        <f>$C$40*WJ40</f>
        <v>0</v>
      </c>
      <c r="WN18" s="34">
        <f t="shared" si="86"/>
        <v>0</v>
      </c>
      <c r="WO18" s="34">
        <f>$D$17*WJ17</f>
        <v>407801.74922840315</v>
      </c>
      <c r="WP18" s="34">
        <f>$D$39*WJ39</f>
        <v>5510.4718973097952</v>
      </c>
      <c r="WQ18" s="34">
        <f t="shared" si="176"/>
        <v>413312.22112571297</v>
      </c>
      <c r="WS18" s="34">
        <f>$B$18*WQ18</f>
        <v>0</v>
      </c>
      <c r="WT18" s="34">
        <f>$C$40*WQ40</f>
        <v>0</v>
      </c>
      <c r="WU18" s="34">
        <f t="shared" si="87"/>
        <v>0</v>
      </c>
      <c r="WV18" s="34">
        <f>$D$17*WQ17</f>
        <v>420091.05193898099</v>
      </c>
      <c r="WW18" s="34">
        <f>$D$39*WQ39</f>
        <v>5681.2482549322949</v>
      </c>
      <c r="WX18" s="34">
        <f t="shared" si="177"/>
        <v>425772.30019391328</v>
      </c>
      <c r="WZ18" s="34">
        <f>$B$18*WX18</f>
        <v>0</v>
      </c>
      <c r="XA18" s="34">
        <f>$C$40*WX40</f>
        <v>0</v>
      </c>
      <c r="XB18" s="34">
        <f t="shared" si="88"/>
        <v>0</v>
      </c>
      <c r="XC18" s="34">
        <f>$D$17*WX17</f>
        <v>432763.71234442515</v>
      </c>
      <c r="XD18" s="34">
        <f>$D$39*WX39</f>
        <v>5857.3121383079242</v>
      </c>
      <c r="XE18" s="34">
        <f t="shared" si="178"/>
        <v>438621.02448273305</v>
      </c>
      <c r="XG18" s="34">
        <f>$B$18*XE18</f>
        <v>0</v>
      </c>
      <c r="XH18" s="34">
        <f>$C$40*XE40</f>
        <v>0</v>
      </c>
      <c r="XI18" s="34">
        <f t="shared" si="89"/>
        <v>0</v>
      </c>
      <c r="XJ18" s="34">
        <f>$D$17*XE17</f>
        <v>445831.57935210172</v>
      </c>
      <c r="XK18" s="34">
        <f>$D$39*XE39</f>
        <v>6038.8272996828246</v>
      </c>
      <c r="XL18" s="34">
        <f t="shared" si="179"/>
        <v>451870.40665178455</v>
      </c>
    </row>
    <row r="19" spans="1:636" x14ac:dyDescent="0.25">
      <c r="A19">
        <v>70</v>
      </c>
      <c r="B19">
        <f>calc_mstate!Z18</f>
        <v>0</v>
      </c>
      <c r="C19">
        <f>calc_mstate!AA18</f>
        <v>0</v>
      </c>
      <c r="D19">
        <f>calc_mstate!W18</f>
        <v>0.73716617467389944</v>
      </c>
      <c r="E19">
        <f>calc_mstate!X18</f>
        <v>4.1251829851145227E-3</v>
      </c>
      <c r="F19">
        <v>21700</v>
      </c>
      <c r="H19" s="34">
        <f>$B$19*F19</f>
        <v>0</v>
      </c>
      <c r="I19" s="34">
        <f>$C$41*F41</f>
        <v>0</v>
      </c>
      <c r="J19" s="34">
        <f t="shared" si="0"/>
        <v>0</v>
      </c>
      <c r="K19" s="34">
        <f>$D$18*F18</f>
        <v>24539.822649821261</v>
      </c>
      <c r="L19" s="34">
        <f>$D$40*F40</f>
        <v>122.85208944352742</v>
      </c>
      <c r="M19" s="34">
        <f t="shared" si="90"/>
        <v>24662.674739264789</v>
      </c>
      <c r="N19" s="34"/>
      <c r="O19" s="34">
        <f>$B$19*M19</f>
        <v>0</v>
      </c>
      <c r="P19" s="34">
        <f>$C$41*M41</f>
        <v>0</v>
      </c>
      <c r="Q19" s="34">
        <f t="shared" si="1"/>
        <v>0</v>
      </c>
      <c r="R19" s="34">
        <f>$D$18*M18</f>
        <v>30031.792306749299</v>
      </c>
      <c r="S19" s="34">
        <f>$D$40*M40</f>
        <v>155.40900111074907</v>
      </c>
      <c r="T19" s="34">
        <f t="shared" si="91"/>
        <v>30187.201307860047</v>
      </c>
      <c r="V19" s="34">
        <f>$B$19*T19</f>
        <v>0</v>
      </c>
      <c r="W19" s="34">
        <f>$C$41*T41</f>
        <v>0</v>
      </c>
      <c r="X19" s="34">
        <f t="shared" si="2"/>
        <v>0</v>
      </c>
      <c r="Y19" s="34">
        <f>$D$18*T18</f>
        <v>33354.262722274776</v>
      </c>
      <c r="Z19" s="34">
        <f>$D$40*T40</f>
        <v>173.80984338694989</v>
      </c>
      <c r="AA19" s="34">
        <f t="shared" si="92"/>
        <v>33528.072565661729</v>
      </c>
      <c r="AC19" s="34">
        <f>$B$19*AA19</f>
        <v>0</v>
      </c>
      <c r="AD19" s="34">
        <f>$C$41*AA41</f>
        <v>0</v>
      </c>
      <c r="AE19" s="34">
        <f t="shared" si="3"/>
        <v>0</v>
      </c>
      <c r="AF19" s="34">
        <f>$D$18*AA18</f>
        <v>36086.428392773254</v>
      </c>
      <c r="AG19" s="34">
        <f>$D$40*AA40</f>
        <v>194.59833458906724</v>
      </c>
      <c r="AH19" s="34">
        <f t="shared" si="93"/>
        <v>36281.026727362318</v>
      </c>
      <c r="AJ19" s="34">
        <f>$B$19*AH19</f>
        <v>0</v>
      </c>
      <c r="AK19" s="34">
        <f>$C$41*AH41</f>
        <v>0</v>
      </c>
      <c r="AL19" s="34">
        <f t="shared" si="4"/>
        <v>0</v>
      </c>
      <c r="AM19" s="34">
        <f>$D$18*AH18</f>
        <v>33053.986368061836</v>
      </c>
      <c r="AN19" s="34">
        <f>$D$40*AH40</f>
        <v>182.6528044735023</v>
      </c>
      <c r="AO19" s="34">
        <f t="shared" si="94"/>
        <v>33236.639172535339</v>
      </c>
      <c r="AQ19" s="34">
        <f>$B$19*AO19</f>
        <v>0</v>
      </c>
      <c r="AR19" s="34">
        <f>$C$41*AO41</f>
        <v>0</v>
      </c>
      <c r="AS19" s="34">
        <f t="shared" si="5"/>
        <v>0</v>
      </c>
      <c r="AT19" s="34">
        <f>$D$18*AO18</f>
        <v>27033.541399730846</v>
      </c>
      <c r="AU19" s="34">
        <f>$D$40*AO40</f>
        <v>161.16038641828689</v>
      </c>
      <c r="AV19" s="34">
        <f t="shared" si="95"/>
        <v>27194.701786149133</v>
      </c>
      <c r="AX19" s="34">
        <f>$B$19*AV19</f>
        <v>0</v>
      </c>
      <c r="AY19" s="34">
        <f>$C$41*AV41</f>
        <v>0</v>
      </c>
      <c r="AZ19" s="34">
        <f t="shared" si="6"/>
        <v>0</v>
      </c>
      <c r="BA19" s="34">
        <f>$D$18*AV18</f>
        <v>42864.808817004334</v>
      </c>
      <c r="BB19" s="34">
        <f>$D$40*AV40</f>
        <v>256.81899302829453</v>
      </c>
      <c r="BC19" s="34">
        <f t="shared" si="96"/>
        <v>43121.627810032631</v>
      </c>
      <c r="BE19" s="34">
        <f>$B$19*BC19</f>
        <v>0</v>
      </c>
      <c r="BF19" s="34">
        <f>$C$41*BC41</f>
        <v>0</v>
      </c>
      <c r="BG19" s="34">
        <f t="shared" si="7"/>
        <v>0</v>
      </c>
      <c r="BH19" s="34">
        <f>$D$18*BC18</f>
        <v>45720.880322703902</v>
      </c>
      <c r="BI19" s="34">
        <f>$D$40*BC40</f>
        <v>292.47349802156236</v>
      </c>
      <c r="BJ19" s="34">
        <f t="shared" si="97"/>
        <v>46013.353820725468</v>
      </c>
      <c r="BL19" s="34">
        <f>$B$19*BJ19</f>
        <v>0</v>
      </c>
      <c r="BM19" s="34">
        <f>$C$41*BJ41</f>
        <v>0</v>
      </c>
      <c r="BN19" s="34">
        <f t="shared" si="8"/>
        <v>0</v>
      </c>
      <c r="BO19" s="34">
        <f>$D$18*BJ18</f>
        <v>45409.186954292411</v>
      </c>
      <c r="BP19" s="34">
        <f>$D$40*BJ40</f>
        <v>308.08355821982843</v>
      </c>
      <c r="BQ19" s="34">
        <f t="shared" si="98"/>
        <v>45717.270512512237</v>
      </c>
      <c r="BS19" s="34">
        <f>$B$19*BQ19</f>
        <v>0</v>
      </c>
      <c r="BT19" s="34">
        <f>$C$41*BQ41</f>
        <v>0</v>
      </c>
      <c r="BU19" s="34">
        <f t="shared" si="9"/>
        <v>0</v>
      </c>
      <c r="BV19" s="34">
        <f>$D$18*BQ18</f>
        <v>43147.432552112994</v>
      </c>
      <c r="BW19" s="34">
        <f>$D$40*BQ40</f>
        <v>286.54410705337034</v>
      </c>
      <c r="BX19" s="34">
        <f t="shared" si="99"/>
        <v>43433.976659166365</v>
      </c>
      <c r="BZ19" s="34">
        <f>$B$19*BX19</f>
        <v>0</v>
      </c>
      <c r="CA19" s="34">
        <f>$C$41*BX41</f>
        <v>0</v>
      </c>
      <c r="CB19" s="34">
        <f t="shared" si="10"/>
        <v>0</v>
      </c>
      <c r="CC19" s="34">
        <f>$D$18*BX18</f>
        <v>40897.208845131354</v>
      </c>
      <c r="CD19" s="34">
        <f>$D$40*BX40</f>
        <v>242.59073547249517</v>
      </c>
      <c r="CE19" s="34">
        <f t="shared" si="100"/>
        <v>41139.799580603853</v>
      </c>
      <c r="CG19" s="34">
        <f>$B$19*CE19</f>
        <v>0</v>
      </c>
      <c r="CH19" s="34">
        <f>$C$41*CE41</f>
        <v>0</v>
      </c>
      <c r="CI19" s="34">
        <f t="shared" si="11"/>
        <v>0</v>
      </c>
      <c r="CJ19" s="34">
        <f>$D$18*CE18</f>
        <v>49115.761425345758</v>
      </c>
      <c r="CK19" s="34">
        <f>$D$40*CE40</f>
        <v>315.91412230612042</v>
      </c>
      <c r="CL19" s="34">
        <f t="shared" si="101"/>
        <v>49431.675547651881</v>
      </c>
      <c r="CN19" s="34">
        <f>$B$19*CL19</f>
        <v>0</v>
      </c>
      <c r="CO19" s="34">
        <f>$C$41*CL41</f>
        <v>0</v>
      </c>
      <c r="CP19" s="34">
        <f t="shared" si="12"/>
        <v>0</v>
      </c>
      <c r="CQ19" s="34">
        <f>$D$18*CL18</f>
        <v>52040.627227753066</v>
      </c>
      <c r="CR19" s="34">
        <f>$D$40*CL40</f>
        <v>352.58804649403589</v>
      </c>
      <c r="CS19" s="34">
        <f t="shared" si="102"/>
        <v>52393.215274247101</v>
      </c>
      <c r="CU19" s="34">
        <f>$B$19*CS19</f>
        <v>0</v>
      </c>
      <c r="CV19" s="34">
        <f>$C$41*CS41</f>
        <v>0</v>
      </c>
      <c r="CW19" s="34">
        <f t="shared" si="13"/>
        <v>0</v>
      </c>
      <c r="CX19" s="34">
        <f>$D$18*CS18</f>
        <v>46685.435394467073</v>
      </c>
      <c r="CY19" s="34">
        <f>$D$40*CS40</f>
        <v>311.26174364578452</v>
      </c>
      <c r="CZ19" s="34">
        <f t="shared" si="103"/>
        <v>46996.697138112861</v>
      </c>
      <c r="DB19" s="34">
        <f>$B$19*CZ19</f>
        <v>0</v>
      </c>
      <c r="DC19" s="34">
        <f>$C$41*CZ41</f>
        <v>0</v>
      </c>
      <c r="DD19" s="34">
        <f t="shared" si="14"/>
        <v>0</v>
      </c>
      <c r="DE19" s="34">
        <f>$D$18*CZ18</f>
        <v>48430.753381916635</v>
      </c>
      <c r="DF19" s="34">
        <f>$D$40*CZ40</f>
        <v>329.42220709206492</v>
      </c>
      <c r="DG19" s="34">
        <f t="shared" si="104"/>
        <v>48760.175589008701</v>
      </c>
      <c r="DI19" s="34">
        <f>$B$19*DG19</f>
        <v>0</v>
      </c>
      <c r="DJ19" s="34">
        <f>$C$41*DG41</f>
        <v>0</v>
      </c>
      <c r="DK19" s="34">
        <f t="shared" si="15"/>
        <v>0</v>
      </c>
      <c r="DL19" s="34">
        <f>$D$18*DG18</f>
        <v>49499.471568459092</v>
      </c>
      <c r="DM19" s="34">
        <f>$D$40*DG40</f>
        <v>336.56629053828578</v>
      </c>
      <c r="DN19" s="34">
        <f t="shared" si="105"/>
        <v>49836.037858997377</v>
      </c>
      <c r="DP19" s="34">
        <f>$B$19*DN19</f>
        <v>0</v>
      </c>
      <c r="DQ19" s="34">
        <f>$C$41*DN41</f>
        <v>0</v>
      </c>
      <c r="DR19" s="34">
        <f t="shared" si="16"/>
        <v>0</v>
      </c>
      <c r="DS19" s="34">
        <f>$D$18*DN18</f>
        <v>51893.420483286456</v>
      </c>
      <c r="DT19" s="34">
        <f>$D$40*DN40</f>
        <v>357.72779875079232</v>
      </c>
      <c r="DU19" s="34">
        <f t="shared" si="106"/>
        <v>52251.148282037248</v>
      </c>
      <c r="DW19" s="34">
        <f>$B$19*DU19</f>
        <v>0</v>
      </c>
      <c r="DX19" s="34">
        <f>$C$41*DU41</f>
        <v>0</v>
      </c>
      <c r="DY19" s="34">
        <f t="shared" si="17"/>
        <v>0</v>
      </c>
      <c r="DZ19" s="34">
        <f>$D$18*DU18</f>
        <v>53495.406212685091</v>
      </c>
      <c r="EA19" s="34">
        <f>$D$40*DU40</f>
        <v>373.05130655401621</v>
      </c>
      <c r="EB19" s="34">
        <f t="shared" si="107"/>
        <v>53868.457519239106</v>
      </c>
      <c r="ED19" s="34">
        <f>$B$19*EB19</f>
        <v>0</v>
      </c>
      <c r="EE19" s="34">
        <f>$C$41*EB41</f>
        <v>0</v>
      </c>
      <c r="EF19" s="34">
        <f t="shared" si="18"/>
        <v>0</v>
      </c>
      <c r="EG19" s="34">
        <f>$D$18*EB18</f>
        <v>54033.812735180851</v>
      </c>
      <c r="EH19" s="34">
        <f>$D$40*EB40</f>
        <v>379.67847755980239</v>
      </c>
      <c r="EI19" s="34">
        <f t="shared" si="108"/>
        <v>54413.49121274065</v>
      </c>
      <c r="EK19" s="34">
        <f>$B$19*EI19</f>
        <v>0</v>
      </c>
      <c r="EL19" s="34">
        <f>$C$41*EI41</f>
        <v>0</v>
      </c>
      <c r="EM19" s="34">
        <f t="shared" si="19"/>
        <v>0</v>
      </c>
      <c r="EN19" s="34">
        <f>$D$18*EI18</f>
        <v>54683.346447336728</v>
      </c>
      <c r="EO19" s="34">
        <f>$D$40*EI40</f>
        <v>387.99015272888676</v>
      </c>
      <c r="EP19" s="34">
        <f t="shared" si="109"/>
        <v>55071.336600065617</v>
      </c>
      <c r="ER19" s="34">
        <f>$B$19*EP19</f>
        <v>0</v>
      </c>
      <c r="ES19" s="34">
        <f>$C$41*EP41</f>
        <v>0</v>
      </c>
      <c r="ET19" s="34">
        <f t="shared" si="20"/>
        <v>0</v>
      </c>
      <c r="EU19" s="34">
        <f>$D$18*EP18</f>
        <v>55749.652088679053</v>
      </c>
      <c r="EV19" s="34">
        <f>$D$40*EP40</f>
        <v>400.038713808127</v>
      </c>
      <c r="EW19" s="34">
        <f t="shared" si="110"/>
        <v>56149.690802487181</v>
      </c>
      <c r="EY19" s="34">
        <f>$B$19*EW19</f>
        <v>0</v>
      </c>
      <c r="EZ19" s="34">
        <f>$C$41*EW41</f>
        <v>0</v>
      </c>
      <c r="FA19" s="34">
        <f t="shared" si="21"/>
        <v>0</v>
      </c>
      <c r="FB19" s="34">
        <f>$D$18*EW18</f>
        <v>57255.207009008402</v>
      </c>
      <c r="FC19" s="34">
        <f>$D$40*EW40</f>
        <v>414.60313602094664</v>
      </c>
      <c r="FD19" s="34">
        <f t="shared" si="111"/>
        <v>57669.810145029347</v>
      </c>
      <c r="FF19" s="34">
        <f>$B$19*FD19</f>
        <v>0</v>
      </c>
      <c r="FG19" s="34">
        <f>$C$41*FD41</f>
        <v>0</v>
      </c>
      <c r="FH19" s="34">
        <f t="shared" si="22"/>
        <v>0</v>
      </c>
      <c r="FI19" s="34">
        <f>$D$18*FD18</f>
        <v>58844.966489835439</v>
      </c>
      <c r="FJ19" s="34">
        <f>$D$40*FD40</f>
        <v>429.14398624630712</v>
      </c>
      <c r="FK19" s="34">
        <f t="shared" si="112"/>
        <v>59274.110476081747</v>
      </c>
      <c r="FM19" s="34">
        <f>$B$19*FK19</f>
        <v>0</v>
      </c>
      <c r="FN19" s="34">
        <f>$C$41*FK41</f>
        <v>0</v>
      </c>
      <c r="FO19" s="34">
        <f t="shared" si="23"/>
        <v>0</v>
      </c>
      <c r="FP19" s="34">
        <f>$D$18*FK18</f>
        <v>60203.162727913113</v>
      </c>
      <c r="FQ19" s="34">
        <f>$D$40*FK40</f>
        <v>442.21181603400333</v>
      </c>
      <c r="FR19" s="34">
        <f t="shared" si="113"/>
        <v>60645.374543947117</v>
      </c>
      <c r="FT19" s="34">
        <f>$B$19*FR19</f>
        <v>0</v>
      </c>
      <c r="FU19" s="34">
        <f>$C$41*FR41</f>
        <v>0</v>
      </c>
      <c r="FV19" s="34">
        <f t="shared" si="24"/>
        <v>0</v>
      </c>
      <c r="FW19" s="34">
        <f>$D$18*FR18</f>
        <v>61416.249520236197</v>
      </c>
      <c r="FX19" s="34">
        <f>$D$40*FR40</f>
        <v>454.83890697769471</v>
      </c>
      <c r="FY19" s="34">
        <f t="shared" si="114"/>
        <v>61871.088427213894</v>
      </c>
      <c r="GA19" s="34">
        <f>$B$19*FY19</f>
        <v>0</v>
      </c>
      <c r="GB19" s="34">
        <f>$C$41*FY41</f>
        <v>0</v>
      </c>
      <c r="GC19" s="34">
        <f t="shared" si="25"/>
        <v>0</v>
      </c>
      <c r="GD19" s="34">
        <f>$D$18*FY18</f>
        <v>62714.439158875917</v>
      </c>
      <c r="GE19" s="34">
        <f>$D$40*FY40</f>
        <v>468.58014778316306</v>
      </c>
      <c r="GF19" s="34">
        <f t="shared" si="115"/>
        <v>63183.01930665908</v>
      </c>
      <c r="GH19" s="34">
        <f>$B$19*GF19</f>
        <v>0</v>
      </c>
      <c r="GI19" s="34">
        <f>$C$41*GF41</f>
        <v>0</v>
      </c>
      <c r="GJ19" s="34">
        <f t="shared" si="26"/>
        <v>0</v>
      </c>
      <c r="GK19" s="34">
        <f>$D$18*GF18</f>
        <v>64200.118887378616</v>
      </c>
      <c r="GL19" s="34">
        <f>$D$40*GF40</f>
        <v>483.56460164936783</v>
      </c>
      <c r="GM19" s="34">
        <f t="shared" si="116"/>
        <v>64683.683489027986</v>
      </c>
      <c r="GO19" s="34">
        <f>$B$19*GM19</f>
        <v>0</v>
      </c>
      <c r="GP19" s="34">
        <f>$C$41*GM41</f>
        <v>0</v>
      </c>
      <c r="GQ19" s="34">
        <f t="shared" si="27"/>
        <v>0</v>
      </c>
      <c r="GR19" s="34">
        <f>$D$18*GM18</f>
        <v>65816.759849822483</v>
      </c>
      <c r="GS19" s="34">
        <f>$D$40*GM40</f>
        <v>499.19494506189596</v>
      </c>
      <c r="GT19" s="34">
        <f t="shared" si="117"/>
        <v>66315.954794884383</v>
      </c>
      <c r="GV19" s="34">
        <f>$B$19*GT19</f>
        <v>0</v>
      </c>
      <c r="GW19" s="34">
        <f>$C$41*GT41</f>
        <v>0</v>
      </c>
      <c r="GX19" s="34">
        <f t="shared" si="28"/>
        <v>0</v>
      </c>
      <c r="GY19" s="34">
        <f>$D$18*GT18</f>
        <v>67448.201568839053</v>
      </c>
      <c r="GZ19" s="34">
        <f>$D$40*GT40</f>
        <v>514.89386186241575</v>
      </c>
      <c r="HA19" s="34">
        <f t="shared" si="118"/>
        <v>67963.095430701462</v>
      </c>
      <c r="HC19" s="34">
        <f>$B$19*HA19</f>
        <v>0</v>
      </c>
      <c r="HD19" s="34">
        <f>$C$41*HA41</f>
        <v>0</v>
      </c>
      <c r="HE19" s="34">
        <f t="shared" si="29"/>
        <v>0</v>
      </c>
      <c r="HF19" s="34">
        <f>$D$18*HA18</f>
        <v>69057.359263822829</v>
      </c>
      <c r="HG19" s="34">
        <f>$D$40*HA40</f>
        <v>530.70525445877672</v>
      </c>
      <c r="HH19" s="34">
        <f t="shared" si="119"/>
        <v>69588.064518281608</v>
      </c>
      <c r="HJ19" s="34">
        <f>$B$19*HH19</f>
        <v>0</v>
      </c>
      <c r="HK19" s="34">
        <f>$C$41*HH41</f>
        <v>0</v>
      </c>
      <c r="HL19" s="34">
        <f t="shared" si="30"/>
        <v>0</v>
      </c>
      <c r="HM19" s="34">
        <f>$D$18*HH18</f>
        <v>70691.828761436394</v>
      </c>
      <c r="HN19" s="34">
        <f>$D$40*HH40</f>
        <v>547.02934204220037</v>
      </c>
      <c r="HO19" s="34">
        <f t="shared" si="120"/>
        <v>71238.858103478589</v>
      </c>
      <c r="HQ19" s="34">
        <f>$B$19*HO19</f>
        <v>0</v>
      </c>
      <c r="HR19" s="34">
        <f>$C$41*HO41</f>
        <v>0</v>
      </c>
      <c r="HS19" s="34">
        <f t="shared" si="31"/>
        <v>0</v>
      </c>
      <c r="HT19" s="34">
        <f>$D$18*HO18</f>
        <v>72408.201403749365</v>
      </c>
      <c r="HU19" s="34">
        <f>$D$40*HO40</f>
        <v>564.09018010252601</v>
      </c>
      <c r="HV19" s="34">
        <f t="shared" si="121"/>
        <v>72972.291583851897</v>
      </c>
      <c r="HX19" s="34">
        <f>$B$19*HV19</f>
        <v>0</v>
      </c>
      <c r="HY19" s="34">
        <f>$C$41*HV41</f>
        <v>0</v>
      </c>
      <c r="HZ19" s="34">
        <f t="shared" si="32"/>
        <v>0</v>
      </c>
      <c r="IA19" s="34">
        <f>$D$18*HV18</f>
        <v>74218.74596202001</v>
      </c>
      <c r="IB19" s="34">
        <f>$D$40*HV40</f>
        <v>581.81346276246722</v>
      </c>
      <c r="IC19" s="34">
        <f t="shared" si="122"/>
        <v>74800.559424782477</v>
      </c>
      <c r="IE19" s="34">
        <f>$B$19*IC19</f>
        <v>0</v>
      </c>
      <c r="IF19" s="34">
        <f>$C$41*IC41</f>
        <v>0</v>
      </c>
      <c r="IG19" s="34">
        <f t="shared" si="33"/>
        <v>0</v>
      </c>
      <c r="IH19" s="34">
        <f>$D$18*IC18</f>
        <v>76097.583713327913</v>
      </c>
      <c r="II19" s="34">
        <f>$D$40*IC40</f>
        <v>600.03078513851278</v>
      </c>
      <c r="IJ19" s="34">
        <f t="shared" si="123"/>
        <v>76697.614498466428</v>
      </c>
      <c r="IL19" s="34">
        <f>$B$19*IJ19</f>
        <v>0</v>
      </c>
      <c r="IM19" s="34">
        <f>$C$41*IJ41</f>
        <v>0</v>
      </c>
      <c r="IN19" s="34">
        <f t="shared" si="34"/>
        <v>0</v>
      </c>
      <c r="IO19" s="34">
        <f>$D$18*IJ18</f>
        <v>78020.811922240624</v>
      </c>
      <c r="IP19" s="34">
        <f>$D$40*IJ40</f>
        <v>618.69498945770965</v>
      </c>
      <c r="IQ19" s="34">
        <f t="shared" si="124"/>
        <v>78639.506911698336</v>
      </c>
      <c r="IS19" s="34">
        <f>$B$19*IQ19</f>
        <v>0</v>
      </c>
      <c r="IT19" s="34">
        <f>$C$41*IQ41</f>
        <v>0</v>
      </c>
      <c r="IU19" s="34">
        <f t="shared" si="35"/>
        <v>0</v>
      </c>
      <c r="IV19" s="34">
        <f>$D$18*IQ18</f>
        <v>79989.854389705593</v>
      </c>
      <c r="IW19" s="34">
        <f>$D$40*IQ40</f>
        <v>637.89536948568025</v>
      </c>
      <c r="IX19" s="34">
        <f t="shared" si="125"/>
        <v>80627.749759191269</v>
      </c>
      <c r="IZ19" s="34">
        <f>$B$19*IX19</f>
        <v>0</v>
      </c>
      <c r="JA19" s="34">
        <f>$C$41*IX41</f>
        <v>0</v>
      </c>
      <c r="JB19" s="34">
        <f t="shared" si="36"/>
        <v>0</v>
      </c>
      <c r="JC19" s="34">
        <f>$D$18*IX18</f>
        <v>82022.273383814172</v>
      </c>
      <c r="JD19" s="34">
        <f>$D$40*IX40</f>
        <v>657.73362113707583</v>
      </c>
      <c r="JE19" s="34">
        <f t="shared" si="126"/>
        <v>82680.007004951243</v>
      </c>
      <c r="JG19" s="34">
        <f>$B$19*JE19</f>
        <v>0</v>
      </c>
      <c r="JH19" s="34">
        <f>$C$41*JE41</f>
        <v>0</v>
      </c>
      <c r="JI19" s="34">
        <f t="shared" si="37"/>
        <v>0</v>
      </c>
      <c r="JJ19" s="34">
        <f>$D$18*JE18</f>
        <v>84131.175445877263</v>
      </c>
      <c r="JK19" s="34">
        <f>$D$40*JE40</f>
        <v>678.23769457732203</v>
      </c>
      <c r="JL19" s="34">
        <f t="shared" si="127"/>
        <v>84809.413140454591</v>
      </c>
      <c r="JN19" s="34">
        <f>$B$19*JL19</f>
        <v>0</v>
      </c>
      <c r="JO19" s="34">
        <f>$C$41*JL41</f>
        <v>0</v>
      </c>
      <c r="JP19" s="34">
        <f t="shared" si="38"/>
        <v>0</v>
      </c>
      <c r="JQ19" s="34">
        <f>$D$18*JL18</f>
        <v>86316.564813732606</v>
      </c>
      <c r="JR19" s="34">
        <f>$D$40*JL40</f>
        <v>699.38263086934933</v>
      </c>
      <c r="JS19" s="34">
        <f t="shared" si="128"/>
        <v>87015.947444601959</v>
      </c>
      <c r="JU19" s="34">
        <f>$B$19*JS19</f>
        <v>0</v>
      </c>
      <c r="JV19" s="34">
        <f>$C$41*JS41</f>
        <v>0</v>
      </c>
      <c r="JW19" s="34">
        <f t="shared" si="39"/>
        <v>0</v>
      </c>
      <c r="JX19" s="34">
        <f>$D$18*JS18</f>
        <v>88572.200920175994</v>
      </c>
      <c r="JY19" s="34">
        <f>$D$40*JS40</f>
        <v>721.15421557320042</v>
      </c>
      <c r="JZ19" s="34">
        <f t="shared" si="129"/>
        <v>89293.355135749196</v>
      </c>
      <c r="KB19" s="34">
        <f>$B$19*JZ19</f>
        <v>0</v>
      </c>
      <c r="KC19" s="34">
        <f>$C$41*JZ41</f>
        <v>0</v>
      </c>
      <c r="KD19" s="34">
        <f t="shared" si="40"/>
        <v>0</v>
      </c>
      <c r="KE19" s="34">
        <f>$D$18*JZ18</f>
        <v>90895.769196947265</v>
      </c>
      <c r="KF19" s="34">
        <f>$D$40*JZ40</f>
        <v>743.57774812435377</v>
      </c>
      <c r="KG19" s="34">
        <f t="shared" si="130"/>
        <v>91639.346945071622</v>
      </c>
      <c r="KI19" s="34">
        <f>$B$19*KG19</f>
        <v>0</v>
      </c>
      <c r="KJ19" s="34">
        <f>$C$41*KG41</f>
        <v>0</v>
      </c>
      <c r="KK19" s="34">
        <f t="shared" si="41"/>
        <v>0</v>
      </c>
      <c r="KL19" s="34">
        <f>$D$18*KG18</f>
        <v>93291.584838210896</v>
      </c>
      <c r="KM19" s="34">
        <f>$D$40*KG40</f>
        <v>766.69767214235503</v>
      </c>
      <c r="KN19" s="34">
        <f t="shared" si="131"/>
        <v>94058.282510353252</v>
      </c>
      <c r="KP19" s="34">
        <f>$B$19*KN19</f>
        <v>0</v>
      </c>
      <c r="KQ19" s="34">
        <f>$C$41*KN41</f>
        <v>0</v>
      </c>
      <c r="KR19" s="34">
        <f t="shared" si="42"/>
        <v>0</v>
      </c>
      <c r="KS19" s="34">
        <f>$D$18*KN18</f>
        <v>95766.165911199991</v>
      </c>
      <c r="KT19" s="34">
        <f>$D$40*KN40</f>
        <v>790.54735544814594</v>
      </c>
      <c r="KU19" s="34">
        <f t="shared" si="132"/>
        <v>96556.713266648134</v>
      </c>
      <c r="KW19" s="34">
        <f>$B$19*KU19</f>
        <v>0</v>
      </c>
      <c r="KX19" s="34">
        <f>$C$41*KU41</f>
        <v>0</v>
      </c>
      <c r="KY19" s="34">
        <f t="shared" si="43"/>
        <v>0</v>
      </c>
      <c r="KZ19" s="34">
        <f>$D$18*KU18</f>
        <v>98323.510350637967</v>
      </c>
      <c r="LA19" s="34">
        <f>$D$40*KU40</f>
        <v>815.14233171945932</v>
      </c>
      <c r="LB19" s="34">
        <f t="shared" si="133"/>
        <v>99138.652682357424</v>
      </c>
      <c r="LD19" s="34">
        <f>$B$19*LB19</f>
        <v>0</v>
      </c>
      <c r="LE19" s="34">
        <f>$C$41*LB41</f>
        <v>0</v>
      </c>
      <c r="LF19" s="34">
        <f t="shared" si="44"/>
        <v>0</v>
      </c>
      <c r="LG19" s="34">
        <f>$D$18*LB18</f>
        <v>100964.58116012478</v>
      </c>
      <c r="LH19" s="34">
        <f>$D$40*LB40</f>
        <v>840.49410862744378</v>
      </c>
      <c r="LI19" s="34">
        <f t="shared" si="134"/>
        <v>101805.07526875223</v>
      </c>
      <c r="LK19" s="34">
        <f>$B$19*LI19</f>
        <v>0</v>
      </c>
      <c r="LL19" s="34">
        <f>$C$41*LI41</f>
        <v>0</v>
      </c>
      <c r="LM19" s="34">
        <f t="shared" si="45"/>
        <v>0</v>
      </c>
      <c r="LN19" s="34">
        <f>$D$18*LI18</f>
        <v>103689.88031544219</v>
      </c>
      <c r="LO19" s="34">
        <f>$D$40*LI40</f>
        <v>866.62303154673839</v>
      </c>
      <c r="LP19" s="34">
        <f t="shared" si="135"/>
        <v>104556.50334698893</v>
      </c>
      <c r="LR19" s="34">
        <f>$B$19*LP19</f>
        <v>0</v>
      </c>
      <c r="LS19" s="34">
        <f>$C$41*LP41</f>
        <v>0</v>
      </c>
      <c r="LT19" s="34">
        <f t="shared" si="46"/>
        <v>0</v>
      </c>
      <c r="LU19" s="34">
        <f>$D$18*LP18</f>
        <v>106501.5380776049</v>
      </c>
      <c r="LV19" s="34">
        <f>$D$40*LP40</f>
        <v>893.5581684289815</v>
      </c>
      <c r="LW19" s="34">
        <f t="shared" si="136"/>
        <v>107395.09624603388</v>
      </c>
      <c r="LY19" s="34">
        <f>$B$19*LW19</f>
        <v>0</v>
      </c>
      <c r="LZ19" s="34">
        <f>$C$41*LW41</f>
        <v>0</v>
      </c>
      <c r="MA19" s="34">
        <f t="shared" si="47"/>
        <v>0</v>
      </c>
      <c r="MB19" s="34">
        <f>$D$18*LW18</f>
        <v>109403.16342935085</v>
      </c>
      <c r="MC19" s="34">
        <f>$D$40*LW40</f>
        <v>921.32952090751735</v>
      </c>
      <c r="MD19" s="34">
        <f t="shared" si="137"/>
        <v>110324.49295025837</v>
      </c>
      <c r="MF19" s="34">
        <f>$B$19*MD19</f>
        <v>0</v>
      </c>
      <c r="MG19" s="34">
        <f>$C$41*MD41</f>
        <v>0</v>
      </c>
      <c r="MH19" s="34">
        <f t="shared" si="48"/>
        <v>0</v>
      </c>
      <c r="MI19" s="34">
        <f>$D$18*MD18</f>
        <v>112398.45559025151</v>
      </c>
      <c r="MJ19" s="34">
        <f>$D$40*MD40</f>
        <v>949.96318222745253</v>
      </c>
      <c r="MK19" s="34">
        <f t="shared" si="138"/>
        <v>113348.41877247897</v>
      </c>
      <c r="MM19" s="34">
        <f>$B$19*MK19</f>
        <v>0</v>
      </c>
      <c r="MN19" s="34">
        <f>$C$41*MK41</f>
        <v>0</v>
      </c>
      <c r="MO19" s="34">
        <f t="shared" si="49"/>
        <v>0</v>
      </c>
      <c r="MP19" s="34">
        <f>$D$18*MK18</f>
        <v>115490.34365415738</v>
      </c>
      <c r="MQ19" s="34">
        <f>$D$40*MK40</f>
        <v>979.48296634235601</v>
      </c>
      <c r="MR19" s="34">
        <f t="shared" si="139"/>
        <v>116469.82662049973</v>
      </c>
      <c r="MT19" s="34">
        <f>$B$19*MR19</f>
        <v>0</v>
      </c>
      <c r="MU19" s="34">
        <f>$C$41*MR41</f>
        <v>0</v>
      </c>
      <c r="MV19" s="34">
        <f t="shared" si="50"/>
        <v>0</v>
      </c>
      <c r="MW19" s="34">
        <f>$D$18*MR18</f>
        <v>118681.25242755959</v>
      </c>
      <c r="MX19" s="34">
        <f>$D$40*MR40</f>
        <v>1009.9143686530067</v>
      </c>
      <c r="MY19" s="34">
        <f t="shared" si="140"/>
        <v>119691.16679621259</v>
      </c>
      <c r="NA19" s="34">
        <f>$B$19*MY19</f>
        <v>0</v>
      </c>
      <c r="NB19" s="34">
        <f>$C$41*MY41</f>
        <v>0</v>
      </c>
      <c r="NC19" s="34">
        <f t="shared" si="51"/>
        <v>0</v>
      </c>
      <c r="ND19" s="34">
        <f>$D$18*MY18</f>
        <v>121973.81672927972</v>
      </c>
      <c r="NE19" s="34">
        <f>$D$40*MY40</f>
        <v>1041.28612599912</v>
      </c>
      <c r="NF19" s="34">
        <f t="shared" si="141"/>
        <v>123015.10285527883</v>
      </c>
      <c r="NH19" s="34">
        <f>$B$19*NF19</f>
        <v>0</v>
      </c>
      <c r="NI19" s="34">
        <f>$C$41*NF41</f>
        <v>0</v>
      </c>
      <c r="NJ19" s="34">
        <f t="shared" si="52"/>
        <v>0</v>
      </c>
      <c r="NK19" s="34">
        <f>$D$18*NF18</f>
        <v>125371.21131307277</v>
      </c>
      <c r="NL19" s="34">
        <f>$D$40*NF40</f>
        <v>1073.6288539244495</v>
      </c>
      <c r="NM19" s="34">
        <f t="shared" si="142"/>
        <v>126444.84016699722</v>
      </c>
      <c r="NO19" s="34">
        <f>$B$19*NM19</f>
        <v>0</v>
      </c>
      <c r="NP19" s="34">
        <f>$C$41*NM41</f>
        <v>0</v>
      </c>
      <c r="NQ19" s="34">
        <f t="shared" si="53"/>
        <v>0</v>
      </c>
      <c r="NR19" s="34">
        <f>$D$18*NM18</f>
        <v>128876.94172674646</v>
      </c>
      <c r="NS19" s="34">
        <f>$D$40*NM40</f>
        <v>1106.9732725395538</v>
      </c>
      <c r="NT19" s="34">
        <f t="shared" si="143"/>
        <v>129983.91499928602</v>
      </c>
      <c r="NV19" s="34">
        <f>$B$19*NT19</f>
        <v>0</v>
      </c>
      <c r="NW19" s="34">
        <f>$C$41*NT41</f>
        <v>0</v>
      </c>
      <c r="NX19" s="34">
        <f t="shared" si="54"/>
        <v>0</v>
      </c>
      <c r="NY19" s="34">
        <f>$D$18*NT18</f>
        <v>132494.50105792942</v>
      </c>
      <c r="NZ19" s="34">
        <f>$D$40*NT40</f>
        <v>1141.3499255127929</v>
      </c>
      <c r="OA19" s="34">
        <f t="shared" si="144"/>
        <v>133635.85098344221</v>
      </c>
      <c r="OC19" s="34">
        <f>$B$19*OA19</f>
        <v>0</v>
      </c>
      <c r="OD19" s="34">
        <f>$C$41*OA41</f>
        <v>0</v>
      </c>
      <c r="OE19" s="34">
        <f t="shared" si="55"/>
        <v>0</v>
      </c>
      <c r="OF19" s="34">
        <f>$D$18*OA18</f>
        <v>136227.26517454063</v>
      </c>
      <c r="OG19" s="34">
        <f>$D$40*OA40</f>
        <v>1176.7900926212117</v>
      </c>
      <c r="OH19" s="34">
        <f t="shared" si="145"/>
        <v>137404.05526716184</v>
      </c>
      <c r="OJ19" s="34">
        <f>$B$19*OH19</f>
        <v>0</v>
      </c>
      <c r="OK19" s="34">
        <f>$C$41*OH41</f>
        <v>0</v>
      </c>
      <c r="OL19" s="34">
        <f t="shared" si="56"/>
        <v>0</v>
      </c>
      <c r="OM19" s="34">
        <f>$D$18*OH18</f>
        <v>140078.63386594589</v>
      </c>
      <c r="ON19" s="34">
        <f>$D$40*OH40</f>
        <v>1213.3265650323794</v>
      </c>
      <c r="OO19" s="34">
        <f t="shared" si="146"/>
        <v>141291.96043097827</v>
      </c>
      <c r="OQ19" s="34">
        <f>$B$19*OO19</f>
        <v>0</v>
      </c>
      <c r="OR19" s="34">
        <f>$C$41*OO41</f>
        <v>0</v>
      </c>
      <c r="OS19" s="34">
        <f t="shared" si="57"/>
        <v>0</v>
      </c>
      <c r="OT19" s="34">
        <f>$D$18*OO18</f>
        <v>144052.19484362649</v>
      </c>
      <c r="OU19" s="34">
        <f>$D$40*OO40</f>
        <v>1250.9936191691027</v>
      </c>
      <c r="OV19" s="34">
        <f t="shared" si="147"/>
        <v>145303.1884627956</v>
      </c>
      <c r="OX19" s="34">
        <f>$B$19*OV19</f>
        <v>0</v>
      </c>
      <c r="OY19" s="34">
        <f>$C$41*OV41</f>
        <v>0</v>
      </c>
      <c r="OZ19" s="34">
        <f t="shared" si="58"/>
        <v>0</v>
      </c>
      <c r="PA19" s="34">
        <f>$D$18*OV18</f>
        <v>148151.7531676486</v>
      </c>
      <c r="PB19" s="34">
        <f>$D$40*OV40</f>
        <v>1289.8265657171855</v>
      </c>
      <c r="PC19" s="34">
        <f t="shared" si="148"/>
        <v>149441.57973336577</v>
      </c>
      <c r="PE19" s="34">
        <f>$B$19*PC19</f>
        <v>0</v>
      </c>
      <c r="PF19" s="34">
        <f>$C$41*PC41</f>
        <v>0</v>
      </c>
      <c r="PG19" s="34">
        <f t="shared" si="59"/>
        <v>0</v>
      </c>
      <c r="PH19" s="34">
        <f>$D$18*PC18</f>
        <v>152381.25446737761</v>
      </c>
      <c r="PI19" s="34">
        <f>$D$40*PC40</f>
        <v>1329.8615103121444</v>
      </c>
      <c r="PJ19" s="34">
        <f t="shared" si="149"/>
        <v>153711.11597768977</v>
      </c>
      <c r="PL19" s="34">
        <f>$B$19*PJ19</f>
        <v>0</v>
      </c>
      <c r="PM19" s="34">
        <f>$C$41*PJ41</f>
        <v>0</v>
      </c>
      <c r="PN19" s="34">
        <f t="shared" si="60"/>
        <v>0</v>
      </c>
      <c r="PO19" s="34">
        <f>$D$18*PJ18</f>
        <v>156744.71754043395</v>
      </c>
      <c r="PP19" s="34">
        <f>$D$40*PJ40</f>
        <v>1371.1355036819984</v>
      </c>
      <c r="PQ19" s="34">
        <f t="shared" si="150"/>
        <v>158115.85304411594</v>
      </c>
      <c r="PS19" s="34">
        <f>$B$19*PQ19</f>
        <v>0</v>
      </c>
      <c r="PT19" s="34">
        <f>$C$41*PQ41</f>
        <v>0</v>
      </c>
      <c r="PU19" s="34">
        <f t="shared" si="61"/>
        <v>0</v>
      </c>
      <c r="PV19" s="34">
        <f>$D$18*PQ18</f>
        <v>161246.23827294898</v>
      </c>
      <c r="PW19" s="34">
        <f>$D$40*PQ40</f>
        <v>1413.6868128414008</v>
      </c>
      <c r="PX19" s="34">
        <f t="shared" si="151"/>
        <v>162659.92508579037</v>
      </c>
      <c r="PZ19" s="34">
        <f>$B$19*PX19</f>
        <v>0</v>
      </c>
      <c r="QA19" s="34">
        <f>$C$41*PX41</f>
        <v>0</v>
      </c>
      <c r="QB19" s="34">
        <f t="shared" si="62"/>
        <v>0</v>
      </c>
      <c r="QC19" s="34">
        <f>$D$18*PX18</f>
        <v>165890.03688888243</v>
      </c>
      <c r="QD19" s="34">
        <f>$D$40*PX40</f>
        <v>1457.5550369595903</v>
      </c>
      <c r="QE19" s="34">
        <f t="shared" si="152"/>
        <v>167347.59192584202</v>
      </c>
      <c r="QG19" s="34">
        <f>$B$19*QE19</f>
        <v>0</v>
      </c>
      <c r="QH19" s="34">
        <f>$C$41*QE41</f>
        <v>0</v>
      </c>
      <c r="QI19" s="34">
        <f t="shared" si="63"/>
        <v>0</v>
      </c>
      <c r="QJ19" s="34">
        <f>$D$18*QE18</f>
        <v>170680.49160337381</v>
      </c>
      <c r="QK19" s="34">
        <f>$D$40*QE40</f>
        <v>1502.7810534695111</v>
      </c>
      <c r="QL19" s="34">
        <f t="shared" si="153"/>
        <v>172183.27265684333</v>
      </c>
      <c r="QN19" s="34">
        <f>$B$19*QL19</f>
        <v>0</v>
      </c>
      <c r="QO19" s="34">
        <f>$C$41*QL41</f>
        <v>0</v>
      </c>
      <c r="QP19" s="34">
        <f t="shared" si="64"/>
        <v>0</v>
      </c>
      <c r="QQ19" s="34">
        <f>$D$18*QL18</f>
        <v>175622.13668585478</v>
      </c>
      <c r="QR19" s="34">
        <f>$D$40*QL40</f>
        <v>1549.4069506319065</v>
      </c>
      <c r="QS19" s="34">
        <f t="shared" si="154"/>
        <v>177171.54363648669</v>
      </c>
      <c r="QU19" s="34">
        <f>$B$19*QS19</f>
        <v>0</v>
      </c>
      <c r="QV19" s="34">
        <f>$C$41*QS41</f>
        <v>0</v>
      </c>
      <c r="QW19" s="34">
        <f t="shared" si="65"/>
        <v>0</v>
      </c>
      <c r="QX19" s="34">
        <f>$D$18*QS18</f>
        <v>180719.6444763779</v>
      </c>
      <c r="QY19" s="34">
        <f>$D$40*QS40</f>
        <v>1597.4760541236003</v>
      </c>
      <c r="QZ19" s="34">
        <f t="shared" si="155"/>
        <v>182317.1205305015</v>
      </c>
      <c r="RB19" s="34">
        <f>$B$19*QZ19</f>
        <v>0</v>
      </c>
      <c r="RC19" s="34">
        <f>$C$41*QZ41</f>
        <v>0</v>
      </c>
      <c r="RD19" s="34">
        <f t="shared" si="66"/>
        <v>0</v>
      </c>
      <c r="RE19" s="34">
        <f>$D$18*QZ18</f>
        <v>185977.81813272423</v>
      </c>
      <c r="RF19" s="34">
        <f>$D$40*QZ40</f>
        <v>1647.0330223943638</v>
      </c>
      <c r="RG19" s="34">
        <f t="shared" si="156"/>
        <v>187624.85115511861</v>
      </c>
      <c r="RI19" s="34">
        <f>$B$19*RG19</f>
        <v>0</v>
      </c>
      <c r="RJ19" s="34">
        <f>$C$41*RG41</f>
        <v>0</v>
      </c>
      <c r="RK19" s="34">
        <f t="shared" si="67"/>
        <v>0</v>
      </c>
      <c r="RL19" s="34">
        <f>$D$18*RG18</f>
        <v>191401.60161281371</v>
      </c>
      <c r="RM19" s="34">
        <f>$D$40*RG40</f>
        <v>1698.1239305609299</v>
      </c>
      <c r="RN19" s="34">
        <f t="shared" si="157"/>
        <v>193099.72554337463</v>
      </c>
      <c r="RP19" s="34">
        <f>$B$19*RN19</f>
        <v>0</v>
      </c>
      <c r="RQ19" s="34">
        <f>$C$41*RN41</f>
        <v>0</v>
      </c>
      <c r="RR19" s="34">
        <f t="shared" si="68"/>
        <v>0</v>
      </c>
      <c r="RS19" s="34">
        <f>$D$18*RN18</f>
        <v>196996.09510707535</v>
      </c>
      <c r="RT19" s="34">
        <f>$D$40*RN40</f>
        <v>1750.7963071950755</v>
      </c>
      <c r="RU19" s="34">
        <f t="shared" si="158"/>
        <v>198746.89141427042</v>
      </c>
      <c r="RW19" s="34">
        <f>$B$19*RU19</f>
        <v>0</v>
      </c>
      <c r="RX19" s="34">
        <f>$C$41*RU41</f>
        <v>0</v>
      </c>
      <c r="RY19" s="34">
        <f t="shared" si="69"/>
        <v>0</v>
      </c>
      <c r="RZ19" s="34">
        <f>$D$18*RU18</f>
        <v>202766.56389075838</v>
      </c>
      <c r="SA19" s="34">
        <f>$D$40*RU40</f>
        <v>1805.0991494128564</v>
      </c>
      <c r="SB19" s="34">
        <f t="shared" si="159"/>
        <v>204571.66304017123</v>
      </c>
      <c r="SD19" s="34">
        <f>$B$19*SB19</f>
        <v>0</v>
      </c>
      <c r="SE19" s="34">
        <f>$C$41*SB41</f>
        <v>0</v>
      </c>
      <c r="SF19" s="34">
        <f t="shared" si="70"/>
        <v>0</v>
      </c>
      <c r="SG19" s="34">
        <f>$D$18*SB18</f>
        <v>208718.4394847003</v>
      </c>
      <c r="SH19" s="34">
        <f>$D$40*SB40</f>
        <v>1861.0829536539211</v>
      </c>
      <c r="SI19" s="34">
        <f t="shared" si="160"/>
        <v>210579.52243835421</v>
      </c>
      <c r="SK19" s="34">
        <f>$B$19*SI19</f>
        <v>0</v>
      </c>
      <c r="SL19" s="34">
        <f>$C$41*SI41</f>
        <v>0</v>
      </c>
      <c r="SM19" s="34">
        <f t="shared" si="71"/>
        <v>0</v>
      </c>
      <c r="SN19" s="34">
        <f>$D$18*SI18</f>
        <v>214857.31965218135</v>
      </c>
      <c r="SO19" s="34">
        <f>$D$40*SI40</f>
        <v>1918.7997706666863</v>
      </c>
      <c r="SP19" s="34">
        <f t="shared" si="161"/>
        <v>216776.11942284805</v>
      </c>
      <c r="SR19" s="34">
        <f>$B$19*SP19</f>
        <v>0</v>
      </c>
      <c r="SS19" s="34">
        <f>$C$41*SP41</f>
        <v>0</v>
      </c>
      <c r="ST19" s="34">
        <f t="shared" si="72"/>
        <v>0</v>
      </c>
      <c r="SU19" s="34">
        <f>$D$18*SP18</f>
        <v>221188.97239280521</v>
      </c>
      <c r="SV19" s="34">
        <f>$D$40*SP40</f>
        <v>1978.3032678141935</v>
      </c>
      <c r="SW19" s="34">
        <f t="shared" si="162"/>
        <v>223167.2756606194</v>
      </c>
      <c r="SY19" s="34">
        <f>$B$19*SW19</f>
        <v>0</v>
      </c>
      <c r="SZ19" s="34">
        <f>$C$41*SW41</f>
        <v>0</v>
      </c>
      <c r="TA19" s="34">
        <f t="shared" si="73"/>
        <v>0</v>
      </c>
      <c r="TB19" s="34">
        <f>$D$18*SW18</f>
        <v>227719.34353513419</v>
      </c>
      <c r="TC19" s="34">
        <f>$D$40*SW40</f>
        <v>2039.648782993768</v>
      </c>
      <c r="TD19" s="34">
        <f t="shared" si="163"/>
        <v>229758.99231812794</v>
      </c>
      <c r="TF19" s="34">
        <f>$B$19*TD19</f>
        <v>0</v>
      </c>
      <c r="TG19" s="34">
        <f>$C$41*TD41</f>
        <v>0</v>
      </c>
      <c r="TH19" s="34">
        <f t="shared" si="74"/>
        <v>0</v>
      </c>
      <c r="TI19" s="34">
        <f>$D$18*TD18</f>
        <v>234454.56453862364</v>
      </c>
      <c r="TJ19" s="34">
        <f>$D$40*TD40</f>
        <v>2102.8933703611228</v>
      </c>
      <c r="TK19" s="34">
        <f t="shared" si="164"/>
        <v>236557.45790898477</v>
      </c>
      <c r="TM19" s="34">
        <f>$B$19*TK19</f>
        <v>0</v>
      </c>
      <c r="TN19" s="34">
        <f>$C$41*TK41</f>
        <v>0</v>
      </c>
      <c r="TO19" s="34">
        <f t="shared" si="75"/>
        <v>0</v>
      </c>
      <c r="TP19" s="34">
        <f>$D$18*TK18</f>
        <v>241400.95841938947</v>
      </c>
      <c r="TQ19" s="34">
        <f>$D$40*TK40</f>
        <v>2168.0958473880933</v>
      </c>
      <c r="TR19" s="34">
        <f t="shared" si="165"/>
        <v>243569.05426677756</v>
      </c>
      <c r="TT19" s="34">
        <f>$B$19*TR19</f>
        <v>0</v>
      </c>
      <c r="TU19" s="34">
        <f>$C$41*TR41</f>
        <v>0</v>
      </c>
      <c r="TV19" s="34">
        <f t="shared" si="76"/>
        <v>0</v>
      </c>
      <c r="TW19" s="34">
        <f>$D$18*TR18</f>
        <v>248565.04441677718</v>
      </c>
      <c r="TX19" s="34">
        <f>$D$40*TR40</f>
        <v>2235.3168492028199</v>
      </c>
      <c r="TY19" s="34">
        <f t="shared" si="166"/>
        <v>250800.36126598</v>
      </c>
      <c r="UA19" s="34">
        <f>$B$19*TY19</f>
        <v>0</v>
      </c>
      <c r="UB19" s="34">
        <f>$C$41*TY41</f>
        <v>0</v>
      </c>
      <c r="UC19" s="34">
        <f t="shared" si="77"/>
        <v>0</v>
      </c>
      <c r="UD19" s="34">
        <f>$D$18*TY18</f>
        <v>255953.54308895167</v>
      </c>
      <c r="UE19" s="34">
        <f>$D$40*TY40</f>
        <v>2304.6188883373907</v>
      </c>
      <c r="UF19" s="34">
        <f t="shared" si="167"/>
        <v>258258.16197728907</v>
      </c>
      <c r="UH19" s="34">
        <f>$B$19*UF19</f>
        <v>0</v>
      </c>
      <c r="UI19" s="34">
        <f>$C$41*UF41</f>
        <v>0</v>
      </c>
      <c r="UJ19" s="34">
        <f t="shared" si="78"/>
        <v>0</v>
      </c>
      <c r="UK19" s="34">
        <f>$D$18*UF18</f>
        <v>263573.38263288443</v>
      </c>
      <c r="UL19" s="34">
        <f>$D$40*UF40</f>
        <v>2376.0664152069289</v>
      </c>
      <c r="UM19" s="34">
        <f t="shared" si="168"/>
        <v>265949.44904809137</v>
      </c>
      <c r="UO19" s="34">
        <f>$B$19*UM19</f>
        <v>0</v>
      </c>
      <c r="UP19" s="34">
        <f>$C$41*UM41</f>
        <v>0</v>
      </c>
      <c r="UQ19" s="34">
        <f t="shared" si="79"/>
        <v>0</v>
      </c>
      <c r="UR19" s="34">
        <f>$D$18*UM18</f>
        <v>271431.70596403809</v>
      </c>
      <c r="US19" s="34">
        <f>$D$40*UM40</f>
        <v>2449.7258775393839</v>
      </c>
      <c r="UT19" s="34">
        <f t="shared" si="169"/>
        <v>273881.43184157746</v>
      </c>
      <c r="UV19" s="34">
        <f>$B$19*UT19</f>
        <v>0</v>
      </c>
      <c r="UW19" s="34">
        <f>$C$41*UT41</f>
        <v>0</v>
      </c>
      <c r="UX19" s="34">
        <f t="shared" si="80"/>
        <v>0</v>
      </c>
      <c r="UY19" s="34">
        <f>$D$18*UT18</f>
        <v>279535.87776151142</v>
      </c>
      <c r="UZ19" s="34">
        <f>$D$40*UT40</f>
        <v>2525.6657804698571</v>
      </c>
      <c r="VA19" s="34">
        <f t="shared" si="170"/>
        <v>282061.54354198126</v>
      </c>
      <c r="VC19" s="34">
        <f>$B$19*VA19</f>
        <v>0</v>
      </c>
      <c r="VD19" s="34">
        <f>$C$41*VA41</f>
        <v>0</v>
      </c>
      <c r="VE19" s="34">
        <f t="shared" si="81"/>
        <v>0</v>
      </c>
      <c r="VF19" s="34">
        <f>$D$18*VA18</f>
        <v>287893.49121631921</v>
      </c>
      <c r="VG19" s="34">
        <f>$D$40*VA40</f>
        <v>2603.9567494934672</v>
      </c>
      <c r="VH19" s="34">
        <f t="shared" si="171"/>
        <v>290497.44796581269</v>
      </c>
      <c r="VJ19" s="34">
        <f>$B$19*VH19</f>
        <v>0</v>
      </c>
      <c r="VK19" s="34">
        <f>$C$41*VH41</f>
        <v>0</v>
      </c>
      <c r="VL19" s="34">
        <f t="shared" si="82"/>
        <v>0</v>
      </c>
      <c r="VM19" s="34">
        <f>$D$18*VH18</f>
        <v>296512.37478571385</v>
      </c>
      <c r="VN19" s="34">
        <f>$D$40*VH40</f>
        <v>2684.6715966949914</v>
      </c>
      <c r="VO19" s="34">
        <f t="shared" si="172"/>
        <v>299197.04638240882</v>
      </c>
      <c r="VQ19" s="34">
        <f>$B$19*VO19</f>
        <v>0</v>
      </c>
      <c r="VR19" s="34">
        <f>$C$41*VO41</f>
        <v>0</v>
      </c>
      <c r="VS19" s="34">
        <f t="shared" si="83"/>
        <v>0</v>
      </c>
      <c r="VT19" s="34">
        <f>$D$18*VO18</f>
        <v>305400.59932648344</v>
      </c>
      <c r="VU19" s="34">
        <f>$D$40*VO40</f>
        <v>2767.8853892717311</v>
      </c>
      <c r="VV19" s="34">
        <f t="shared" si="173"/>
        <v>308168.48471575516</v>
      </c>
      <c r="VX19" s="34">
        <f>$B$19*VV19</f>
        <v>0</v>
      </c>
      <c r="VY19" s="34">
        <f>$C$41*VV41</f>
        <v>0</v>
      </c>
      <c r="VZ19" s="34">
        <f t="shared" si="84"/>
        <v>0</v>
      </c>
      <c r="WA19" s="34">
        <f>$D$18*VV18</f>
        <v>314566.48568878486</v>
      </c>
      <c r="WB19" s="34">
        <f>$D$40*VV40</f>
        <v>2853.6755195418732</v>
      </c>
      <c r="WC19" s="34">
        <f t="shared" si="174"/>
        <v>317420.16120832675</v>
      </c>
      <c r="WE19" s="34">
        <f>$B$19*WC19</f>
        <v>0</v>
      </c>
      <c r="WF19" s="34">
        <f>$C$41*WC41</f>
        <v>0</v>
      </c>
      <c r="WG19" s="34">
        <f t="shared" si="85"/>
        <v>0</v>
      </c>
      <c r="WH19" s="34">
        <f>$D$18*WC18</f>
        <v>324018.61260886514</v>
      </c>
      <c r="WI19" s="34">
        <f>$D$40*WC40</f>
        <v>2942.1217765768397</v>
      </c>
      <c r="WJ19" s="34">
        <f t="shared" si="175"/>
        <v>326960.73438544199</v>
      </c>
      <c r="WL19" s="34">
        <f>$B$19*WJ19</f>
        <v>0</v>
      </c>
      <c r="WM19" s="34">
        <f>$C$41*WJ41</f>
        <v>0</v>
      </c>
      <c r="WN19" s="34">
        <f t="shared" si="86"/>
        <v>0</v>
      </c>
      <c r="WO19" s="34">
        <f>$D$18*WJ18</f>
        <v>333765.824746217</v>
      </c>
      <c r="WP19" s="34">
        <f>$D$40*WJ40</f>
        <v>3033.3064200882091</v>
      </c>
      <c r="WQ19" s="34">
        <f t="shared" si="176"/>
        <v>336799.13116630522</v>
      </c>
      <c r="WS19" s="34">
        <f>$B$19*WQ19</f>
        <v>0</v>
      </c>
      <c r="WT19" s="34">
        <f>$C$41*WQ41</f>
        <v>0</v>
      </c>
      <c r="WU19" s="34">
        <f t="shared" si="87"/>
        <v>0</v>
      </c>
      <c r="WV19" s="34">
        <f>$D$18*WQ18</f>
        <v>343817.24086198997</v>
      </c>
      <c r="WW19" s="34">
        <f>$D$40*WQ40</f>
        <v>3127.3142569486067</v>
      </c>
      <c r="WX19" s="34">
        <f t="shared" si="177"/>
        <v>346944.55511893856</v>
      </c>
      <c r="WZ19" s="34">
        <f>$B$19*WX19</f>
        <v>0</v>
      </c>
      <c r="XA19" s="34">
        <f>$C$41*WX41</f>
        <v>0</v>
      </c>
      <c r="XB19" s="34">
        <f t="shared" si="88"/>
        <v>0</v>
      </c>
      <c r="XC19" s="34">
        <f>$D$18*WX18</f>
        <v>354182.26223610475</v>
      </c>
      <c r="XD19" s="34">
        <f>$D$40*WX40</f>
        <v>3224.232720277831</v>
      </c>
      <c r="XE19" s="34">
        <f t="shared" si="178"/>
        <v>357406.49495638261</v>
      </c>
      <c r="XG19" s="34">
        <f>$B$19*XE19</f>
        <v>0</v>
      </c>
      <c r="XH19" s="34">
        <f>$C$41*XE41</f>
        <v>0</v>
      </c>
      <c r="XI19" s="34">
        <f t="shared" si="89"/>
        <v>0</v>
      </c>
      <c r="XJ19" s="34">
        <f>$D$18*XE18</f>
        <v>364870.58139963314</v>
      </c>
      <c r="XK19" s="34">
        <f>$D$40*XE40</f>
        <v>3324.1519508954107</v>
      </c>
      <c r="XL19" s="34">
        <f t="shared" si="179"/>
        <v>368194.73335052858</v>
      </c>
    </row>
    <row r="20" spans="1:636" x14ac:dyDescent="0.25">
      <c r="A20">
        <v>75</v>
      </c>
      <c r="B20">
        <f>calc_mstate!Z19</f>
        <v>0</v>
      </c>
      <c r="C20">
        <f>calc_mstate!AA19</f>
        <v>0</v>
      </c>
      <c r="D20">
        <f>calc_mstate!W19</f>
        <v>0.59075378634608089</v>
      </c>
      <c r="E20">
        <f>calc_mstate!X19</f>
        <v>3.601770092036688E-3</v>
      </c>
      <c r="F20">
        <v>14400</v>
      </c>
      <c r="H20" s="34">
        <f>$B$20*F20</f>
        <v>0</v>
      </c>
      <c r="I20" s="34">
        <f>$C$42*F42</f>
        <v>0</v>
      </c>
      <c r="J20" s="34">
        <f t="shared" si="0"/>
        <v>0</v>
      </c>
      <c r="K20" s="34">
        <f>$D$19*F19</f>
        <v>15996.505990423619</v>
      </c>
      <c r="L20" s="34">
        <f>$D$41*F41</f>
        <v>66.2233266468007</v>
      </c>
      <c r="M20" s="34">
        <f t="shared" si="90"/>
        <v>16062.72931707042</v>
      </c>
      <c r="N20" s="34"/>
      <c r="O20" s="34">
        <f>$B$20*M20</f>
        <v>0</v>
      </c>
      <c r="P20" s="34">
        <f>$C$42*M42</f>
        <v>0</v>
      </c>
      <c r="Q20" s="34">
        <f t="shared" si="1"/>
        <v>0</v>
      </c>
      <c r="R20" s="34">
        <f>$D$19*M19</f>
        <v>18180.489594770435</v>
      </c>
      <c r="S20" s="34">
        <f>$D$41*M41</f>
        <v>70.480006568291373</v>
      </c>
      <c r="T20" s="34">
        <f t="shared" si="91"/>
        <v>18250.969601338726</v>
      </c>
      <c r="V20" s="34">
        <f>$B$20*T20</f>
        <v>0</v>
      </c>
      <c r="W20" s="34">
        <f>$C$42*T42</f>
        <v>0</v>
      </c>
      <c r="X20" s="34">
        <f t="shared" si="2"/>
        <v>0</v>
      </c>
      <c r="Y20" s="34">
        <f>$D$19*T19</f>
        <v>22252.983712226123</v>
      </c>
      <c r="Z20" s="34">
        <f>$D$41*T41</f>
        <v>89.156016041535381</v>
      </c>
      <c r="AA20" s="34">
        <f t="shared" si="92"/>
        <v>22342.139728267659</v>
      </c>
      <c r="AC20" s="34">
        <f>$B$20*AA20</f>
        <v>0</v>
      </c>
      <c r="AD20" s="34">
        <f>$C$42*AA42</f>
        <v>0</v>
      </c>
      <c r="AE20" s="34">
        <f t="shared" si="3"/>
        <v>0</v>
      </c>
      <c r="AF20" s="34">
        <f>$D$19*AA19</f>
        <v>24715.760997417769</v>
      </c>
      <c r="AG20" s="34">
        <f>$D$41*AA41</f>
        <v>99.711905489416338</v>
      </c>
      <c r="AH20" s="34">
        <f t="shared" si="93"/>
        <v>24815.472902907186</v>
      </c>
      <c r="AJ20" s="34">
        <f>$B$20*AH20</f>
        <v>0</v>
      </c>
      <c r="AK20" s="34">
        <f>$C$42*AH42</f>
        <v>0</v>
      </c>
      <c r="AL20" s="34">
        <f t="shared" si="4"/>
        <v>0</v>
      </c>
      <c r="AM20" s="34">
        <f>$D$19*AH19</f>
        <v>26745.145685851185</v>
      </c>
      <c r="AN20" s="34">
        <f>$D$41*AH41</f>
        <v>111.63565551121046</v>
      </c>
      <c r="AO20" s="34">
        <f t="shared" si="94"/>
        <v>26856.781341362395</v>
      </c>
      <c r="AQ20" s="34">
        <f>$B$20*AO20</f>
        <v>0</v>
      </c>
      <c r="AR20" s="34">
        <f>$C$42*AO42</f>
        <v>0</v>
      </c>
      <c r="AS20" s="34">
        <f t="shared" si="5"/>
        <v>0</v>
      </c>
      <c r="AT20" s="34">
        <f>$D$19*AO19</f>
        <v>24500.926157834554</v>
      </c>
      <c r="AU20" s="34">
        <f>$D$41*AO41</f>
        <v>104.78135975404673</v>
      </c>
      <c r="AV20" s="34">
        <f t="shared" si="95"/>
        <v>24605.707517588602</v>
      </c>
      <c r="AX20" s="34">
        <f>$B$20*AV20</f>
        <v>0</v>
      </c>
      <c r="AY20" s="34">
        <f>$C$42*AV42</f>
        <v>0</v>
      </c>
      <c r="AZ20" s="34">
        <f t="shared" si="6"/>
        <v>0</v>
      </c>
      <c r="BA20" s="34">
        <f>$D$19*AV19</f>
        <v>20047.014287093018</v>
      </c>
      <c r="BB20" s="34">
        <f>$D$41*AV41</f>
        <v>92.448078932387801</v>
      </c>
      <c r="BC20" s="34">
        <f t="shared" si="96"/>
        <v>20139.462366025404</v>
      </c>
      <c r="BE20" s="34">
        <f>$B$20*BC20</f>
        <v>0</v>
      </c>
      <c r="BF20" s="34">
        <f>$C$42*BC42</f>
        <v>0</v>
      </c>
      <c r="BG20" s="34">
        <f t="shared" si="7"/>
        <v>0</v>
      </c>
      <c r="BH20" s="34">
        <f>$D$19*BC19</f>
        <v>31787.805418433396</v>
      </c>
      <c r="BI20" s="34">
        <f>$D$41*BC41</f>
        <v>147.32131447383546</v>
      </c>
      <c r="BJ20" s="34">
        <f t="shared" si="97"/>
        <v>31935.126732907233</v>
      </c>
      <c r="BL20" s="34">
        <f>$B$20*BJ20</f>
        <v>0</v>
      </c>
      <c r="BM20" s="34">
        <f>$C$42*BJ42</f>
        <v>0</v>
      </c>
      <c r="BN20" s="34">
        <f t="shared" si="8"/>
        <v>0</v>
      </c>
      <c r="BO20" s="34">
        <f>$D$19*BJ19</f>
        <v>33919.488019940851</v>
      </c>
      <c r="BP20" s="34">
        <f>$D$41*BJ41</f>
        <v>167.76852457941877</v>
      </c>
      <c r="BQ20" s="34">
        <f t="shared" si="98"/>
        <v>34087.256544520271</v>
      </c>
      <c r="BS20" s="34">
        <f>$B$20*BQ20</f>
        <v>0</v>
      </c>
      <c r="BT20" s="34">
        <f>$C$42*BQ42</f>
        <v>0</v>
      </c>
      <c r="BU20" s="34">
        <f t="shared" si="9"/>
        <v>0</v>
      </c>
      <c r="BV20" s="34">
        <f>$D$19*BQ19</f>
        <v>33701.225420240509</v>
      </c>
      <c r="BW20" s="34">
        <f>$D$41*BQ41</f>
        <v>176.71778668383718</v>
      </c>
      <c r="BX20" s="34">
        <f t="shared" si="99"/>
        <v>33877.943206924348</v>
      </c>
      <c r="BZ20" s="34">
        <f>$B$20*BX20</f>
        <v>0</v>
      </c>
      <c r="CA20" s="34">
        <f>$C$42*BX42</f>
        <v>0</v>
      </c>
      <c r="CB20" s="34">
        <f t="shared" si="10"/>
        <v>0</v>
      </c>
      <c r="CC20" s="34">
        <f>$D$19*BX19</f>
        <v>32018.058424713105</v>
      </c>
      <c r="CD20" s="34">
        <f>$D$41*BX41</f>
        <v>164.36433376490072</v>
      </c>
      <c r="CE20" s="34">
        <f t="shared" si="100"/>
        <v>32182.422758478006</v>
      </c>
      <c r="CG20" s="34">
        <f>$B$20*CE20</f>
        <v>0</v>
      </c>
      <c r="CH20" s="34">
        <f>$C$42*CE42</f>
        <v>0</v>
      </c>
      <c r="CI20" s="34">
        <f t="shared" si="11"/>
        <v>0</v>
      </c>
      <c r="CJ20" s="34">
        <f>$D$19*CE19</f>
        <v>30326.868683684635</v>
      </c>
      <c r="CK20" s="34">
        <f>$D$41*CE41</f>
        <v>139.16017122802026</v>
      </c>
      <c r="CL20" s="34">
        <f t="shared" si="101"/>
        <v>30466.028854912656</v>
      </c>
      <c r="CN20" s="34">
        <f>$B$20*CL20</f>
        <v>0</v>
      </c>
      <c r="CO20" s="34">
        <f>$C$42*CL42</f>
        <v>0</v>
      </c>
      <c r="CP20" s="34">
        <f t="shared" si="12"/>
        <v>0</v>
      </c>
      <c r="CQ20" s="34">
        <f>$D$19*CL19</f>
        <v>36439.359171183867</v>
      </c>
      <c r="CR20" s="34">
        <f>$D$41*CL41</f>
        <v>181.21403853321698</v>
      </c>
      <c r="CS20" s="34">
        <f t="shared" si="102"/>
        <v>36620.573209717084</v>
      </c>
      <c r="CU20" s="34">
        <f>$B$20*CS20</f>
        <v>0</v>
      </c>
      <c r="CV20" s="34">
        <f>$C$42*CS42</f>
        <v>0</v>
      </c>
      <c r="CW20" s="34">
        <f t="shared" si="13"/>
        <v>0</v>
      </c>
      <c r="CX20" s="34">
        <f>$D$19*CS19</f>
        <v>38622.506082582855</v>
      </c>
      <c r="CY20" s="34">
        <f>$D$41*CS41</f>
        <v>202.24584375130297</v>
      </c>
      <c r="CZ20" s="34">
        <f t="shared" si="103"/>
        <v>38824.75192633416</v>
      </c>
      <c r="DB20" s="34">
        <f>$B$20*CZ20</f>
        <v>0</v>
      </c>
      <c r="DC20" s="34">
        <f>$C$42*CZ42</f>
        <v>0</v>
      </c>
      <c r="DD20" s="34">
        <f t="shared" si="14"/>
        <v>0</v>
      </c>
      <c r="DE20" s="34">
        <f>$D$19*CZ19</f>
        <v>34644.375451610453</v>
      </c>
      <c r="DF20" s="34">
        <f>$D$41*CZ41</f>
        <v>178.54226484525776</v>
      </c>
      <c r="DG20" s="34">
        <f t="shared" si="104"/>
        <v>34822.917716455711</v>
      </c>
      <c r="DI20" s="34">
        <f>$B$20*DG20</f>
        <v>0</v>
      </c>
      <c r="DJ20" s="34">
        <f>$C$42*DG42</f>
        <v>0</v>
      </c>
      <c r="DK20" s="34">
        <f t="shared" si="15"/>
        <v>0</v>
      </c>
      <c r="DL20" s="34">
        <f>$D$19*DG19</f>
        <v>35944.352115377194</v>
      </c>
      <c r="DM20" s="34">
        <f>$D$41*DG41</f>
        <v>188.95748555143061</v>
      </c>
      <c r="DN20" s="34">
        <f t="shared" si="105"/>
        <v>36133.309600928624</v>
      </c>
      <c r="DP20" s="34">
        <f>$B$20*DN20</f>
        <v>0</v>
      </c>
      <c r="DQ20" s="34">
        <f>$C$42*DN42</f>
        <v>0</v>
      </c>
      <c r="DR20" s="34">
        <f t="shared" si="16"/>
        <v>0</v>
      </c>
      <c r="DS20" s="34">
        <f>$D$19*DN19</f>
        <v>36737.441389420725</v>
      </c>
      <c r="DT20" s="34">
        <f>$D$41*DN41</f>
        <v>193.05538478201643</v>
      </c>
      <c r="DU20" s="34">
        <f t="shared" si="106"/>
        <v>36930.496774202744</v>
      </c>
      <c r="DW20" s="34">
        <f>$B$20*DU20</f>
        <v>0</v>
      </c>
      <c r="DX20" s="34">
        <f>$C$42*DU42</f>
        <v>0</v>
      </c>
      <c r="DY20" s="34">
        <f t="shared" si="17"/>
        <v>0</v>
      </c>
      <c r="DZ20" s="34">
        <f>$D$19*DU19</f>
        <v>38517.779101388092</v>
      </c>
      <c r="EA20" s="34">
        <f>$D$41*DU41</f>
        <v>205.19238794978017</v>
      </c>
      <c r="EB20" s="34">
        <f t="shared" si="107"/>
        <v>38722.97148933787</v>
      </c>
      <c r="ED20" s="34">
        <f>$B$20*EB20</f>
        <v>0</v>
      </c>
      <c r="EE20" s="34">
        <f>$C$42*EB42</f>
        <v>0</v>
      </c>
      <c r="EF20" s="34">
        <f t="shared" si="18"/>
        <v>0</v>
      </c>
      <c r="EG20" s="34">
        <f>$D$19*EB19</f>
        <v>39710.004765040947</v>
      </c>
      <c r="EH20" s="34">
        <f>$D$41*EB41</f>
        <v>213.98081787719474</v>
      </c>
      <c r="EI20" s="34">
        <f t="shared" si="108"/>
        <v>39923.98558291814</v>
      </c>
      <c r="EK20" s="34">
        <f>$B$20*EI20</f>
        <v>0</v>
      </c>
      <c r="EL20" s="34">
        <f>$C$42*EI42</f>
        <v>0</v>
      </c>
      <c r="EM20" s="34">
        <f t="shared" si="19"/>
        <v>0</v>
      </c>
      <c r="EN20" s="34">
        <f>$D$19*EI19</f>
        <v>40111.785167947863</v>
      </c>
      <c r="EO20" s="34">
        <f>$D$41*EI41</f>
        <v>217.78139354343335</v>
      </c>
      <c r="EP20" s="34">
        <f t="shared" si="109"/>
        <v>40329.566561491294</v>
      </c>
      <c r="ER20" s="34">
        <f>$B$20*EP20</f>
        <v>0</v>
      </c>
      <c r="ES20" s="34">
        <f>$C$42*EP42</f>
        <v>0</v>
      </c>
      <c r="ET20" s="34">
        <f t="shared" si="20"/>
        <v>0</v>
      </c>
      <c r="EU20" s="34">
        <f>$D$19*EP19</f>
        <v>40596.726535649083</v>
      </c>
      <c r="EV20" s="34">
        <f>$D$41*EP41</f>
        <v>222.54795867528628</v>
      </c>
      <c r="EW20" s="34">
        <f t="shared" si="110"/>
        <v>40819.274494324367</v>
      </c>
      <c r="EY20" s="34">
        <f>$B$20*EW20</f>
        <v>0</v>
      </c>
      <c r="EZ20" s="34">
        <f>$C$42*EW42</f>
        <v>0</v>
      </c>
      <c r="FA20" s="34">
        <f t="shared" si="21"/>
        <v>0</v>
      </c>
      <c r="FB20" s="34">
        <f>$D$19*EW19</f>
        <v>41391.652777991709</v>
      </c>
      <c r="FC20" s="34">
        <f>$D$41*EW41</f>
        <v>229.45777216282633</v>
      </c>
      <c r="FD20" s="34">
        <f t="shared" si="111"/>
        <v>41621.110550154532</v>
      </c>
      <c r="FF20" s="34">
        <f>$B$20*FD20</f>
        <v>0</v>
      </c>
      <c r="FG20" s="34">
        <f>$C$42*FD42</f>
        <v>0</v>
      </c>
      <c r="FH20" s="34">
        <f t="shared" si="22"/>
        <v>0</v>
      </c>
      <c r="FI20" s="34">
        <f>$D$19*FD19</f>
        <v>42512.23333878132</v>
      </c>
      <c r="FJ20" s="34">
        <f>$D$41*FD41</f>
        <v>237.8108159198091</v>
      </c>
      <c r="FK20" s="34">
        <f t="shared" si="112"/>
        <v>42750.044154701129</v>
      </c>
      <c r="FM20" s="34">
        <f>$B$20*FK20</f>
        <v>0</v>
      </c>
      <c r="FN20" s="34">
        <f>$C$42*FK42</f>
        <v>0</v>
      </c>
      <c r="FO20" s="34">
        <f t="shared" si="23"/>
        <v>0</v>
      </c>
      <c r="FP20" s="34">
        <f>$D$19*FK19</f>
        <v>43694.869276851292</v>
      </c>
      <c r="FQ20" s="34">
        <f>$D$41*FK41</f>
        <v>246.15049718097774</v>
      </c>
      <c r="FR20" s="34">
        <f t="shared" si="113"/>
        <v>43941.019774032269</v>
      </c>
      <c r="FT20" s="34">
        <f>$B$20*FR20</f>
        <v>0</v>
      </c>
      <c r="FU20" s="34">
        <f>$C$42*FR42</f>
        <v>0</v>
      </c>
      <c r="FV20" s="34">
        <f t="shared" si="24"/>
        <v>0</v>
      </c>
      <c r="FW20" s="34">
        <f>$D$19*FR19</f>
        <v>44705.718764227378</v>
      </c>
      <c r="FX20" s="34">
        <f>$D$41*FR41</f>
        <v>253.64522274196324</v>
      </c>
      <c r="FY20" s="34">
        <f t="shared" si="114"/>
        <v>44959.363986969343</v>
      </c>
      <c r="GA20" s="34">
        <f>$B$20*FY20</f>
        <v>0</v>
      </c>
      <c r="GB20" s="34">
        <f>$C$42*FY42</f>
        <v>0</v>
      </c>
      <c r="GC20" s="34">
        <f t="shared" si="25"/>
        <v>0</v>
      </c>
      <c r="GD20" s="34">
        <f>$D$19*FY19</f>
        <v>45609.273578799839</v>
      </c>
      <c r="GE20" s="34">
        <f>$D$41*FY41</f>
        <v>260.88699412390503</v>
      </c>
      <c r="GF20" s="34">
        <f t="shared" si="115"/>
        <v>45870.160572923742</v>
      </c>
      <c r="GH20" s="34">
        <f>$B$20*GF20</f>
        <v>0</v>
      </c>
      <c r="GI20" s="34">
        <f>$C$42*GF42</f>
        <v>0</v>
      </c>
      <c r="GJ20" s="34">
        <f t="shared" si="26"/>
        <v>0</v>
      </c>
      <c r="GK20" s="34">
        <f>$D$19*GF19</f>
        <v>46576.384646637009</v>
      </c>
      <c r="GL20" s="34">
        <f>$D$41*GF41</f>
        <v>268.76770269450338</v>
      </c>
      <c r="GM20" s="34">
        <f t="shared" si="116"/>
        <v>46845.152349331511</v>
      </c>
      <c r="GO20" s="34">
        <f>$B$20*GM20</f>
        <v>0</v>
      </c>
      <c r="GP20" s="34">
        <f>$C$42*GM42</f>
        <v>0</v>
      </c>
      <c r="GQ20" s="34">
        <f t="shared" si="27"/>
        <v>0</v>
      </c>
      <c r="GR20" s="34">
        <f>$D$19*GM19</f>
        <v>47682.62352142403</v>
      </c>
      <c r="GS20" s="34">
        <f>$D$41*GM41</f>
        <v>277.36153022639121</v>
      </c>
      <c r="GT20" s="34">
        <f t="shared" si="117"/>
        <v>47959.985051650423</v>
      </c>
      <c r="GV20" s="34">
        <f>$B$20*GT20</f>
        <v>0</v>
      </c>
      <c r="GW20" s="34">
        <f>$C$42*GT42</f>
        <v>0</v>
      </c>
      <c r="GX20" s="34">
        <f t="shared" si="28"/>
        <v>0</v>
      </c>
      <c r="GY20" s="34">
        <f>$D$19*GT19</f>
        <v>48885.878715992163</v>
      </c>
      <c r="GZ20" s="34">
        <f>$D$41*GT41</f>
        <v>286.32590685826915</v>
      </c>
      <c r="HA20" s="34">
        <f t="shared" si="118"/>
        <v>49172.204622850433</v>
      </c>
      <c r="HC20" s="34">
        <f>$B$20*HA20</f>
        <v>0</v>
      </c>
      <c r="HD20" s="34">
        <f>$C$42*HA42</f>
        <v>0</v>
      </c>
      <c r="HE20" s="34">
        <f t="shared" si="29"/>
        <v>0</v>
      </c>
      <c r="HF20" s="34">
        <f>$D$19*HA19</f>
        <v>50100.095077647369</v>
      </c>
      <c r="HG20" s="34">
        <f>$D$41*HA41</f>
        <v>295.32962590439274</v>
      </c>
      <c r="HH20" s="34">
        <f t="shared" si="119"/>
        <v>50395.424703551762</v>
      </c>
      <c r="HJ20" s="34">
        <f>$B$20*HH20</f>
        <v>0</v>
      </c>
      <c r="HK20" s="34">
        <f>$C$42*HH42</f>
        <v>0</v>
      </c>
      <c r="HL20" s="34">
        <f t="shared" si="30"/>
        <v>0</v>
      </c>
      <c r="HM20" s="34">
        <f>$D$19*HH19</f>
        <v>51297.967323902165</v>
      </c>
      <c r="HN20" s="34">
        <f>$D$41*HH41</f>
        <v>304.39779121099758</v>
      </c>
      <c r="HO20" s="34">
        <f t="shared" si="120"/>
        <v>51602.365115113163</v>
      </c>
      <c r="HQ20" s="34">
        <f>$B$20*HO20</f>
        <v>0</v>
      </c>
      <c r="HR20" s="34">
        <f>$C$42*HO42</f>
        <v>0</v>
      </c>
      <c r="HS20" s="34">
        <f t="shared" si="31"/>
        <v>0</v>
      </c>
      <c r="HT20" s="34">
        <f>$D$19*HO19</f>
        <v>52514.876516278033</v>
      </c>
      <c r="HU20" s="34">
        <f>$D$41*HO41</f>
        <v>313.75994928682132</v>
      </c>
      <c r="HV20" s="34">
        <f t="shared" si="121"/>
        <v>52828.636465564858</v>
      </c>
      <c r="HX20" s="34">
        <f>$B$20*HV20</f>
        <v>0</v>
      </c>
      <c r="HY20" s="34">
        <f>$C$42*HV42</f>
        <v>0</v>
      </c>
      <c r="HZ20" s="34">
        <f t="shared" si="32"/>
        <v>0</v>
      </c>
      <c r="IA20" s="34">
        <f>$D$19*HV19</f>
        <v>53792.705044056493</v>
      </c>
      <c r="IB20" s="34">
        <f>$D$41*HV41</f>
        <v>323.54466172719594</v>
      </c>
      <c r="IC20" s="34">
        <f t="shared" si="122"/>
        <v>54116.249705783688</v>
      </c>
      <c r="IE20" s="34">
        <f>$B$20*IC20</f>
        <v>0</v>
      </c>
      <c r="IF20" s="34">
        <f>$C$42*IC42</f>
        <v>0</v>
      </c>
      <c r="IG20" s="34">
        <f t="shared" si="33"/>
        <v>0</v>
      </c>
      <c r="IH20" s="34">
        <f>$D$19*IC19</f>
        <v>55140.442254634596</v>
      </c>
      <c r="II20" s="34">
        <f>$D$41*IC41</f>
        <v>333.70934839692052</v>
      </c>
      <c r="IJ20" s="34">
        <f t="shared" si="123"/>
        <v>55474.151603031518</v>
      </c>
      <c r="IL20" s="34">
        <f>$B$20*IJ20</f>
        <v>0</v>
      </c>
      <c r="IM20" s="34">
        <f>$C$42*IJ42</f>
        <v>0</v>
      </c>
      <c r="IN20" s="34">
        <f t="shared" si="34"/>
        <v>0</v>
      </c>
      <c r="IO20" s="34">
        <f>$D$19*IJ19</f>
        <v>56538.887086447903</v>
      </c>
      <c r="IP20" s="34">
        <f>$D$41*IJ41</f>
        <v>344.15740976595015</v>
      </c>
      <c r="IQ20" s="34">
        <f t="shared" si="124"/>
        <v>56883.04449621385</v>
      </c>
      <c r="IS20" s="34">
        <f>$B$20*IQ20</f>
        <v>0</v>
      </c>
      <c r="IT20" s="34">
        <f>$C$42*IQ42</f>
        <v>0</v>
      </c>
      <c r="IU20" s="34">
        <f t="shared" si="35"/>
        <v>0</v>
      </c>
      <c r="IV20" s="34">
        <f>$D$19*IQ19</f>
        <v>57970.384488338335</v>
      </c>
      <c r="IW20" s="34">
        <f>$D$41*IQ41</f>
        <v>354.86176533349476</v>
      </c>
      <c r="IX20" s="34">
        <f t="shared" si="125"/>
        <v>58325.24625367183</v>
      </c>
      <c r="IZ20" s="34">
        <f>$B$20*IX20</f>
        <v>0</v>
      </c>
      <c r="JA20" s="34">
        <f>$C$42*IX42</f>
        <v>0</v>
      </c>
      <c r="JB20" s="34">
        <f t="shared" si="36"/>
        <v>0</v>
      </c>
      <c r="JC20" s="34">
        <f>$D$19*IX19</f>
        <v>59436.049862547443</v>
      </c>
      <c r="JD20" s="34">
        <f>$D$41*IX41</f>
        <v>365.87361309500858</v>
      </c>
      <c r="JE20" s="34">
        <f t="shared" si="126"/>
        <v>59801.923475642448</v>
      </c>
      <c r="JG20" s="34">
        <f>$B$20*JE20</f>
        <v>0</v>
      </c>
      <c r="JH20" s="34">
        <f>$C$42*JE42</f>
        <v>0</v>
      </c>
      <c r="JI20" s="34">
        <f t="shared" si="37"/>
        <v>0</v>
      </c>
      <c r="JJ20" s="34">
        <f>$D$19*JE19</f>
        <v>60948.904485851119</v>
      </c>
      <c r="JK20" s="34">
        <f>$D$41*JE41</f>
        <v>377.25129082700175</v>
      </c>
      <c r="JL20" s="34">
        <f t="shared" si="127"/>
        <v>61326.155776678119</v>
      </c>
      <c r="JN20" s="34">
        <f>$B$20*JL20</f>
        <v>0</v>
      </c>
      <c r="JO20" s="34">
        <f>$C$42*JL42</f>
        <v>0</v>
      </c>
      <c r="JP20" s="34">
        <f t="shared" si="38"/>
        <v>0</v>
      </c>
      <c r="JQ20" s="34">
        <f>$D$19*JL19</f>
        <v>62518.630661087249</v>
      </c>
      <c r="JR20" s="34">
        <f>$D$41*JL41</f>
        <v>389.01084708388322</v>
      </c>
      <c r="JS20" s="34">
        <f t="shared" si="128"/>
        <v>62907.641508171131</v>
      </c>
      <c r="JU20" s="34">
        <f>$B$20*JS20</f>
        <v>0</v>
      </c>
      <c r="JV20" s="34">
        <f>$C$42*JS42</f>
        <v>0</v>
      </c>
      <c r="JW20" s="34">
        <f t="shared" si="39"/>
        <v>0</v>
      </c>
      <c r="JX20" s="34">
        <f>$D$19*JS19</f>
        <v>64145.213113362304</v>
      </c>
      <c r="JY20" s="34">
        <f>$D$41*JS41</f>
        <v>401.13797199057467</v>
      </c>
      <c r="JZ20" s="34">
        <f t="shared" si="129"/>
        <v>64546.351085352879</v>
      </c>
      <c r="KB20" s="34">
        <f>$B$20*JZ20</f>
        <v>0</v>
      </c>
      <c r="KC20" s="34">
        <f>$C$42*JZ42</f>
        <v>0</v>
      </c>
      <c r="KD20" s="34">
        <f t="shared" si="40"/>
        <v>0</v>
      </c>
      <c r="KE20" s="34">
        <f>$D$19*JZ19</f>
        <v>65824.041029218235</v>
      </c>
      <c r="KF20" s="34">
        <f>$D$41*JZ41</f>
        <v>413.62450460270367</v>
      </c>
      <c r="KG20" s="34">
        <f t="shared" si="130"/>
        <v>66237.665533820938</v>
      </c>
      <c r="KI20" s="34">
        <f>$B$20*KG20</f>
        <v>0</v>
      </c>
      <c r="KJ20" s="34">
        <f>$C$42*KG42</f>
        <v>0</v>
      </c>
      <c r="KK20" s="34">
        <f t="shared" si="41"/>
        <v>0</v>
      </c>
      <c r="KL20" s="34">
        <f>$D$19*KG19</f>
        <v>67553.42683711274</v>
      </c>
      <c r="KM20" s="34">
        <f>$D$41*KG41</f>
        <v>426.48494583983677</v>
      </c>
      <c r="KN20" s="34">
        <f t="shared" si="131"/>
        <v>67979.911782952579</v>
      </c>
      <c r="KP20" s="34">
        <f>$B$20*KN20</f>
        <v>0</v>
      </c>
      <c r="KQ20" s="34">
        <f>$C$42*KN42</f>
        <v>0</v>
      </c>
      <c r="KR20" s="34">
        <f t="shared" si="42"/>
        <v>0</v>
      </c>
      <c r="KS20" s="34">
        <f>$D$19*KN19</f>
        <v>69336.584314554042</v>
      </c>
      <c r="KT20" s="34">
        <f>$D$41*KN41</f>
        <v>439.7447846741963</v>
      </c>
      <c r="KU20" s="34">
        <f t="shared" si="132"/>
        <v>69776.329099228242</v>
      </c>
      <c r="KW20" s="34">
        <f>$B$20*KU20</f>
        <v>0</v>
      </c>
      <c r="KX20" s="34">
        <f>$C$42*KU42</f>
        <v>0</v>
      </c>
      <c r="KY20" s="34">
        <f t="shared" si="43"/>
        <v>0</v>
      </c>
      <c r="KZ20" s="34">
        <f>$D$19*KU19</f>
        <v>71178.342957859568</v>
      </c>
      <c r="LA20" s="34">
        <f>$D$41*KU41</f>
        <v>453.42316389420915</v>
      </c>
      <c r="LB20" s="34">
        <f t="shared" si="133"/>
        <v>71631.766121753782</v>
      </c>
      <c r="LD20" s="34">
        <f>$B$20*LB20</f>
        <v>0</v>
      </c>
      <c r="LE20" s="34">
        <f>$C$42*LB42</f>
        <v>0</v>
      </c>
      <c r="LF20" s="34">
        <f t="shared" si="44"/>
        <v>0</v>
      </c>
      <c r="LG20" s="34">
        <f>$D$19*LB19</f>
        <v>73081.661360177735</v>
      </c>
      <c r="LH20" s="34">
        <f>$D$41*LB41</f>
        <v>467.52899675861516</v>
      </c>
      <c r="LI20" s="34">
        <f t="shared" si="134"/>
        <v>73549.190356936349</v>
      </c>
      <c r="LK20" s="34">
        <f>$B$20*LI20</f>
        <v>0</v>
      </c>
      <c r="LL20" s="34">
        <f>$C$42*LI42</f>
        <v>0</v>
      </c>
      <c r="LM20" s="34">
        <f t="shared" si="45"/>
        <v>0</v>
      </c>
      <c r="LN20" s="34">
        <f>$D$19*LI19</f>
        <v>75047.257898254495</v>
      </c>
      <c r="LO20" s="34">
        <f>$D$41*LI41</f>
        <v>482.06888278196243</v>
      </c>
      <c r="LP20" s="34">
        <f t="shared" si="135"/>
        <v>75529.326781036463</v>
      </c>
      <c r="LR20" s="34">
        <f>$B$20*LP20</f>
        <v>0</v>
      </c>
      <c r="LS20" s="34">
        <f>$C$42*LP42</f>
        <v>0</v>
      </c>
      <c r="LT20" s="34">
        <f t="shared" si="46"/>
        <v>0</v>
      </c>
      <c r="LU20" s="34">
        <f>$D$19*LP19</f>
        <v>77075.517609578601</v>
      </c>
      <c r="LV20" s="34">
        <f>$D$41*LP41</f>
        <v>497.05448762813529</v>
      </c>
      <c r="LW20" s="34">
        <f t="shared" si="136"/>
        <v>77572.572097206736</v>
      </c>
      <c r="LY20" s="34">
        <f>$B$20*LW20</f>
        <v>0</v>
      </c>
      <c r="LZ20" s="34">
        <f>$C$42*LW42</f>
        <v>0</v>
      </c>
      <c r="MA20" s="34">
        <f t="shared" si="47"/>
        <v>0</v>
      </c>
      <c r="MB20" s="34">
        <f>$D$19*LW19</f>
        <v>79168.032278424056</v>
      </c>
      <c r="MC20" s="34">
        <f>$D$41*LW41</f>
        <v>512.50248088044896</v>
      </c>
      <c r="MD20" s="34">
        <f t="shared" si="137"/>
        <v>79680.534759304501</v>
      </c>
      <c r="MF20" s="34">
        <f>$B$20*MD20</f>
        <v>0</v>
      </c>
      <c r="MG20" s="34">
        <f>$C$42*MD42</f>
        <v>0</v>
      </c>
      <c r="MH20" s="34">
        <f t="shared" si="48"/>
        <v>0</v>
      </c>
      <c r="MI20" s="34">
        <f>$D$19*MD19</f>
        <v>81327.484440979548</v>
      </c>
      <c r="MJ20" s="34">
        <f>$D$41*MD41</f>
        <v>528.43007010925817</v>
      </c>
      <c r="MK20" s="34">
        <f t="shared" si="138"/>
        <v>81855.914511088806</v>
      </c>
      <c r="MM20" s="34">
        <f>$B$20*MK20</f>
        <v>0</v>
      </c>
      <c r="MN20" s="34">
        <f>$C$42*MK42</f>
        <v>0</v>
      </c>
      <c r="MO20" s="34">
        <f t="shared" si="49"/>
        <v>0</v>
      </c>
      <c r="MP20" s="34">
        <f>$D$19*MK19</f>
        <v>83556.620271843538</v>
      </c>
      <c r="MQ20" s="34">
        <f>$D$41*MK41</f>
        <v>544.85222222433163</v>
      </c>
      <c r="MR20" s="34">
        <f t="shared" si="139"/>
        <v>84101.472494067872</v>
      </c>
      <c r="MT20" s="34">
        <f>$B$20*MR20</f>
        <v>0</v>
      </c>
      <c r="MU20" s="34">
        <f>$C$42*MR42</f>
        <v>0</v>
      </c>
      <c r="MV20" s="34">
        <f t="shared" si="50"/>
        <v>0</v>
      </c>
      <c r="MW20" s="34">
        <f>$D$19*MR19</f>
        <v>85857.616554766093</v>
      </c>
      <c r="MX20" s="34">
        <f>$D$41*MR41</f>
        <v>561.78259594122733</v>
      </c>
      <c r="MY20" s="34">
        <f t="shared" si="140"/>
        <v>86419.399150707322</v>
      </c>
      <c r="NA20" s="34">
        <f>$B$20*MY20</f>
        <v>0</v>
      </c>
      <c r="NB20" s="34">
        <f>$C$42*MY42</f>
        <v>0</v>
      </c>
      <c r="NC20" s="34">
        <f t="shared" si="51"/>
        <v>0</v>
      </c>
      <c r="ND20" s="34">
        <f>$D$19*MY19</f>
        <v>88232.279569419683</v>
      </c>
      <c r="NE20" s="34">
        <f>$D$41*MY41</f>
        <v>579.23581309995996</v>
      </c>
      <c r="NF20" s="34">
        <f t="shared" si="141"/>
        <v>88811.515382519647</v>
      </c>
      <c r="NH20" s="34">
        <f>$B$20*NF20</f>
        <v>0</v>
      </c>
      <c r="NI20" s="34">
        <f>$C$42*NF42</f>
        <v>0</v>
      </c>
      <c r="NJ20" s="34">
        <f t="shared" si="52"/>
        <v>0</v>
      </c>
      <c r="NK20" s="34">
        <f>$D$19*NF19</f>
        <v>90682.572798942187</v>
      </c>
      <c r="NL20" s="34">
        <f>$D$41*NF41</f>
        <v>597.22835435709362</v>
      </c>
      <c r="NM20" s="34">
        <f t="shared" si="142"/>
        <v>91279.801153299282</v>
      </c>
      <c r="NO20" s="34">
        <f>$B$20*NM20</f>
        <v>0</v>
      </c>
      <c r="NP20" s="34">
        <f>$C$42*NM42</f>
        <v>0</v>
      </c>
      <c r="NQ20" s="34">
        <f t="shared" si="53"/>
        <v>0</v>
      </c>
      <c r="NR20" s="34">
        <f>$D$19*NM19</f>
        <v>93210.859133157966</v>
      </c>
      <c r="NS20" s="34">
        <f>$D$41*NM41</f>
        <v>615.77777847569428</v>
      </c>
      <c r="NT20" s="34">
        <f t="shared" si="143"/>
        <v>93826.636911633657</v>
      </c>
      <c r="NV20" s="34">
        <f>$B$20*NT20</f>
        <v>0</v>
      </c>
      <c r="NW20" s="34">
        <f>$C$42*NT42</f>
        <v>0</v>
      </c>
      <c r="NX20" s="34">
        <f t="shared" si="54"/>
        <v>0</v>
      </c>
      <c r="NY20" s="34">
        <f>$D$19*NT19</f>
        <v>95819.745389160977</v>
      </c>
      <c r="NZ20" s="34">
        <f>$D$41*NT41</f>
        <v>634.90170476875016</v>
      </c>
      <c r="OA20" s="34">
        <f t="shared" si="144"/>
        <v>96454.647093929729</v>
      </c>
      <c r="OC20" s="34">
        <f>$B$20*OA20</f>
        <v>0</v>
      </c>
      <c r="OD20" s="34">
        <f>$C$42*OA42</f>
        <v>0</v>
      </c>
      <c r="OE20" s="34">
        <f t="shared" si="55"/>
        <v>0</v>
      </c>
      <c r="OF20" s="34">
        <f>$D$19*OA19</f>
        <v>98511.829068755367</v>
      </c>
      <c r="OG20" s="34">
        <f>$D$41*OA41</f>
        <v>654.61765136588258</v>
      </c>
      <c r="OH20" s="34">
        <f t="shared" si="145"/>
        <v>99166.446720121254</v>
      </c>
      <c r="OJ20" s="34">
        <f>$B$20*OH20</f>
        <v>0</v>
      </c>
      <c r="OK20" s="34">
        <f>$C$42*OH42</f>
        <v>0</v>
      </c>
      <c r="OL20" s="34">
        <f t="shared" si="56"/>
        <v>0</v>
      </c>
      <c r="OM20" s="34">
        <f>$D$19*OH19</f>
        <v>101289.62180597475</v>
      </c>
      <c r="ON20" s="34">
        <f>$D$41*OH41</f>
        <v>674.94355822320472</v>
      </c>
      <c r="OO20" s="34">
        <f t="shared" si="146"/>
        <v>101964.56536419796</v>
      </c>
      <c r="OQ20" s="34">
        <f>$B$20*OO20</f>
        <v>0</v>
      </c>
      <c r="OR20" s="34">
        <f>$C$42*OO42</f>
        <v>0</v>
      </c>
      <c r="OS20" s="34">
        <f t="shared" si="57"/>
        <v>0</v>
      </c>
      <c r="OT20" s="34">
        <f>$D$19*OO19</f>
        <v>104155.65398308022</v>
      </c>
      <c r="OU20" s="34">
        <f>$D$41*OO41</f>
        <v>695.89823187621585</v>
      </c>
      <c r="OV20" s="34">
        <f t="shared" si="147"/>
        <v>104851.55221495643</v>
      </c>
      <c r="OX20" s="34">
        <f>$B$20*OV20</f>
        <v>0</v>
      </c>
      <c r="OY20" s="34">
        <f>$C$42*OV42</f>
        <v>0</v>
      </c>
      <c r="OZ20" s="34">
        <f t="shared" si="58"/>
        <v>0</v>
      </c>
      <c r="PA20" s="34">
        <f>$D$19*OV19</f>
        <v>107112.59560703971</v>
      </c>
      <c r="PB20" s="34">
        <f>$D$41*OV41</f>
        <v>717.50133075189808</v>
      </c>
      <c r="PC20" s="34">
        <f t="shared" si="148"/>
        <v>107830.0969377916</v>
      </c>
      <c r="PE20" s="34">
        <f>$B$20*PC20</f>
        <v>0</v>
      </c>
      <c r="PF20" s="34">
        <f>$C$42*PC42</f>
        <v>0</v>
      </c>
      <c r="PG20" s="34">
        <f t="shared" si="59"/>
        <v>0</v>
      </c>
      <c r="PH20" s="34">
        <f>$D$19*PC19</f>
        <v>110163.27766926978</v>
      </c>
      <c r="PI20" s="34">
        <f>$D$41*PC41</f>
        <v>739.77310665135599</v>
      </c>
      <c r="PJ20" s="34">
        <f t="shared" si="149"/>
        <v>110903.05077592113</v>
      </c>
      <c r="PL20" s="34">
        <f>$B$20*PJ20</f>
        <v>0</v>
      </c>
      <c r="PM20" s="34">
        <f>$C$42*PJ42</f>
        <v>0</v>
      </c>
      <c r="PN20" s="34">
        <f t="shared" si="60"/>
        <v>0</v>
      </c>
      <c r="PO20" s="34">
        <f>$D$19*PJ19</f>
        <v>113310.63537012968</v>
      </c>
      <c r="PP20" s="34">
        <f>$D$41*PJ41</f>
        <v>762.73426740387208</v>
      </c>
      <c r="PQ20" s="34">
        <f t="shared" si="150"/>
        <v>114073.36963753354</v>
      </c>
      <c r="PS20" s="34">
        <f>$B$20*PQ20</f>
        <v>0</v>
      </c>
      <c r="PT20" s="34">
        <f>$C$42*PQ42</f>
        <v>0</v>
      </c>
      <c r="PU20" s="34">
        <f t="shared" si="61"/>
        <v>0</v>
      </c>
      <c r="PV20" s="34">
        <f>$D$19*PQ19</f>
        <v>116557.65854383138</v>
      </c>
      <c r="PW20" s="34">
        <f>$D$41*PQ41</f>
        <v>786.40606282750286</v>
      </c>
      <c r="PX20" s="34">
        <f t="shared" si="151"/>
        <v>117344.06460665888</v>
      </c>
      <c r="PZ20" s="34">
        <f>$B$20*PX20</f>
        <v>0</v>
      </c>
      <c r="QA20" s="34">
        <f>$C$42*PX42</f>
        <v>0</v>
      </c>
      <c r="QB20" s="34">
        <f t="shared" si="62"/>
        <v>0</v>
      </c>
      <c r="QC20" s="34">
        <f>$D$19*PX19</f>
        <v>119907.39474823514</v>
      </c>
      <c r="QD20" s="34">
        <f>$D$41*PX41</f>
        <v>810.81044022180174</v>
      </c>
      <c r="QE20" s="34">
        <f t="shared" si="152"/>
        <v>120718.20518845694</v>
      </c>
      <c r="QG20" s="34">
        <f>$B$20*QE20</f>
        <v>0</v>
      </c>
      <c r="QH20" s="34">
        <f>$C$42*QE42</f>
        <v>0</v>
      </c>
      <c r="QI20" s="34">
        <f t="shared" si="63"/>
        <v>0</v>
      </c>
      <c r="QJ20" s="34">
        <f>$D$19*QE19</f>
        <v>123362.98418086171</v>
      </c>
      <c r="QK20" s="34">
        <f>$D$41*QE41</f>
        <v>835.97011088460567</v>
      </c>
      <c r="QL20" s="34">
        <f t="shared" si="153"/>
        <v>124198.95429174631</v>
      </c>
      <c r="QN20" s="34">
        <f>$B$20*QL20</f>
        <v>0</v>
      </c>
      <c r="QO20" s="34">
        <f>$C$42*QL42</f>
        <v>0</v>
      </c>
      <c r="QP20" s="34">
        <f t="shared" si="64"/>
        <v>0</v>
      </c>
      <c r="QQ20" s="34">
        <f>$D$19*QL19</f>
        <v>126927.68444727822</v>
      </c>
      <c r="QR20" s="34">
        <f>$D$41*QL41</f>
        <v>861.90851927522806</v>
      </c>
      <c r="QS20" s="34">
        <f t="shared" si="154"/>
        <v>127789.59296655345</v>
      </c>
      <c r="QU20" s="34">
        <f>$B$20*QS20</f>
        <v>0</v>
      </c>
      <c r="QV20" s="34">
        <f>$C$42*QS42</f>
        <v>0</v>
      </c>
      <c r="QW20" s="34">
        <f t="shared" si="65"/>
        <v>0</v>
      </c>
      <c r="QX20" s="34">
        <f>$D$19*QS19</f>
        <v>130604.86908357874</v>
      </c>
      <c r="QY20" s="34">
        <f>$D$41*QS41</f>
        <v>888.64980434745303</v>
      </c>
      <c r="QZ20" s="34">
        <f t="shared" si="155"/>
        <v>131493.51888792618</v>
      </c>
      <c r="RB20" s="34">
        <f>$B$20*QZ20</f>
        <v>0</v>
      </c>
      <c r="RC20" s="34">
        <f>$C$42*QZ42</f>
        <v>0</v>
      </c>
      <c r="RD20" s="34">
        <f t="shared" si="66"/>
        <v>0</v>
      </c>
      <c r="RE20" s="34">
        <f>$D$19*QZ19</f>
        <v>134398.01431903004</v>
      </c>
      <c r="RF20" s="34">
        <f>$D$41*QZ41</f>
        <v>916.2188147610799</v>
      </c>
      <c r="RG20" s="34">
        <f t="shared" si="156"/>
        <v>135314.23313379113</v>
      </c>
      <c r="RI20" s="34">
        <f>$B$20*RG20</f>
        <v>0</v>
      </c>
      <c r="RJ20" s="34">
        <f>$C$42*RG42</f>
        <v>0</v>
      </c>
      <c r="RK20" s="34">
        <f t="shared" si="67"/>
        <v>0</v>
      </c>
      <c r="RL20" s="34">
        <f>$D$19*RG19</f>
        <v>138310.69379977856</v>
      </c>
      <c r="RM20" s="34">
        <f>$D$41*RG41</f>
        <v>944.64116354043415</v>
      </c>
      <c r="RN20" s="34">
        <f t="shared" si="157"/>
        <v>139255.33496331898</v>
      </c>
      <c r="RP20" s="34">
        <f>$B$20*RN20</f>
        <v>0</v>
      </c>
      <c r="RQ20" s="34">
        <f>$C$42*RN42</f>
        <v>0</v>
      </c>
      <c r="RR20" s="34">
        <f t="shared" si="68"/>
        <v>0</v>
      </c>
      <c r="RS20" s="34">
        <f>$D$19*RN19</f>
        <v>142346.58600938934</v>
      </c>
      <c r="RT20" s="34">
        <f>$D$41*RN41</f>
        <v>973.94327619195496</v>
      </c>
      <c r="RU20" s="34">
        <f t="shared" si="158"/>
        <v>143320.52928558129</v>
      </c>
      <c r="RW20" s="34">
        <f>$B$20*RU20</f>
        <v>0</v>
      </c>
      <c r="RX20" s="34">
        <f>$C$42*RU42</f>
        <v>0</v>
      </c>
      <c r="RY20" s="34">
        <f t="shared" si="69"/>
        <v>0</v>
      </c>
      <c r="RZ20" s="34">
        <f>$D$19*RU19</f>
        <v>146509.48567218659</v>
      </c>
      <c r="SA20" s="34">
        <f>$D$41*RU41</f>
        <v>1004.1524118240595</v>
      </c>
      <c r="SB20" s="34">
        <f t="shared" si="159"/>
        <v>147513.63808401066</v>
      </c>
      <c r="SD20" s="34">
        <f>$B$20*SB20</f>
        <v>0</v>
      </c>
      <c r="SE20" s="34">
        <f>$C$42*SB42</f>
        <v>0</v>
      </c>
      <c r="SF20" s="34">
        <f t="shared" si="70"/>
        <v>0</v>
      </c>
      <c r="SG20" s="34">
        <f>$D$19*SB19</f>
        <v>150803.31029000095</v>
      </c>
      <c r="SH20" s="34">
        <f>$D$41*SB41</f>
        <v>1035.2966718143591</v>
      </c>
      <c r="SI20" s="34">
        <f t="shared" si="160"/>
        <v>151838.60696181533</v>
      </c>
      <c r="SK20" s="34">
        <f>$B$20*SI20</f>
        <v>0</v>
      </c>
      <c r="SL20" s="34">
        <f>$C$42*SI42</f>
        <v>0</v>
      </c>
      <c r="SM20" s="34">
        <f t="shared" si="71"/>
        <v>0</v>
      </c>
      <c r="SN20" s="34">
        <f>$D$19*SI19</f>
        <v>155232.10102053813</v>
      </c>
      <c r="SO20" s="34">
        <f>$D$41*SI41</f>
        <v>1067.4050174586787</v>
      </c>
      <c r="SP20" s="34">
        <f t="shared" si="161"/>
        <v>156299.50603799682</v>
      </c>
      <c r="SR20" s="34">
        <f>$B$20*SP20</f>
        <v>0</v>
      </c>
      <c r="SS20" s="34">
        <f>$C$42*SP42</f>
        <v>0</v>
      </c>
      <c r="ST20" s="34">
        <f t="shared" si="72"/>
        <v>0</v>
      </c>
      <c r="SU20" s="34">
        <f>$D$19*SP19</f>
        <v>159800.02271559328</v>
      </c>
      <c r="SV20" s="34">
        <f>$D$41*SP41</f>
        <v>1100.5073014960872</v>
      </c>
      <c r="SW20" s="34">
        <f t="shared" si="162"/>
        <v>160900.53001708936</v>
      </c>
      <c r="SY20" s="34">
        <f>$B$20*SW20</f>
        <v>0</v>
      </c>
      <c r="SZ20" s="34">
        <f>$C$42*SW42</f>
        <v>0</v>
      </c>
      <c r="TA20" s="34">
        <f t="shared" si="73"/>
        <v>0</v>
      </c>
      <c r="TB20" s="34">
        <f>$D$19*SW19</f>
        <v>164511.36691113442</v>
      </c>
      <c r="TC20" s="34">
        <f>$D$41*SW41</f>
        <v>1134.6343038383714</v>
      </c>
      <c r="TD20" s="34">
        <f t="shared" si="163"/>
        <v>165646.00121497278</v>
      </c>
      <c r="TF20" s="34">
        <f>$B$20*TD20</f>
        <v>0</v>
      </c>
      <c r="TG20" s="34">
        <f>$C$42*TD42</f>
        <v>0</v>
      </c>
      <c r="TH20" s="34">
        <f t="shared" si="74"/>
        <v>0</v>
      </c>
      <c r="TI20" s="34">
        <f>$D$19*TD19</f>
        <v>169370.55746408424</v>
      </c>
      <c r="TJ20" s="34">
        <f>$D$41*TD41</f>
        <v>1169.8177624978957</v>
      </c>
      <c r="TK20" s="34">
        <f t="shared" si="164"/>
        <v>170540.37522658214</v>
      </c>
      <c r="TM20" s="34">
        <f>$B$20*TK20</f>
        <v>0</v>
      </c>
      <c r="TN20" s="34">
        <f>$C$42*TK42</f>
        <v>0</v>
      </c>
      <c r="TO20" s="34">
        <f t="shared" si="75"/>
        <v>0</v>
      </c>
      <c r="TP20" s="34">
        <f>$D$19*TK19</f>
        <v>174382.15633734828</v>
      </c>
      <c r="TQ20" s="34">
        <f>$D$41*TK41</f>
        <v>1206.0903998170265</v>
      </c>
      <c r="TR20" s="34">
        <f t="shared" si="165"/>
        <v>175588.24673716532</v>
      </c>
      <c r="TT20" s="34">
        <f>$B$20*TR20</f>
        <v>0</v>
      </c>
      <c r="TU20" s="34">
        <f>$C$42*TR42</f>
        <v>0</v>
      </c>
      <c r="TV20" s="34">
        <f t="shared" si="76"/>
        <v>0</v>
      </c>
      <c r="TW20" s="34">
        <f>$D$19*TR19</f>
        <v>179550.86800277984</v>
      </c>
      <c r="TX20" s="34">
        <f>$D$41*TR41</f>
        <v>1243.485949458784</v>
      </c>
      <c r="TY20" s="34">
        <f t="shared" si="166"/>
        <v>180794.35395223863</v>
      </c>
      <c r="UA20" s="34">
        <f>$B$20*TY20</f>
        <v>0</v>
      </c>
      <c r="UB20" s="34">
        <f>$C$42*TY42</f>
        <v>0</v>
      </c>
      <c r="UC20" s="34">
        <f t="shared" si="77"/>
        <v>0</v>
      </c>
      <c r="UD20" s="34">
        <f>$D$19*TY19</f>
        <v>184881.54292127449</v>
      </c>
      <c r="UE20" s="34">
        <f>$D$41*TY41</f>
        <v>1282.0391875705147</v>
      </c>
      <c r="UF20" s="34">
        <f t="shared" si="167"/>
        <v>186163.582108845</v>
      </c>
      <c r="UH20" s="34">
        <f>$B$20*UF20</f>
        <v>0</v>
      </c>
      <c r="UI20" s="34">
        <f>$C$42*UF42</f>
        <v>0</v>
      </c>
      <c r="UJ20" s="34">
        <f t="shared" si="78"/>
        <v>0</v>
      </c>
      <c r="UK20" s="34">
        <f>$D$19*UF19</f>
        <v>190379.18134311048</v>
      </c>
      <c r="UL20" s="34">
        <f>$D$41*UF41</f>
        <v>1321.7859670486396</v>
      </c>
      <c r="UM20" s="34">
        <f t="shared" si="168"/>
        <v>191700.96731015912</v>
      </c>
      <c r="UO20" s="34">
        <f>$B$20*UM20</f>
        <v>0</v>
      </c>
      <c r="UP20" s="34">
        <f>$C$42*UM42</f>
        <v>0</v>
      </c>
      <c r="UQ20" s="34">
        <f t="shared" si="79"/>
        <v>0</v>
      </c>
      <c r="UR20" s="34">
        <f>$D$19*UM19</f>
        <v>196048.93801141265</v>
      </c>
      <c r="US20" s="34">
        <f>$D$41*UM41</f>
        <v>1362.7632522249744</v>
      </c>
      <c r="UT20" s="34">
        <f t="shared" si="169"/>
        <v>197411.70126363763</v>
      </c>
      <c r="UV20" s="34">
        <f>$B$20*UT20</f>
        <v>0</v>
      </c>
      <c r="UW20" s="34">
        <f>$C$42*UT42</f>
        <v>0</v>
      </c>
      <c r="UX20" s="34">
        <f t="shared" si="80"/>
        <v>0</v>
      </c>
      <c r="UY20" s="34">
        <f>$D$19*UT19</f>
        <v>201896.12742486599</v>
      </c>
      <c r="UZ20" s="34">
        <f>$D$41*UT41</f>
        <v>1405.0091529528283</v>
      </c>
      <c r="VA20" s="34">
        <f t="shared" si="170"/>
        <v>203301.1365778188</v>
      </c>
      <c r="VC20" s="34">
        <f>$B$20*VA20</f>
        <v>0</v>
      </c>
      <c r="VD20" s="34">
        <f>$C$42*VA42</f>
        <v>0</v>
      </c>
      <c r="VE20" s="34">
        <f t="shared" si="81"/>
        <v>0</v>
      </c>
      <c r="VF20" s="34">
        <f>$D$19*VA19</f>
        <v>207926.22907545784</v>
      </c>
      <c r="VG20" s="34">
        <f>$D$41*VA41</f>
        <v>1448.5629590740382</v>
      </c>
      <c r="VH20" s="34">
        <f t="shared" si="171"/>
        <v>209374.79203453189</v>
      </c>
      <c r="VJ20" s="34">
        <f>$B$20*VH20</f>
        <v>0</v>
      </c>
      <c r="VK20" s="34">
        <f>$C$42*VH42</f>
        <v>0</v>
      </c>
      <c r="VL20" s="34">
        <f t="shared" si="82"/>
        <v>0</v>
      </c>
      <c r="VM20" s="34">
        <f>$D$19*VH19</f>
        <v>214144.89246948829</v>
      </c>
      <c r="VN20" s="34">
        <f>$D$41*VH41</f>
        <v>1493.4651765243752</v>
      </c>
      <c r="VO20" s="34">
        <f t="shared" si="172"/>
        <v>215638.35764601265</v>
      </c>
      <c r="VQ20" s="34">
        <f>$B$20*VO20</f>
        <v>0</v>
      </c>
      <c r="VR20" s="34">
        <f>$C$42*VO42</f>
        <v>0</v>
      </c>
      <c r="VS20" s="34">
        <f t="shared" si="83"/>
        <v>0</v>
      </c>
      <c r="VT20" s="34">
        <f>$D$19*VO19</f>
        <v>220557.94215544956</v>
      </c>
      <c r="VU20" s="34">
        <f>$D$41*VO41</f>
        <v>1539.7575653176584</v>
      </c>
      <c r="VV20" s="34">
        <f t="shared" si="173"/>
        <v>222097.69972076721</v>
      </c>
      <c r="VX20" s="34">
        <f>$B$20*VV20</f>
        <v>0</v>
      </c>
      <c r="VY20" s="34">
        <f>$C$42*VV42</f>
        <v>0</v>
      </c>
      <c r="VZ20" s="34">
        <f t="shared" si="84"/>
        <v>0</v>
      </c>
      <c r="WA20" s="34">
        <f>$D$19*VV19</f>
        <v>227171.38303296527</v>
      </c>
      <c r="WB20" s="34">
        <f>$D$41*VV41</f>
        <v>1587.4831788453423</v>
      </c>
      <c r="WC20" s="34">
        <f t="shared" si="174"/>
        <v>228758.86621181061</v>
      </c>
      <c r="WE20" s="34">
        <f>$B$20*WC20</f>
        <v>0</v>
      </c>
      <c r="WF20" s="34">
        <f>$C$42*WC42</f>
        <v>0</v>
      </c>
      <c r="WG20" s="34">
        <f t="shared" si="85"/>
        <v>0</v>
      </c>
      <c r="WH20" s="34">
        <f>$D$19*WC19</f>
        <v>233991.40600231473</v>
      </c>
      <c r="WI20" s="34">
        <f>$D$41*WC41</f>
        <v>1636.6864040286328</v>
      </c>
      <c r="WJ20" s="34">
        <f t="shared" si="175"/>
        <v>235628.09240634338</v>
      </c>
      <c r="WL20" s="34">
        <f>$B$20*WJ20</f>
        <v>0</v>
      </c>
      <c r="WM20" s="34">
        <f>$C$42*WJ42</f>
        <v>0</v>
      </c>
      <c r="WN20" s="34">
        <f t="shared" si="86"/>
        <v>0</v>
      </c>
      <c r="WO20" s="34">
        <f>$D$19*WJ19</f>
        <v>241024.39383548516</v>
      </c>
      <c r="WP20" s="34">
        <f>$D$41*WJ41</f>
        <v>1687.4130024022247</v>
      </c>
      <c r="WQ20" s="34">
        <f t="shared" si="176"/>
        <v>242711.80683788739</v>
      </c>
      <c r="WS20" s="34">
        <f>$B$20*WQ20</f>
        <v>0</v>
      </c>
      <c r="WT20" s="34">
        <f>$C$42*WQ42</f>
        <v>0</v>
      </c>
      <c r="WU20" s="34">
        <f t="shared" si="87"/>
        <v>0</v>
      </c>
      <c r="WV20" s="34">
        <f>$D$19*WQ19</f>
        <v>248276.92715535813</v>
      </c>
      <c r="WW20" s="34">
        <f>$D$41*WQ41</f>
        <v>1739.7101524909424</v>
      </c>
      <c r="WX20" s="34">
        <f t="shared" si="177"/>
        <v>250016.63730784907</v>
      </c>
      <c r="WZ20" s="34">
        <f>$B$20*WX20</f>
        <v>0</v>
      </c>
      <c r="XA20" s="34">
        <f>$C$42*WX42</f>
        <v>0</v>
      </c>
      <c r="XB20" s="34">
        <f t="shared" si="88"/>
        <v>0</v>
      </c>
      <c r="XC20" s="34">
        <f>$D$19*WX19</f>
        <v>255755.79052096579</v>
      </c>
      <c r="XD20" s="34">
        <f>$D$41*WX41</f>
        <v>1793.6264936967784</v>
      </c>
      <c r="XE20" s="34">
        <f t="shared" si="178"/>
        <v>257549.41701466258</v>
      </c>
      <c r="XG20" s="34">
        <f>$B$20*XE20</f>
        <v>0</v>
      </c>
      <c r="XH20" s="34">
        <f>$C$42*XE42</f>
        <v>0</v>
      </c>
      <c r="XI20" s="34">
        <f t="shared" si="89"/>
        <v>0</v>
      </c>
      <c r="XJ20" s="34">
        <f>$D$19*XE19</f>
        <v>263467.97869060287</v>
      </c>
      <c r="XK20" s="34">
        <f>$D$41*XE41</f>
        <v>1849.2121716571121</v>
      </c>
      <c r="XL20" s="34">
        <f t="shared" si="179"/>
        <v>265317.19086226</v>
      </c>
    </row>
    <row r="21" spans="1:636" x14ac:dyDescent="0.25">
      <c r="A21">
        <v>80</v>
      </c>
      <c r="B21">
        <f>calc_mstate!Z20</f>
        <v>0</v>
      </c>
      <c r="C21">
        <f>calc_mstate!AA20</f>
        <v>0</v>
      </c>
      <c r="D21">
        <f>calc_mstate!W20</f>
        <v>0.62048574512108201</v>
      </c>
      <c r="E21">
        <f>calc_mstate!X20</f>
        <v>3.1411651907106708E-3</v>
      </c>
      <c r="F21">
        <v>7100</v>
      </c>
      <c r="H21" s="34">
        <f>$B$21*F21</f>
        <v>0</v>
      </c>
      <c r="I21" s="34">
        <f>$C$43*F43</f>
        <v>0</v>
      </c>
      <c r="J21" s="34">
        <f t="shared" si="0"/>
        <v>0</v>
      </c>
      <c r="K21" s="34">
        <f>$D$20*F20</f>
        <v>8506.8545233835648</v>
      </c>
      <c r="L21" s="34">
        <f>$D$42*F42</f>
        <v>64.071574380970318</v>
      </c>
      <c r="M21" s="34">
        <f t="shared" si="90"/>
        <v>8570.9260977645354</v>
      </c>
      <c r="N21" s="34"/>
      <c r="O21" s="34">
        <f>$B$21*M21</f>
        <v>0</v>
      </c>
      <c r="P21" s="34">
        <f>$C$43*M43</f>
        <v>0</v>
      </c>
      <c r="Q21" s="34">
        <f t="shared" si="1"/>
        <v>0</v>
      </c>
      <c r="R21" s="34">
        <f>$D$20*M20</f>
        <v>9489.1181631115487</v>
      </c>
      <c r="S21" s="34">
        <f>$D$42*M42</f>
        <v>71.130342304314766</v>
      </c>
      <c r="T21" s="34">
        <f t="shared" si="91"/>
        <v>9560.2485054158642</v>
      </c>
      <c r="V21" s="34">
        <f>$B$21*T21</f>
        <v>0</v>
      </c>
      <c r="W21" s="34">
        <f>$C$43*T43</f>
        <v>0</v>
      </c>
      <c r="X21" s="34">
        <f t="shared" si="2"/>
        <v>0</v>
      </c>
      <c r="Y21" s="34">
        <f>$D$20*T20</f>
        <v>10781.829396478075</v>
      </c>
      <c r="Z21" s="34">
        <f>$D$42*T42</f>
        <v>75.705861242101363</v>
      </c>
      <c r="AA21" s="34">
        <f t="shared" si="92"/>
        <v>10857.535257720176</v>
      </c>
      <c r="AC21" s="34">
        <f>$B$21*AA21</f>
        <v>0</v>
      </c>
      <c r="AD21" s="34">
        <f>$C$43*AA43</f>
        <v>0</v>
      </c>
      <c r="AE21" s="34">
        <f t="shared" si="3"/>
        <v>0</v>
      </c>
      <c r="AF21" s="34">
        <f>$D$20*AA20</f>
        <v>13198.703639547319</v>
      </c>
      <c r="AG21" s="34">
        <f>$D$42*AA42</f>
        <v>95.764424323956874</v>
      </c>
      <c r="AH21" s="34">
        <f t="shared" si="93"/>
        <v>13294.468063871276</v>
      </c>
      <c r="AJ21" s="34">
        <f>$B$21*AH21</f>
        <v>0</v>
      </c>
      <c r="AK21" s="34">
        <f>$C$43*AH43</f>
        <v>0</v>
      </c>
      <c r="AL21" s="34">
        <f t="shared" si="4"/>
        <v>0</v>
      </c>
      <c r="AM21" s="34">
        <f>$D$20*AH20</f>
        <v>14659.834577360991</v>
      </c>
      <c r="AN21" s="34">
        <f>$D$42*AH42</f>
        <v>107.10222587745697</v>
      </c>
      <c r="AO21" s="34">
        <f t="shared" si="94"/>
        <v>14766.936803238448</v>
      </c>
      <c r="AQ21" s="34">
        <f>$B$21*AO21</f>
        <v>0</v>
      </c>
      <c r="AR21" s="34">
        <f>$C$43*AO43</f>
        <v>0</v>
      </c>
      <c r="AS21" s="34">
        <f t="shared" si="5"/>
        <v>0</v>
      </c>
      <c r="AT21" s="34">
        <f>$D$20*AO20</f>
        <v>15865.745266478612</v>
      </c>
      <c r="AU21" s="34">
        <f>$D$42*AO42</f>
        <v>119.90697856749479</v>
      </c>
      <c r="AV21" s="34">
        <f t="shared" si="95"/>
        <v>15985.652245046107</v>
      </c>
      <c r="AX21" s="34">
        <f>$B$21*AV21</f>
        <v>0</v>
      </c>
      <c r="AY21" s="34">
        <f>$C$43*AV43</f>
        <v>0</v>
      </c>
      <c r="AZ21" s="34">
        <f t="shared" si="6"/>
        <v>0</v>
      </c>
      <c r="BA21" s="34">
        <f>$D$20*AV20</f>
        <v>14535.914881739693</v>
      </c>
      <c r="BB21" s="34">
        <f>$D$42*AV42</f>
        <v>112.54304786101076</v>
      </c>
      <c r="BC21" s="34">
        <f t="shared" si="96"/>
        <v>14648.457929600703</v>
      </c>
      <c r="BE21" s="34">
        <f>$B$21*BC21</f>
        <v>0</v>
      </c>
      <c r="BF21" s="34">
        <f>$C$43*BC43</f>
        <v>0</v>
      </c>
      <c r="BG21" s="34">
        <f t="shared" si="7"/>
        <v>0</v>
      </c>
      <c r="BH21" s="34">
        <f>$D$20*BC20</f>
        <v>11897.463647703908</v>
      </c>
      <c r="BI21" s="34">
        <f>$D$42*BC42</f>
        <v>99.29152208200108</v>
      </c>
      <c r="BJ21" s="34">
        <f t="shared" si="97"/>
        <v>11996.755169785909</v>
      </c>
      <c r="BL21" s="34">
        <f>$B$21*BJ21</f>
        <v>0</v>
      </c>
      <c r="BM21" s="34">
        <f>$C$43*BJ43</f>
        <v>0</v>
      </c>
      <c r="BN21" s="34">
        <f t="shared" si="8"/>
        <v>0</v>
      </c>
      <c r="BO21" s="34">
        <f>$D$20*BJ20</f>
        <v>18865.797034906896</v>
      </c>
      <c r="BP21" s="34">
        <f>$D$42*BJ42</f>
        <v>158.22626417085911</v>
      </c>
      <c r="BQ21" s="34">
        <f t="shared" si="98"/>
        <v>19024.023299077755</v>
      </c>
      <c r="BS21" s="34">
        <f>$B$21*BQ21</f>
        <v>0</v>
      </c>
      <c r="BT21" s="34">
        <f>$C$43*BQ43</f>
        <v>0</v>
      </c>
      <c r="BU21" s="34">
        <f t="shared" si="9"/>
        <v>0</v>
      </c>
      <c r="BV21" s="34">
        <f>$D$20*BQ20</f>
        <v>20137.175869825576</v>
      </c>
      <c r="BW21" s="34">
        <f>$D$42*BQ42</f>
        <v>180.18024575416229</v>
      </c>
      <c r="BX21" s="34">
        <f t="shared" si="99"/>
        <v>20317.35611557974</v>
      </c>
      <c r="BZ21" s="34">
        <f>$B$21*BX21</f>
        <v>0</v>
      </c>
      <c r="CA21" s="34">
        <f>$C$43*BX43</f>
        <v>0</v>
      </c>
      <c r="CB21" s="34">
        <f t="shared" si="10"/>
        <v>0</v>
      </c>
      <c r="CC21" s="34">
        <f>$D$20*BX20</f>
        <v>20013.523223108048</v>
      </c>
      <c r="CD21" s="34">
        <f>$D$42*BX42</f>
        <v>189.78557205250672</v>
      </c>
      <c r="CE21" s="34">
        <f t="shared" si="100"/>
        <v>20203.308795160556</v>
      </c>
      <c r="CG21" s="34">
        <f>$B$21*CE21</f>
        <v>0</v>
      </c>
      <c r="CH21" s="34">
        <f>$C$43*CE43</f>
        <v>0</v>
      </c>
      <c r="CI21" s="34">
        <f t="shared" si="11"/>
        <v>0</v>
      </c>
      <c r="CJ21" s="34">
        <f>$D$20*CE20</f>
        <v>19011.888098361167</v>
      </c>
      <c r="CK21" s="34">
        <f>$D$42*CE42</f>
        <v>176.52061091787644</v>
      </c>
      <c r="CL21" s="34">
        <f t="shared" si="101"/>
        <v>19188.408709279043</v>
      </c>
      <c r="CN21" s="34">
        <f>$B$21*CL21</f>
        <v>0</v>
      </c>
      <c r="CO21" s="34">
        <f>$C$43*CL43</f>
        <v>0</v>
      </c>
      <c r="CP21" s="34">
        <f t="shared" si="12"/>
        <v>0</v>
      </c>
      <c r="CQ21" s="34">
        <f>$D$20*CL20</f>
        <v>17997.921900968606</v>
      </c>
      <c r="CR21" s="34">
        <f>$D$42*CL42</f>
        <v>149.46191029775298</v>
      </c>
      <c r="CS21" s="34">
        <f t="shared" si="102"/>
        <v>18147.383811266358</v>
      </c>
      <c r="CU21" s="34">
        <f>$B$21*CS21</f>
        <v>0</v>
      </c>
      <c r="CV21" s="34">
        <f>$C$43*CS43</f>
        <v>0</v>
      </c>
      <c r="CW21" s="34">
        <f t="shared" si="13"/>
        <v>0</v>
      </c>
      <c r="CX21" s="34">
        <f>$D$20*CS20</f>
        <v>21633.742281804221</v>
      </c>
      <c r="CY21" s="34">
        <f>$D$42*CS42</f>
        <v>194.61988650190835</v>
      </c>
      <c r="CZ21" s="34">
        <f t="shared" si="103"/>
        <v>21828.362168306128</v>
      </c>
      <c r="DB21" s="34">
        <f>$B$21*CZ21</f>
        <v>0</v>
      </c>
      <c r="DC21" s="34">
        <f>$C$43*CZ43</f>
        <v>0</v>
      </c>
      <c r="DD21" s="34">
        <f t="shared" si="14"/>
        <v>0</v>
      </c>
      <c r="DE21" s="34">
        <f>$D$20*CZ20</f>
        <v>22935.869204429204</v>
      </c>
      <c r="DF21" s="34">
        <f>$D$42*CZ42</f>
        <v>217.20151436661891</v>
      </c>
      <c r="DG21" s="34">
        <f t="shared" si="104"/>
        <v>23153.070718795821</v>
      </c>
      <c r="DI21" s="34">
        <f>$B$21*DG21</f>
        <v>0</v>
      </c>
      <c r="DJ21" s="34">
        <f>$C$43*DG43</f>
        <v>0</v>
      </c>
      <c r="DK21" s="34">
        <f t="shared" si="15"/>
        <v>0</v>
      </c>
      <c r="DL21" s="34">
        <f>$D$20*DG20</f>
        <v>20571.770492614232</v>
      </c>
      <c r="DM21" s="34">
        <f>$D$42*DG42</f>
        <v>191.74673043703987</v>
      </c>
      <c r="DN21" s="34">
        <f t="shared" si="105"/>
        <v>20763.517223051273</v>
      </c>
      <c r="DP21" s="34">
        <f>$B$21*DN21</f>
        <v>0</v>
      </c>
      <c r="DQ21" s="34">
        <f>$C$43*DN43</f>
        <v>0</v>
      </c>
      <c r="DR21" s="34">
        <f t="shared" si="16"/>
        <v>0</v>
      </c>
      <c r="DS21" s="34">
        <f>$D$20*DN20</f>
        <v>21345.889459963782</v>
      </c>
      <c r="DT21" s="34">
        <f>$D$42*DN42</f>
        <v>202.93009231066787</v>
      </c>
      <c r="DU21" s="34">
        <f t="shared" si="106"/>
        <v>21548.81955227445</v>
      </c>
      <c r="DW21" s="34">
        <f>$B$21*DU21</f>
        <v>0</v>
      </c>
      <c r="DX21" s="34">
        <f>$C$43*DU43</f>
        <v>0</v>
      </c>
      <c r="DY21" s="34">
        <f t="shared" si="17"/>
        <v>0</v>
      </c>
      <c r="DZ21" s="34">
        <f>$D$20*DU20</f>
        <v>21816.830801001997</v>
      </c>
      <c r="EA21" s="34">
        <f>$D$42*DU42</f>
        <v>207.33105409348781</v>
      </c>
      <c r="EB21" s="34">
        <f t="shared" si="107"/>
        <v>22024.161855095484</v>
      </c>
      <c r="ED21" s="34">
        <f>$B$21*EB21</f>
        <v>0</v>
      </c>
      <c r="EE21" s="34">
        <f>$C$43*EB43</f>
        <v>0</v>
      </c>
      <c r="EF21" s="34">
        <f t="shared" si="18"/>
        <v>0</v>
      </c>
      <c r="EG21" s="34">
        <f>$D$20*EB20</f>
        <v>22875.742025897685</v>
      </c>
      <c r="EH21" s="34">
        <f>$D$42*EB42</f>
        <v>220.36397021279404</v>
      </c>
      <c r="EI21" s="34">
        <f t="shared" si="108"/>
        <v>23096.10599611048</v>
      </c>
      <c r="EK21" s="34">
        <f>$B$21*EI21</f>
        <v>0</v>
      </c>
      <c r="EL21" s="34">
        <f>$C$43*EI43</f>
        <v>0</v>
      </c>
      <c r="EM21" s="34">
        <f t="shared" si="19"/>
        <v>0</v>
      </c>
      <c r="EN21" s="34">
        <f>$D$20*EI20</f>
        <v>23585.245649135235</v>
      </c>
      <c r="EO21" s="34">
        <f>$D$42*EI42</f>
        <v>229.8008451919203</v>
      </c>
      <c r="EP21" s="34">
        <f t="shared" si="109"/>
        <v>23815.046494327155</v>
      </c>
      <c r="ER21" s="34">
        <f>$B$21*EP21</f>
        <v>0</v>
      </c>
      <c r="ES21" s="34">
        <f>$C$43*EP43</f>
        <v>0</v>
      </c>
      <c r="ET21" s="34">
        <f t="shared" si="20"/>
        <v>0</v>
      </c>
      <c r="EU21" s="34">
        <f>$D$20*EP20</f>
        <v>23824.844147897275</v>
      </c>
      <c r="EV21" s="34">
        <f>$D$42*EP42</f>
        <v>233.88150484410713</v>
      </c>
      <c r="EW21" s="34">
        <f t="shared" si="110"/>
        <v>24058.725652741381</v>
      </c>
      <c r="EY21" s="34">
        <f>$B$21*EW21</f>
        <v>0</v>
      </c>
      <c r="EZ21" s="34">
        <f>$C$43*EW43</f>
        <v>0</v>
      </c>
      <c r="FA21" s="34">
        <f t="shared" si="21"/>
        <v>0</v>
      </c>
      <c r="FB21" s="34">
        <f>$D$20*EW20</f>
        <v>24114.140963422127</v>
      </c>
      <c r="FC21" s="34">
        <f>$D$42*EW42</f>
        <v>238.99928647233719</v>
      </c>
      <c r="FD21" s="34">
        <f t="shared" si="111"/>
        <v>24353.140249894466</v>
      </c>
      <c r="FF21" s="34">
        <f>$B$21*FD21</f>
        <v>0</v>
      </c>
      <c r="FG21" s="34">
        <f>$C$43*FD43</f>
        <v>0</v>
      </c>
      <c r="FH21" s="34">
        <f t="shared" si="22"/>
        <v>0</v>
      </c>
      <c r="FI21" s="34">
        <f>$D$20*FD20</f>
        <v>24587.828649432602</v>
      </c>
      <c r="FJ21" s="34">
        <f>$D$42*FD42</f>
        <v>246.41851082386725</v>
      </c>
      <c r="FK21" s="34">
        <f t="shared" si="112"/>
        <v>24834.247160256469</v>
      </c>
      <c r="FM21" s="34">
        <f>$B$21*FK21</f>
        <v>0</v>
      </c>
      <c r="FN21" s="34">
        <f>$C$43*FK43</f>
        <v>0</v>
      </c>
      <c r="FO21" s="34">
        <f t="shared" si="23"/>
        <v>0</v>
      </c>
      <c r="FP21" s="34">
        <f>$D$20*FK20</f>
        <v>25254.750450851836</v>
      </c>
      <c r="FQ21" s="34">
        <f>$D$42*FK42</f>
        <v>255.38783781093662</v>
      </c>
      <c r="FR21" s="34">
        <f t="shared" si="113"/>
        <v>25510.138288662773</v>
      </c>
      <c r="FT21" s="34">
        <f>$B$21*FR21</f>
        <v>0</v>
      </c>
      <c r="FU21" s="34">
        <f>$C$43*FR43</f>
        <v>0</v>
      </c>
      <c r="FV21" s="34">
        <f t="shared" si="24"/>
        <v>0</v>
      </c>
      <c r="FW21" s="34">
        <f>$D$20*FR20</f>
        <v>25958.323807417575</v>
      </c>
      <c r="FX21" s="34">
        <f>$D$42*FR42</f>
        <v>264.34300577367537</v>
      </c>
      <c r="FY21" s="34">
        <f t="shared" si="114"/>
        <v>26222.666813191252</v>
      </c>
      <c r="GA21" s="34">
        <f>$B$21*FY21</f>
        <v>0</v>
      </c>
      <c r="GB21" s="34">
        <f>$C$43*FY43</f>
        <v>0</v>
      </c>
      <c r="GC21" s="34">
        <f t="shared" si="25"/>
        <v>0</v>
      </c>
      <c r="GD21" s="34">
        <f>$D$20*FY20</f>
        <v>26559.914507013771</v>
      </c>
      <c r="GE21" s="34">
        <f>$D$42*FY42</f>
        <v>272.39070435096011</v>
      </c>
      <c r="GF21" s="34">
        <f t="shared" si="115"/>
        <v>26832.305211364732</v>
      </c>
      <c r="GH21" s="34">
        <f>$B$21*GF21</f>
        <v>0</v>
      </c>
      <c r="GI21" s="34">
        <f>$C$43*GF43</f>
        <v>0</v>
      </c>
      <c r="GJ21" s="34">
        <f t="shared" si="26"/>
        <v>0</v>
      </c>
      <c r="GK21" s="34">
        <f>$D$20*GF20</f>
        <v>27097.971038757416</v>
      </c>
      <c r="GL21" s="34">
        <f>$D$42*GF42</f>
        <v>280.16656836185086</v>
      </c>
      <c r="GM21" s="34">
        <f t="shared" si="116"/>
        <v>27378.137607119268</v>
      </c>
      <c r="GO21" s="34">
        <f>$B$21*GM21</f>
        <v>0</v>
      </c>
      <c r="GP21" s="34">
        <f>$C$43*GM43</f>
        <v>0</v>
      </c>
      <c r="GQ21" s="34">
        <f t="shared" si="27"/>
        <v>0</v>
      </c>
      <c r="GR21" s="34">
        <f>$D$20*GM20</f>
        <v>27673.951122326598</v>
      </c>
      <c r="GS21" s="34">
        <f>$D$42*GM42</f>
        <v>288.62844430089388</v>
      </c>
      <c r="GT21" s="34">
        <f t="shared" si="117"/>
        <v>27962.579566627493</v>
      </c>
      <c r="GV21" s="34">
        <f>$B$21*GT21</f>
        <v>0</v>
      </c>
      <c r="GW21" s="34">
        <f>$C$43*GT43</f>
        <v>0</v>
      </c>
      <c r="GX21" s="34">
        <f t="shared" si="28"/>
        <v>0</v>
      </c>
      <c r="GY21" s="34">
        <f>$D$20*GT20</f>
        <v>28332.542762363926</v>
      </c>
      <c r="GZ21" s="34">
        <f>$D$42*GT42</f>
        <v>297.85618163768055</v>
      </c>
      <c r="HA21" s="34">
        <f t="shared" si="118"/>
        <v>28630.398944001608</v>
      </c>
      <c r="HC21" s="34">
        <f>$B$21*HA21</f>
        <v>0</v>
      </c>
      <c r="HD21" s="34">
        <f>$C$43*HA43</f>
        <v>0</v>
      </c>
      <c r="HE21" s="34">
        <f t="shared" si="29"/>
        <v>0</v>
      </c>
      <c r="HF21" s="34">
        <f>$D$20*HA20</f>
        <v>29048.666063933157</v>
      </c>
      <c r="HG21" s="34">
        <f>$D$42*HA42</f>
        <v>307.48194728751605</v>
      </c>
      <c r="HH21" s="34">
        <f t="shared" si="119"/>
        <v>29356.148011220674</v>
      </c>
      <c r="HJ21" s="34">
        <f>$B$21*HH21</f>
        <v>0</v>
      </c>
      <c r="HK21" s="34">
        <f>$C$43*HH43</f>
        <v>0</v>
      </c>
      <c r="HL21" s="34">
        <f t="shared" si="30"/>
        <v>0</v>
      </c>
      <c r="HM21" s="34">
        <f>$D$20*HH20</f>
        <v>29771.287958142024</v>
      </c>
      <c r="HN21" s="34">
        <f>$D$42*HH42</f>
        <v>317.14997486901814</v>
      </c>
      <c r="HO21" s="34">
        <f t="shared" si="120"/>
        <v>30088.437933011042</v>
      </c>
      <c r="HQ21" s="34">
        <f>$B$21*HO21</f>
        <v>0</v>
      </c>
      <c r="HR21" s="34">
        <f>$C$43*HO43</f>
        <v>0</v>
      </c>
      <c r="HS21" s="34">
        <f t="shared" si="31"/>
        <v>0</v>
      </c>
      <c r="HT21" s="34">
        <f>$D$20*HO20</f>
        <v>30484.292576166019</v>
      </c>
      <c r="HU21" s="34">
        <f>$D$42*HO42</f>
        <v>326.88712941233388</v>
      </c>
      <c r="HV21" s="34">
        <f t="shared" si="121"/>
        <v>30811.179705578354</v>
      </c>
      <c r="HX21" s="34">
        <f>$B$21*HV21</f>
        <v>0</v>
      </c>
      <c r="HY21" s="34">
        <f>$C$43*HV43</f>
        <v>0</v>
      </c>
      <c r="HZ21" s="34">
        <f t="shared" si="32"/>
        <v>0</v>
      </c>
      <c r="IA21" s="34">
        <f>$D$20*HV20</f>
        <v>31208.71701953308</v>
      </c>
      <c r="IB21" s="34">
        <f>$D$42*HV42</f>
        <v>336.93990685130944</v>
      </c>
      <c r="IC21" s="34">
        <f t="shared" si="122"/>
        <v>31545.656926384388</v>
      </c>
      <c r="IE21" s="34">
        <f>$B$21*IC21</f>
        <v>0</v>
      </c>
      <c r="IF21" s="34">
        <f>$C$43*IC43</f>
        <v>0</v>
      </c>
      <c r="IG21" s="34">
        <f t="shared" si="33"/>
        <v>0</v>
      </c>
      <c r="IH21" s="34">
        <f>$D$20*IC20</f>
        <v>31969.379416541698</v>
      </c>
      <c r="II21" s="34">
        <f>$D$42*IC42</f>
        <v>347.44642704891913</v>
      </c>
      <c r="IJ21" s="34">
        <f t="shared" si="123"/>
        <v>32316.825843590617</v>
      </c>
      <c r="IL21" s="34">
        <f>$B$21*IJ21</f>
        <v>0</v>
      </c>
      <c r="IM21" s="34">
        <f>$C$43*IJ43</f>
        <v>0</v>
      </c>
      <c r="IN21" s="34">
        <f t="shared" si="34"/>
        <v>0</v>
      </c>
      <c r="IO21" s="34">
        <f>$D$20*IJ20</f>
        <v>32771.565103827379</v>
      </c>
      <c r="IP21" s="34">
        <f>$D$42*IJ42</f>
        <v>358.36101192912287</v>
      </c>
      <c r="IQ21" s="34">
        <f t="shared" si="124"/>
        <v>33129.926115756505</v>
      </c>
      <c r="IS21" s="34">
        <f>$B$21*IQ21</f>
        <v>0</v>
      </c>
      <c r="IT21" s="34">
        <f>$C$43*IQ43</f>
        <v>0</v>
      </c>
      <c r="IU21" s="34">
        <f t="shared" si="35"/>
        <v>0</v>
      </c>
      <c r="IV21" s="34">
        <f>$D$20*IQ20</f>
        <v>33603.873915030927</v>
      </c>
      <c r="IW21" s="34">
        <f>$D$42*IQ42</f>
        <v>369.57991638724087</v>
      </c>
      <c r="IX21" s="34">
        <f t="shared" si="125"/>
        <v>33973.45383141817</v>
      </c>
      <c r="IZ21" s="34">
        <f>$B$21*IX21</f>
        <v>0</v>
      </c>
      <c r="JA21" s="34">
        <f>$C$43*IX43</f>
        <v>0</v>
      </c>
      <c r="JB21" s="34">
        <f t="shared" si="36"/>
        <v>0</v>
      </c>
      <c r="JC21" s="34">
        <f>$D$20*IX20</f>
        <v>34455.860063924207</v>
      </c>
      <c r="JD21" s="34">
        <f>$D$42*IX42</f>
        <v>381.0740203527314</v>
      </c>
      <c r="JE21" s="34">
        <f t="shared" si="126"/>
        <v>34836.934084276938</v>
      </c>
      <c r="JG21" s="34">
        <f>$B$21*JE21</f>
        <v>0</v>
      </c>
      <c r="JH21" s="34">
        <f>$C$43*JE43</f>
        <v>0</v>
      </c>
      <c r="JI21" s="34">
        <f t="shared" si="37"/>
        <v>0</v>
      </c>
      <c r="JJ21" s="34">
        <f>$D$20*JE20</f>
        <v>35328.21272401436</v>
      </c>
      <c r="JK21" s="34">
        <f>$D$42*JE42</f>
        <v>392.89828212150343</v>
      </c>
      <c r="JL21" s="34">
        <f t="shared" si="127"/>
        <v>35721.111006135863</v>
      </c>
      <c r="JN21" s="34">
        <f>$B$21*JL21</f>
        <v>0</v>
      </c>
      <c r="JO21" s="34">
        <f>$C$43*JL43</f>
        <v>0</v>
      </c>
      <c r="JP21" s="34">
        <f t="shared" si="38"/>
        <v>0</v>
      </c>
      <c r="JQ21" s="34">
        <f>$D$20*JL20</f>
        <v>36228.65872712218</v>
      </c>
      <c r="JR21" s="34">
        <f>$D$42*JL42</f>
        <v>405.11535900773953</v>
      </c>
      <c r="JS21" s="34">
        <f t="shared" si="128"/>
        <v>36633.774086129917</v>
      </c>
      <c r="JU21" s="34">
        <f>$B$21*JS21</f>
        <v>0</v>
      </c>
      <c r="JV21" s="34">
        <f>$C$43*JS43</f>
        <v>0</v>
      </c>
      <c r="JW21" s="34">
        <f t="shared" si="39"/>
        <v>0</v>
      </c>
      <c r="JX21" s="34">
        <f>$D$20*JS20</f>
        <v>37162.927411053977</v>
      </c>
      <c r="JY21" s="34">
        <f>$D$42*JS42</f>
        <v>417.74250594912536</v>
      </c>
      <c r="JZ21" s="34">
        <f t="shared" si="129"/>
        <v>37580.669917003106</v>
      </c>
      <c r="KB21" s="34">
        <f>$B$21*JZ21</f>
        <v>0</v>
      </c>
      <c r="KC21" s="34">
        <f>$C$43*JZ43</f>
        <v>0</v>
      </c>
      <c r="KD21" s="34">
        <f t="shared" si="40"/>
        <v>0</v>
      </c>
      <c r="KE21" s="34">
        <f>$D$20*JZ20</f>
        <v>38131.001298495677</v>
      </c>
      <c r="KF21" s="34">
        <f>$D$42*JZ42</f>
        <v>430.76436294326129</v>
      </c>
      <c r="KG21" s="34">
        <f t="shared" si="130"/>
        <v>38561.765661438942</v>
      </c>
      <c r="KI21" s="34">
        <f>$B$21*KG21</f>
        <v>0</v>
      </c>
      <c r="KJ21" s="34">
        <f>$C$43*KG43</f>
        <v>0</v>
      </c>
      <c r="KK21" s="34">
        <f t="shared" si="41"/>
        <v>0</v>
      </c>
      <c r="KL21" s="34">
        <f>$D$20*KG20</f>
        <v>39130.151712830018</v>
      </c>
      <c r="KM21" s="34">
        <f>$D$42*KG42</f>
        <v>444.17215650837375</v>
      </c>
      <c r="KN21" s="34">
        <f t="shared" si="131"/>
        <v>39574.32386933839</v>
      </c>
      <c r="KP21" s="34">
        <f>$B$21*KN21</f>
        <v>0</v>
      </c>
      <c r="KQ21" s="34">
        <f>$C$43*KN43</f>
        <v>0</v>
      </c>
      <c r="KR21" s="34">
        <f t="shared" si="42"/>
        <v>0</v>
      </c>
      <c r="KS21" s="34">
        <f>$D$20*KN20</f>
        <v>40159.390281251792</v>
      </c>
      <c r="KT21" s="34">
        <f>$D$42*KN42</f>
        <v>457.98144666049518</v>
      </c>
      <c r="KU21" s="34">
        <f t="shared" si="132"/>
        <v>40617.371727912287</v>
      </c>
      <c r="KW21" s="34">
        <f>$B$21*KU21</f>
        <v>0</v>
      </c>
      <c r="KX21" s="34">
        <f>$C$43*KU43</f>
        <v>0</v>
      </c>
      <c r="KY21" s="34">
        <f t="shared" si="43"/>
        <v>0</v>
      </c>
      <c r="KZ21" s="34">
        <f>$D$20*KU20</f>
        <v>41220.630612699308</v>
      </c>
      <c r="LA21" s="34">
        <f>$D$42*KU42</f>
        <v>472.21960232516278</v>
      </c>
      <c r="LB21" s="34">
        <f t="shared" si="133"/>
        <v>41692.850215024468</v>
      </c>
      <c r="LD21" s="34">
        <f>$B$21*LB21</f>
        <v>0</v>
      </c>
      <c r="LE21" s="34">
        <f>$C$43*LB43</f>
        <v>0</v>
      </c>
      <c r="LF21" s="34">
        <f t="shared" si="44"/>
        <v>0</v>
      </c>
      <c r="LG21" s="34">
        <f>$D$20*LB20</f>
        <v>42316.737059082967</v>
      </c>
      <c r="LH21" s="34">
        <f>$D$42*LB42</f>
        <v>486.90718534240267</v>
      </c>
      <c r="LI21" s="34">
        <f t="shared" si="134"/>
        <v>42803.64424442537</v>
      </c>
      <c r="LK21" s="34">
        <f>$B$21*LI21</f>
        <v>0</v>
      </c>
      <c r="LL21" s="34">
        <f>$C$43*LI43</f>
        <v>0</v>
      </c>
      <c r="LM21" s="34">
        <f t="shared" si="45"/>
        <v>0</v>
      </c>
      <c r="LN21" s="34">
        <f>$D$20*LI20</f>
        <v>43449.462686048806</v>
      </c>
      <c r="LO21" s="34">
        <f>$D$42*LI42</f>
        <v>502.05377181454071</v>
      </c>
      <c r="LP21" s="34">
        <f t="shared" si="135"/>
        <v>43951.516457863348</v>
      </c>
      <c r="LR21" s="34">
        <f>$B$21*LP21</f>
        <v>0</v>
      </c>
      <c r="LS21" s="34">
        <f>$C$43*LP43</f>
        <v>0</v>
      </c>
      <c r="LT21" s="34">
        <f t="shared" si="46"/>
        <v>0</v>
      </c>
      <c r="LU21" s="34">
        <f>$D$20*LP20</f>
        <v>44619.235776067741</v>
      </c>
      <c r="LV21" s="34">
        <f>$D$42*LP42</f>
        <v>517.66644766972786</v>
      </c>
      <c r="LW21" s="34">
        <f t="shared" si="136"/>
        <v>45136.902223737467</v>
      </c>
      <c r="LY21" s="34">
        <f>$B$21*LW21</f>
        <v>0</v>
      </c>
      <c r="LZ21" s="34">
        <f>$C$43*LW43</f>
        <v>0</v>
      </c>
      <c r="MA21" s="34">
        <f t="shared" si="47"/>
        <v>0</v>
      </c>
      <c r="MB21" s="34">
        <f>$D$20*LW20</f>
        <v>45826.290683029227</v>
      </c>
      <c r="MC21" s="34">
        <f>$D$42*LW42</f>
        <v>533.75773575920948</v>
      </c>
      <c r="MD21" s="34">
        <f t="shared" si="137"/>
        <v>46360.048418788436</v>
      </c>
      <c r="MF21" s="34">
        <f>$B$21*MD21</f>
        <v>0</v>
      </c>
      <c r="MG21" s="34">
        <f>$C$43*MD43</f>
        <v>0</v>
      </c>
      <c r="MH21" s="34">
        <f t="shared" si="48"/>
        <v>0</v>
      </c>
      <c r="MI21" s="34">
        <f>$D$20*MD20</f>
        <v>47071.577607139639</v>
      </c>
      <c r="MJ21" s="34">
        <f>$D$42*MD42</f>
        <v>550.34553362821191</v>
      </c>
      <c r="MK21" s="34">
        <f t="shared" si="138"/>
        <v>47621.923140767853</v>
      </c>
      <c r="MM21" s="34">
        <f>$B$21*MK21</f>
        <v>0</v>
      </c>
      <c r="MN21" s="34">
        <f>$C$43*MK43</f>
        <v>0</v>
      </c>
      <c r="MO21" s="34">
        <f t="shared" si="49"/>
        <v>0</v>
      </c>
      <c r="MP21" s="34">
        <f>$D$20*MK20</f>
        <v>48356.691432246822</v>
      </c>
      <c r="MQ21" s="34">
        <f>$D$42*MK42</f>
        <v>567.44831952213576</v>
      </c>
      <c r="MR21" s="34">
        <f t="shared" si="139"/>
        <v>48924.139751768955</v>
      </c>
      <c r="MT21" s="34">
        <f>$B$21*MR21</f>
        <v>0</v>
      </c>
      <c r="MU21" s="34">
        <f>$C$43*MR43</f>
        <v>0</v>
      </c>
      <c r="MV21" s="34">
        <f t="shared" si="50"/>
        <v>0</v>
      </c>
      <c r="MW21" s="34">
        <f>$D$20*MR20</f>
        <v>49683.263313151372</v>
      </c>
      <c r="MX21" s="34">
        <f>$D$42*MR42</f>
        <v>585.08216679118686</v>
      </c>
      <c r="MY21" s="34">
        <f t="shared" si="140"/>
        <v>50268.34547994256</v>
      </c>
      <c r="NA21" s="34">
        <f>$B$21*MY21</f>
        <v>0</v>
      </c>
      <c r="NB21" s="34">
        <f>$C$43*MY43</f>
        <v>0</v>
      </c>
      <c r="NC21" s="34">
        <f t="shared" si="51"/>
        <v>0</v>
      </c>
      <c r="ND21" s="34">
        <f>$D$20*MY20</f>
        <v>51052.587262033638</v>
      </c>
      <c r="NE21" s="34">
        <f>$D$42*MY42</f>
        <v>603.26174290532981</v>
      </c>
      <c r="NF21" s="34">
        <f t="shared" si="141"/>
        <v>51655.849004938966</v>
      </c>
      <c r="NH21" s="34">
        <f>$B$21*NF21</f>
        <v>0</v>
      </c>
      <c r="NI21" s="34">
        <f>$C$43*NF43</f>
        <v>0</v>
      </c>
      <c r="NJ21" s="34">
        <f t="shared" si="52"/>
        <v>0</v>
      </c>
      <c r="NK21" s="34">
        <f>$D$20*NF20</f>
        <v>52465.738983356685</v>
      </c>
      <c r="NL21" s="34">
        <f>$D$42*NF42</f>
        <v>622.00274803585376</v>
      </c>
      <c r="NM21" s="34">
        <f t="shared" si="142"/>
        <v>53087.74173139254</v>
      </c>
      <c r="NO21" s="34">
        <f>$B$21*NM21</f>
        <v>0</v>
      </c>
      <c r="NP21" s="34">
        <f>$C$43*NM43</f>
        <v>0</v>
      </c>
      <c r="NQ21" s="34">
        <f t="shared" si="53"/>
        <v>0</v>
      </c>
      <c r="NR21" s="34">
        <f>$D$20*NM20</f>
        <v>53923.888148228914</v>
      </c>
      <c r="NS21" s="34">
        <f>$D$42*NM42</f>
        <v>641.32287803980137</v>
      </c>
      <c r="NT21" s="34">
        <f t="shared" si="143"/>
        <v>54565.211026268713</v>
      </c>
      <c r="NV21" s="34">
        <f>$B$21*NT21</f>
        <v>0</v>
      </c>
      <c r="NW21" s="34">
        <f>$C$43*NT43</f>
        <v>0</v>
      </c>
      <c r="NX21" s="34">
        <f t="shared" si="54"/>
        <v>0</v>
      </c>
      <c r="NY21" s="34">
        <f>$D$20*NT20</f>
        <v>55428.44101566654</v>
      </c>
      <c r="NZ21" s="34">
        <f>$D$42*NT42</f>
        <v>661.24098717842662</v>
      </c>
      <c r="OA21" s="34">
        <f t="shared" si="144"/>
        <v>56089.682002844966</v>
      </c>
      <c r="OC21" s="34">
        <f>$B$21*OA21</f>
        <v>0</v>
      </c>
      <c r="OD21" s="34">
        <f>$C$43*OA43</f>
        <v>0</v>
      </c>
      <c r="OE21" s="34">
        <f t="shared" si="55"/>
        <v>0</v>
      </c>
      <c r="OF21" s="34">
        <f>$D$20*OA20</f>
        <v>56980.947981413992</v>
      </c>
      <c r="OG21" s="34">
        <f>$D$42*OA42</f>
        <v>681.77599542955613</v>
      </c>
      <c r="OH21" s="34">
        <f t="shared" si="145"/>
        <v>57662.723976843547</v>
      </c>
      <c r="OJ21" s="34">
        <f>$B$21*OH21</f>
        <v>0</v>
      </c>
      <c r="OK21" s="34">
        <f>$C$43*OH43</f>
        <v>0</v>
      </c>
      <c r="OL21" s="34">
        <f t="shared" si="56"/>
        <v>0</v>
      </c>
      <c r="OM21" s="34">
        <f>$D$20*OH20</f>
        <v>58582.953878398526</v>
      </c>
      <c r="ON21" s="34">
        <f>$D$42*OH42</f>
        <v>702.94671413502294</v>
      </c>
      <c r="OO21" s="34">
        <f t="shared" si="146"/>
        <v>59285.900592533551</v>
      </c>
      <c r="OQ21" s="34">
        <f>$B$21*OO21</f>
        <v>0</v>
      </c>
      <c r="OR21" s="34">
        <f>$C$43*OO43</f>
        <v>0</v>
      </c>
      <c r="OS21" s="34">
        <f t="shared" si="57"/>
        <v>0</v>
      </c>
      <c r="OT21" s="34">
        <f>$D$20*OO20</f>
        <v>60235.9530620324</v>
      </c>
      <c r="OU21" s="34">
        <f>$D$42*OO42</f>
        <v>724.77240716281744</v>
      </c>
      <c r="OV21" s="34">
        <f t="shared" si="147"/>
        <v>60960.725469195218</v>
      </c>
      <c r="OX21" s="34">
        <f>$B$21*OV21</f>
        <v>0</v>
      </c>
      <c r="OY21" s="34">
        <f>$C$43*OV43</f>
        <v>0</v>
      </c>
      <c r="OZ21" s="34">
        <f t="shared" si="58"/>
        <v>0</v>
      </c>
      <c r="PA21" s="34">
        <f>$D$20*OV20</f>
        <v>61941.45147524932</v>
      </c>
      <c r="PB21" s="34">
        <f>$D$42*OV42</f>
        <v>747.27326860692767</v>
      </c>
      <c r="PC21" s="34">
        <f t="shared" si="148"/>
        <v>62688.724743856248</v>
      </c>
      <c r="PE21" s="34">
        <f>$B$21*PC21</f>
        <v>0</v>
      </c>
      <c r="PF21" s="34">
        <f>$C$43*PC43</f>
        <v>0</v>
      </c>
      <c r="PG21" s="34">
        <f t="shared" si="59"/>
        <v>0</v>
      </c>
      <c r="PH21" s="34">
        <f>$D$20*PC20</f>
        <v>63701.038048065333</v>
      </c>
      <c r="PI21" s="34">
        <f>$D$42*PC42</f>
        <v>770.47040738008968</v>
      </c>
      <c r="PJ21" s="34">
        <f t="shared" si="149"/>
        <v>64471.508455445422</v>
      </c>
      <c r="PL21" s="34">
        <f>$B$21*PJ21</f>
        <v>0</v>
      </c>
      <c r="PM21" s="34">
        <f>$C$43*PJ43</f>
        <v>0</v>
      </c>
      <c r="PN21" s="34">
        <f t="shared" si="60"/>
        <v>0</v>
      </c>
      <c r="PO21" s="34">
        <f>$D$20*PJ20</f>
        <v>65516.397163207075</v>
      </c>
      <c r="PP21" s="34">
        <f>$D$42*PJ42</f>
        <v>794.38556978934446</v>
      </c>
      <c r="PQ21" s="34">
        <f t="shared" si="150"/>
        <v>66310.78273299642</v>
      </c>
      <c r="PS21" s="34">
        <f>$B$21*PQ21</f>
        <v>0</v>
      </c>
      <c r="PT21" s="34">
        <f>$C$43*PQ43</f>
        <v>0</v>
      </c>
      <c r="PU21" s="34">
        <f t="shared" si="61"/>
        <v>0</v>
      </c>
      <c r="PV21" s="34">
        <f>$D$20*PQ20</f>
        <v>67389.275034628998</v>
      </c>
      <c r="PW21" s="34">
        <f>$D$42*PQ42</f>
        <v>819.0409919430499</v>
      </c>
      <c r="PX21" s="34">
        <f t="shared" si="151"/>
        <v>68208.316026572051</v>
      </c>
      <c r="PZ21" s="34">
        <f>$B$21*PX21</f>
        <v>0</v>
      </c>
      <c r="QA21" s="34">
        <f>$C$43*PX43</f>
        <v>0</v>
      </c>
      <c r="QB21" s="34">
        <f t="shared" si="62"/>
        <v>0</v>
      </c>
      <c r="QC21" s="34">
        <f>$D$20*PX20</f>
        <v>69321.450471622869</v>
      </c>
      <c r="QD21" s="34">
        <f>$D$42*PX42</f>
        <v>844.45949187238318</v>
      </c>
      <c r="QE21" s="34">
        <f t="shared" si="152"/>
        <v>70165.909963495258</v>
      </c>
      <c r="QG21" s="34">
        <f>$B$21*QE21</f>
        <v>0</v>
      </c>
      <c r="QH21" s="34">
        <f>$C$43*QE43</f>
        <v>0</v>
      </c>
      <c r="QI21" s="34">
        <f t="shared" si="63"/>
        <v>0</v>
      </c>
      <c r="QJ21" s="34">
        <f>$D$20*QE20</f>
        <v>71314.736795984049</v>
      </c>
      <c r="QK21" s="34">
        <f>$D$42*QE42</f>
        <v>870.66463644353746</v>
      </c>
      <c r="QL21" s="34">
        <f t="shared" si="153"/>
        <v>72185.401432427592</v>
      </c>
      <c r="QN21" s="34">
        <f>$B$21*QL21</f>
        <v>0</v>
      </c>
      <c r="QO21" s="34">
        <f>$C$43*QL43</f>
        <v>0</v>
      </c>
      <c r="QP21" s="34">
        <f t="shared" si="64"/>
        <v>0</v>
      </c>
      <c r="QQ21" s="34">
        <f>$D$20*QL20</f>
        <v>73371.002508072968</v>
      </c>
      <c r="QR21" s="34">
        <f>$D$42*QL42</f>
        <v>897.68081285916753</v>
      </c>
      <c r="QS21" s="34">
        <f t="shared" si="154"/>
        <v>74268.683320932134</v>
      </c>
      <c r="QU21" s="34">
        <f>$B$21*QS21</f>
        <v>0</v>
      </c>
      <c r="QV21" s="34">
        <f>$C$43*QS43</f>
        <v>0</v>
      </c>
      <c r="QW21" s="34">
        <f t="shared" si="65"/>
        <v>0</v>
      </c>
      <c r="QX21" s="34">
        <f>$D$20*QS20</f>
        <v>75492.185900615965</v>
      </c>
      <c r="QY21" s="34">
        <f>$D$42*QS42</f>
        <v>925.53319563218076</v>
      </c>
      <c r="QZ21" s="34">
        <f t="shared" si="155"/>
        <v>76417.71909624814</v>
      </c>
      <c r="RB21" s="34">
        <f>$B$21*QZ21</f>
        <v>0</v>
      </c>
      <c r="RC21" s="34">
        <f>$C$43*QZ43</f>
        <v>0</v>
      </c>
      <c r="RD21" s="34">
        <f t="shared" si="66"/>
        <v>0</v>
      </c>
      <c r="RE21" s="34">
        <f>$D$20*QZ20</f>
        <v>77680.294163012295</v>
      </c>
      <c r="RF21" s="34">
        <f>$D$42*QZ42</f>
        <v>954.24770507690096</v>
      </c>
      <c r="RG21" s="34">
        <f t="shared" si="156"/>
        <v>78634.541868089189</v>
      </c>
      <c r="RI21" s="34">
        <f>$B$21*RG21</f>
        <v>0</v>
      </c>
      <c r="RJ21" s="34">
        <f>$C$43*RG43</f>
        <v>0</v>
      </c>
      <c r="RK21" s="34">
        <f t="shared" si="67"/>
        <v>0</v>
      </c>
      <c r="RL21" s="34">
        <f>$D$20*RG20</f>
        <v>79937.39557030343</v>
      </c>
      <c r="RM21" s="34">
        <f>$D$42*RG42</f>
        <v>983.8510235976056</v>
      </c>
      <c r="RN21" s="34">
        <f t="shared" si="157"/>
        <v>80921.246593901029</v>
      </c>
      <c r="RP21" s="34">
        <f>$B$21*RN21</f>
        <v>0</v>
      </c>
      <c r="RQ21" s="34">
        <f>$C$43*RN43</f>
        <v>0</v>
      </c>
      <c r="RR21" s="34">
        <f t="shared" si="68"/>
        <v>0</v>
      </c>
      <c r="RS21" s="34">
        <f>$D$20*RN20</f>
        <v>82265.61639847247</v>
      </c>
      <c r="RT21" s="34">
        <f>$D$42*RN42</f>
        <v>1014.3706543423176</v>
      </c>
      <c r="RU21" s="34">
        <f t="shared" si="158"/>
        <v>83279.987052814788</v>
      </c>
      <c r="RW21" s="34">
        <f>$B$21*RU21</f>
        <v>0</v>
      </c>
      <c r="RX21" s="34">
        <f>$C$43*RU43</f>
        <v>0</v>
      </c>
      <c r="RY21" s="34">
        <f t="shared" si="69"/>
        <v>0</v>
      </c>
      <c r="RZ21" s="34">
        <f>$D$20*RU20</f>
        <v>84667.14533658151</v>
      </c>
      <c r="SA21" s="34">
        <f>$D$42*RU42</f>
        <v>1045.834972873349</v>
      </c>
      <c r="SB21" s="34">
        <f t="shared" si="159"/>
        <v>85712.980309454855</v>
      </c>
      <c r="SD21" s="34">
        <f>$B$21*SB21</f>
        <v>0</v>
      </c>
      <c r="SE21" s="34">
        <f>$C$43*SB43</f>
        <v>0</v>
      </c>
      <c r="SF21" s="34">
        <f t="shared" si="70"/>
        <v>0</v>
      </c>
      <c r="SG21" s="34">
        <f>$D$20*SB20</f>
        <v>87144.240235814737</v>
      </c>
      <c r="SH21" s="34">
        <f>$D$42*SB42</f>
        <v>1078.2732498707915</v>
      </c>
      <c r="SI21" s="34">
        <f t="shared" si="160"/>
        <v>88222.513485685529</v>
      </c>
      <c r="SK21" s="34">
        <f>$B$21*SI21</f>
        <v>0</v>
      </c>
      <c r="SL21" s="34">
        <f>$C$43*SI43</f>
        <v>0</v>
      </c>
      <c r="SM21" s="34">
        <f t="shared" si="71"/>
        <v>0</v>
      </c>
      <c r="SN21" s="34">
        <f>$D$20*SI20</f>
        <v>89699.231976206807</v>
      </c>
      <c r="SO21" s="34">
        <f>$D$42*SI42</f>
        <v>1111.7156604551349</v>
      </c>
      <c r="SP21" s="34">
        <f t="shared" si="161"/>
        <v>90810.947636661949</v>
      </c>
      <c r="SR21" s="34">
        <f>$B$21*SP21</f>
        <v>0</v>
      </c>
      <c r="SS21" s="34">
        <f>$C$43*SP43</f>
        <v>0</v>
      </c>
      <c r="ST21" s="34">
        <f t="shared" si="72"/>
        <v>0</v>
      </c>
      <c r="SU21" s="34">
        <f>$D$20*SP20</f>
        <v>92334.52499596875</v>
      </c>
      <c r="SV21" s="34">
        <f>$D$42*SP42</f>
        <v>1146.1933031340025</v>
      </c>
      <c r="SW21" s="34">
        <f t="shared" si="162"/>
        <v>93480.718299102751</v>
      </c>
      <c r="SY21" s="34">
        <f>$B$21*SW21</f>
        <v>0</v>
      </c>
      <c r="SZ21" s="34">
        <f>$C$43*SW43</f>
        <v>0</v>
      </c>
      <c r="TA21" s="34">
        <f t="shared" si="73"/>
        <v>0</v>
      </c>
      <c r="TB21" s="34">
        <f>$D$20*SW20</f>
        <v>95052.597332686782</v>
      </c>
      <c r="TC21" s="34">
        <f>$D$42*SW42</f>
        <v>1181.7382336406567</v>
      </c>
      <c r="TD21" s="34">
        <f t="shared" si="163"/>
        <v>96234.335566327441</v>
      </c>
      <c r="TF21" s="34">
        <f>$B$21*TD21</f>
        <v>0</v>
      </c>
      <c r="TG21" s="34">
        <f>$C$43*TD43</f>
        <v>0</v>
      </c>
      <c r="TH21" s="34">
        <f t="shared" si="74"/>
        <v>0</v>
      </c>
      <c r="TI21" s="34">
        <f>$D$20*TD20</f>
        <v>97856.002410832691</v>
      </c>
      <c r="TJ21" s="34">
        <f>$D$42*TD42</f>
        <v>1218.3835032942234</v>
      </c>
      <c r="TK21" s="34">
        <f t="shared" si="164"/>
        <v>99074.38591412692</v>
      </c>
      <c r="TM21" s="34">
        <f>$B$21*TK21</f>
        <v>0</v>
      </c>
      <c r="TN21" s="34">
        <f>$C$43*TK43</f>
        <v>0</v>
      </c>
      <c r="TO21" s="34">
        <f t="shared" si="75"/>
        <v>0</v>
      </c>
      <c r="TP21" s="34">
        <f>$D$20*TK20</f>
        <v>100747.37238998477</v>
      </c>
      <c r="TQ21" s="34">
        <f>$D$42*TK42</f>
        <v>1256.1631922138085</v>
      </c>
      <c r="TR21" s="34">
        <f t="shared" si="165"/>
        <v>102003.53558219857</v>
      </c>
      <c r="TT21" s="34">
        <f>$B$21*TR21</f>
        <v>0</v>
      </c>
      <c r="TU21" s="34">
        <f>$C$43*TR43</f>
        <v>0</v>
      </c>
      <c r="TV21" s="34">
        <f t="shared" si="76"/>
        <v>0</v>
      </c>
      <c r="TW21" s="34">
        <f>$D$20*TR20</f>
        <v>103729.42159785029</v>
      </c>
      <c r="TX21" s="34">
        <f>$D$42*TR42</f>
        <v>1295.1124374898359</v>
      </c>
      <c r="TY21" s="34">
        <f t="shared" si="166"/>
        <v>105024.53403534013</v>
      </c>
      <c r="UA21" s="34">
        <f>$B$21*TY21</f>
        <v>0</v>
      </c>
      <c r="UB21" s="34">
        <f>$C$43*TY43</f>
        <v>0</v>
      </c>
      <c r="UC21" s="34">
        <f t="shared" si="77"/>
        <v>0</v>
      </c>
      <c r="UD21" s="34">
        <f>$D$20*TY20</f>
        <v>106804.9491472785</v>
      </c>
      <c r="UE21" s="34">
        <f>$D$42*TY42</f>
        <v>1335.267462168373</v>
      </c>
      <c r="UF21" s="34">
        <f t="shared" si="167"/>
        <v>108140.21660944687</v>
      </c>
      <c r="UH21" s="34">
        <f>$B$21*UF21</f>
        <v>0</v>
      </c>
      <c r="UI21" s="34">
        <f>$C$43*UF43</f>
        <v>0</v>
      </c>
      <c r="UJ21" s="34">
        <f t="shared" si="78"/>
        <v>0</v>
      </c>
      <c r="UK21" s="34">
        <f>$D$20*UF20</f>
        <v>109976.8410105497</v>
      </c>
      <c r="UL21" s="34">
        <f>$D$42*UF42</f>
        <v>1376.6656087119684</v>
      </c>
      <c r="UM21" s="34">
        <f t="shared" si="168"/>
        <v>111353.50661926167</v>
      </c>
      <c r="UO21" s="34">
        <f>$B$21*UM21</f>
        <v>0</v>
      </c>
      <c r="UP21" s="34">
        <f>$C$43*UM43</f>
        <v>0</v>
      </c>
      <c r="UQ21" s="34">
        <f t="shared" si="79"/>
        <v>0</v>
      </c>
      <c r="UR21" s="34">
        <f>$D$20*UM20</f>
        <v>113248.07228468277</v>
      </c>
      <c r="US21" s="34">
        <f>$D$42*UM42</f>
        <v>1419.3453757900706</v>
      </c>
      <c r="UT21" s="34">
        <f t="shared" si="169"/>
        <v>114667.41766047284</v>
      </c>
      <c r="UV21" s="34">
        <f>$B$21*UT21</f>
        <v>0</v>
      </c>
      <c r="UW21" s="34">
        <f>$C$43*UT43</f>
        <v>0</v>
      </c>
      <c r="UX21" s="34">
        <f t="shared" si="80"/>
        <v>0</v>
      </c>
      <c r="UY21" s="34">
        <f>$D$20*UT20</f>
        <v>116621.70999051533</v>
      </c>
      <c r="UZ21" s="34">
        <f>$D$42*UT42</f>
        <v>1463.3464555246383</v>
      </c>
      <c r="VA21" s="34">
        <f t="shared" si="170"/>
        <v>118085.05644603996</v>
      </c>
      <c r="VC21" s="34">
        <f>$B$21*VA21</f>
        <v>0</v>
      </c>
      <c r="VD21" s="34">
        <f>$C$43*VA43</f>
        <v>0</v>
      </c>
      <c r="VE21" s="34">
        <f t="shared" si="81"/>
        <v>0</v>
      </c>
      <c r="VF21" s="34">
        <f>$D$20*VA20</f>
        <v>120100.91620180818</v>
      </c>
      <c r="VG21" s="34">
        <f>$D$42*VA42</f>
        <v>1508.7097700931379</v>
      </c>
      <c r="VH21" s="34">
        <f t="shared" si="171"/>
        <v>121609.62597190132</v>
      </c>
      <c r="VJ21" s="34">
        <f>$B$21*VH21</f>
        <v>0</v>
      </c>
      <c r="VK21" s="34">
        <f>$C$43*VH43</f>
        <v>0</v>
      </c>
      <c r="VL21" s="34">
        <f t="shared" si="82"/>
        <v>0</v>
      </c>
      <c r="VM21" s="34">
        <f>$D$20*VH20</f>
        <v>123688.95115982297</v>
      </c>
      <c r="VN21" s="34">
        <f>$D$42*VH42</f>
        <v>1555.4775087403596</v>
      </c>
      <c r="VO21" s="34">
        <f t="shared" si="172"/>
        <v>125244.42866856333</v>
      </c>
      <c r="VQ21" s="34">
        <f>$B$21*VO21</f>
        <v>0</v>
      </c>
      <c r="VR21" s="34">
        <f>$C$43*VO43</f>
        <v>0</v>
      </c>
      <c r="VS21" s="34">
        <f t="shared" si="83"/>
        <v>0</v>
      </c>
      <c r="VT21" s="34">
        <f>$D$20*VO20</f>
        <v>127389.17626083233</v>
      </c>
      <c r="VU21" s="34">
        <f>$D$42*VO42</f>
        <v>1603.6931665481882</v>
      </c>
      <c r="VV21" s="34">
        <f t="shared" si="173"/>
        <v>128992.86942738052</v>
      </c>
      <c r="VX21" s="34">
        <f>$B$21*VV21</f>
        <v>0</v>
      </c>
      <c r="VY21" s="34">
        <f>$C$43*VV43</f>
        <v>0</v>
      </c>
      <c r="VZ21" s="34">
        <f t="shared" si="84"/>
        <v>0</v>
      </c>
      <c r="WA21" s="34">
        <f>$D$20*VV20</f>
        <v>131205.05704879813</v>
      </c>
      <c r="WB21" s="34">
        <f>$D$42*VV42</f>
        <v>1653.4015852219629</v>
      </c>
      <c r="WC21" s="34">
        <f t="shared" si="174"/>
        <v>132858.45863402009</v>
      </c>
      <c r="WE21" s="34">
        <f>$B$21*WC21</f>
        <v>0</v>
      </c>
      <c r="WF21" s="34">
        <f>$C$43*WC43</f>
        <v>0</v>
      </c>
      <c r="WG21" s="34">
        <f t="shared" si="85"/>
        <v>0</v>
      </c>
      <c r="WH21" s="34">
        <f>$D$20*WC20</f>
        <v>135140.16637486368</v>
      </c>
      <c r="WI21" s="34">
        <f>$D$42*WC42</f>
        <v>1704.6489952896789</v>
      </c>
      <c r="WJ21" s="34">
        <f t="shared" si="175"/>
        <v>136844.81537015334</v>
      </c>
      <c r="WL21" s="34">
        <f>$B$21*WJ21</f>
        <v>0</v>
      </c>
      <c r="WM21" s="34">
        <f>$C$43*WJ43</f>
        <v>0</v>
      </c>
      <c r="WN21" s="34">
        <f t="shared" si="86"/>
        <v>0</v>
      </c>
      <c r="WO21" s="34">
        <f>$D$20*WJ20</f>
        <v>139198.18775855159</v>
      </c>
      <c r="WP21" s="34">
        <f>$D$42*WJ42</f>
        <v>1757.4830592172834</v>
      </c>
      <c r="WQ21" s="34">
        <f t="shared" si="176"/>
        <v>140955.67081776887</v>
      </c>
      <c r="WS21" s="34">
        <f>$B$21*WQ21</f>
        <v>0</v>
      </c>
      <c r="WT21" s="34">
        <f>$C$43*WQ43</f>
        <v>0</v>
      </c>
      <c r="WU21" s="34">
        <f t="shared" si="87"/>
        <v>0</v>
      </c>
      <c r="WV21" s="34">
        <f>$D$20*WQ20</f>
        <v>143382.91888038057</v>
      </c>
      <c r="WW21" s="34">
        <f>$D$42*WQ42</f>
        <v>1811.9529155246184</v>
      </c>
      <c r="WX21" s="34">
        <f t="shared" si="177"/>
        <v>145194.8717959052</v>
      </c>
      <c r="WZ21" s="34">
        <f>$B$21*WX21</f>
        <v>0</v>
      </c>
      <c r="XA21" s="34">
        <f>$C$43*WX43</f>
        <v>0</v>
      </c>
      <c r="XB21" s="34">
        <f t="shared" si="88"/>
        <v>0</v>
      </c>
      <c r="XC21" s="34">
        <f>$D$20*WX20</f>
        <v>147698.27513912666</v>
      </c>
      <c r="XD21" s="34">
        <f>$D$42*WX42</f>
        <v>1868.1092242894586</v>
      </c>
      <c r="XE21" s="34">
        <f t="shared" si="178"/>
        <v>149566.38436341612</v>
      </c>
      <c r="XG21" s="34">
        <f>$B$21*XE21</f>
        <v>0</v>
      </c>
      <c r="XH21" s="34">
        <f>$C$43*XE43</f>
        <v>0</v>
      </c>
      <c r="XI21" s="34">
        <f t="shared" si="89"/>
        <v>0</v>
      </c>
      <c r="XJ21" s="34">
        <f>$D$20*XE20</f>
        <v>152148.29327263767</v>
      </c>
      <c r="XK21" s="34">
        <f>$D$42*XE42</f>
        <v>1926.0042142731004</v>
      </c>
      <c r="XL21" s="34">
        <f t="shared" si="179"/>
        <v>154074.29748691077</v>
      </c>
    </row>
    <row r="22" spans="1:636" x14ac:dyDescent="0.25">
      <c r="A22">
        <v>85</v>
      </c>
      <c r="B22">
        <f>calc_mstate!Z21</f>
        <v>0</v>
      </c>
      <c r="C22">
        <f>calc_mstate!AA21</f>
        <v>0</v>
      </c>
      <c r="D22">
        <f>calc_mstate!W21</f>
        <v>0</v>
      </c>
      <c r="E22">
        <f>calc_mstate!X21</f>
        <v>0</v>
      </c>
      <c r="F22">
        <v>3600</v>
      </c>
      <c r="H22" s="34">
        <f>$B$22*F22</f>
        <v>0</v>
      </c>
      <c r="I22" s="34">
        <f>$C$44*F44</f>
        <v>0</v>
      </c>
      <c r="J22" s="34">
        <f t="shared" si="0"/>
        <v>0</v>
      </c>
      <c r="K22" s="34">
        <f>$D$21*F21</f>
        <v>4405.4487903596819</v>
      </c>
      <c r="L22" s="34">
        <f>$D$43*F43</f>
        <v>40.321307591797506</v>
      </c>
      <c r="M22" s="34">
        <f t="shared" si="90"/>
        <v>4445.7700979514793</v>
      </c>
      <c r="N22" s="34"/>
      <c r="O22" s="34">
        <f>$B$22*M22</f>
        <v>0</v>
      </c>
      <c r="P22" s="34">
        <f>$C$44*M44</f>
        <v>0</v>
      </c>
      <c r="Q22" s="34">
        <f t="shared" si="1"/>
        <v>0</v>
      </c>
      <c r="R22" s="34">
        <f>$D$21*M21</f>
        <v>5318.1374661491554</v>
      </c>
      <c r="S22" s="34">
        <f>$D$43*M43</f>
        <v>51.03317392435946</v>
      </c>
      <c r="T22" s="34">
        <f t="shared" si="91"/>
        <v>5369.1706400735147</v>
      </c>
      <c r="V22" s="34">
        <f>$B$22*T22</f>
        <v>0</v>
      </c>
      <c r="W22" s="34">
        <f>$C$44*T44</f>
        <v>0</v>
      </c>
      <c r="X22" s="34">
        <f t="shared" si="2"/>
        <v>0</v>
      </c>
      <c r="Y22" s="34">
        <f>$D$21*T21</f>
        <v>5931.9979174256732</v>
      </c>
      <c r="Z22" s="34">
        <f>$D$43*T43</f>
        <v>56.655681760429559</v>
      </c>
      <c r="AA22" s="34">
        <f t="shared" si="92"/>
        <v>5988.6535991861028</v>
      </c>
      <c r="AC22" s="34">
        <f>$B$22*AA22</f>
        <v>0</v>
      </c>
      <c r="AD22" s="34">
        <f>$C$44*AA44</f>
        <v>0</v>
      </c>
      <c r="AE22" s="34">
        <f t="shared" si="3"/>
        <v>0</v>
      </c>
      <c r="AF22" s="34">
        <f>$D$21*AA21</f>
        <v>6736.9458545649222</v>
      </c>
      <c r="AG22" s="34">
        <f>$D$43*AA43</f>
        <v>60.302846820850569</v>
      </c>
      <c r="AH22" s="34">
        <f t="shared" si="93"/>
        <v>6797.2487013857726</v>
      </c>
      <c r="AJ22" s="34">
        <f>$B$22*AH22</f>
        <v>0</v>
      </c>
      <c r="AK22" s="34">
        <f>$C$44*AH44</f>
        <v>0</v>
      </c>
      <c r="AL22" s="34">
        <f t="shared" si="4"/>
        <v>0</v>
      </c>
      <c r="AM22" s="34">
        <f>$D$21*AH21</f>
        <v>8249.0279225995964</v>
      </c>
      <c r="AN22" s="34">
        <f>$D$43*AH43</f>
        <v>76.278554488357074</v>
      </c>
      <c r="AO22" s="34">
        <f t="shared" si="94"/>
        <v>8325.3064770879537</v>
      </c>
      <c r="AQ22" s="34">
        <f>$B$22*AO22</f>
        <v>0</v>
      </c>
      <c r="AR22" s="34">
        <f>$C$44*AO44</f>
        <v>0</v>
      </c>
      <c r="AS22" s="34">
        <f t="shared" si="5"/>
        <v>0</v>
      </c>
      <c r="AT22" s="34">
        <f>$D$21*AO21</f>
        <v>9162.6737855133379</v>
      </c>
      <c r="AU22" s="34">
        <f>$D$43*AO43</f>
        <v>85.308965056684286</v>
      </c>
      <c r="AV22" s="34">
        <f t="shared" si="95"/>
        <v>9247.9827505700214</v>
      </c>
      <c r="AX22" s="34">
        <f>$B$22*AV22</f>
        <v>0</v>
      </c>
      <c r="AY22" s="34">
        <f>$C$44*AV44</f>
        <v>0</v>
      </c>
      <c r="AZ22" s="34">
        <f t="shared" si="6"/>
        <v>0</v>
      </c>
      <c r="BA22" s="34">
        <f>$D$21*AV21</f>
        <v>9918.8693445139306</v>
      </c>
      <c r="BB22" s="34">
        <f>$D$43*AV43</f>
        <v>95.5059984138218</v>
      </c>
      <c r="BC22" s="34">
        <f t="shared" si="96"/>
        <v>10014.375342927753</v>
      </c>
      <c r="BE22" s="34">
        <f>$B$22*BC22</f>
        <v>0</v>
      </c>
      <c r="BF22" s="34">
        <f>$C$44*BC44</f>
        <v>0</v>
      </c>
      <c r="BG22" s="34">
        <f t="shared" si="7"/>
        <v>0</v>
      </c>
      <c r="BH22" s="34">
        <f>$D$21*BC21</f>
        <v>9089.159333323114</v>
      </c>
      <c r="BI22" s="34">
        <f>$D$43*BC43</f>
        <v>89.639194241882336</v>
      </c>
      <c r="BJ22" s="34">
        <f t="shared" si="97"/>
        <v>9178.7985275649971</v>
      </c>
      <c r="BL22" s="34">
        <f>$B$22*BJ22</f>
        <v>0</v>
      </c>
      <c r="BM22" s="34">
        <f>$C$44*BJ44</f>
        <v>0</v>
      </c>
      <c r="BN22" s="34">
        <f t="shared" si="8"/>
        <v>0</v>
      </c>
      <c r="BO22" s="34">
        <f>$D$21*BJ21</f>
        <v>7443.8155705598028</v>
      </c>
      <c r="BP22" s="34">
        <f>$D$43*BJ43</f>
        <v>79.080788853119458</v>
      </c>
      <c r="BQ22" s="34">
        <f t="shared" si="98"/>
        <v>7522.8963594129227</v>
      </c>
      <c r="BS22" s="34">
        <f>$B$22*BQ22</f>
        <v>0</v>
      </c>
      <c r="BT22" s="34">
        <f>$C$44*BQ44</f>
        <v>0</v>
      </c>
      <c r="BU22" s="34">
        <f t="shared" si="9"/>
        <v>0</v>
      </c>
      <c r="BV22" s="34">
        <f>$D$21*BQ21</f>
        <v>11804.135271929086</v>
      </c>
      <c r="BW22" s="34">
        <f>$D$43*BQ43</f>
        <v>126.01902215333496</v>
      </c>
      <c r="BX22" s="34">
        <f t="shared" si="99"/>
        <v>11930.154294082422</v>
      </c>
      <c r="BZ22" s="34">
        <f>$B$22*BX22</f>
        <v>0</v>
      </c>
      <c r="CA22" s="34">
        <f>$C$44*BX44</f>
        <v>0</v>
      </c>
      <c r="CB22" s="34">
        <f t="shared" si="10"/>
        <v>0</v>
      </c>
      <c r="CC22" s="34">
        <f>$D$21*BX21</f>
        <v>12606.629848265868</v>
      </c>
      <c r="CD22" s="34">
        <f>$D$43*BX43</f>
        <v>143.49882329432504</v>
      </c>
      <c r="CE22" s="34">
        <f t="shared" si="100"/>
        <v>12750.128671560193</v>
      </c>
      <c r="CG22" s="34">
        <f>$B$22*CE22</f>
        <v>0</v>
      </c>
      <c r="CH22" s="34">
        <f>$C$44*CE44</f>
        <v>0</v>
      </c>
      <c r="CI22" s="34">
        <f t="shared" si="11"/>
        <v>0</v>
      </c>
      <c r="CJ22" s="34">
        <f>$D$21*CE21</f>
        <v>12535.865111676507</v>
      </c>
      <c r="CK22" s="34">
        <f>$D$43*CE43</f>
        <v>151.14387090263622</v>
      </c>
      <c r="CL22" s="34">
        <f t="shared" si="101"/>
        <v>12687.008982579144</v>
      </c>
      <c r="CN22" s="34">
        <f>$B$22*CL22</f>
        <v>0</v>
      </c>
      <c r="CO22" s="34">
        <f>$C$44*CL44</f>
        <v>0</v>
      </c>
      <c r="CP22" s="34">
        <f t="shared" si="12"/>
        <v>0</v>
      </c>
      <c r="CQ22" s="34">
        <f>$D$21*CL21</f>
        <v>11906.134075664866</v>
      </c>
      <c r="CR22" s="34">
        <f>$D$43*CL43</f>
        <v>140.58134633545995</v>
      </c>
      <c r="CS22" s="34">
        <f t="shared" si="102"/>
        <v>12046.715422000327</v>
      </c>
      <c r="CU22" s="34">
        <f>$B$22*CS22</f>
        <v>0</v>
      </c>
      <c r="CV22" s="34">
        <f>$C$44*CS44</f>
        <v>0</v>
      </c>
      <c r="CW22" s="34">
        <f t="shared" si="13"/>
        <v>0</v>
      </c>
      <c r="CX22" s="34">
        <f>$D$21*CS21</f>
        <v>11260.192966131866</v>
      </c>
      <c r="CY22" s="34">
        <f>$D$43*CS43</f>
        <v>119.03937984745664</v>
      </c>
      <c r="CZ22" s="34">
        <f t="shared" si="103"/>
        <v>11379.232345979322</v>
      </c>
      <c r="DB22" s="34">
        <f>$B$22*CZ22</f>
        <v>0</v>
      </c>
      <c r="DC22" s="34">
        <f>$C$44*CZ44</f>
        <v>0</v>
      </c>
      <c r="DD22" s="34">
        <f t="shared" si="14"/>
        <v>0</v>
      </c>
      <c r="DE22" s="34">
        <f>$D$21*CZ21</f>
        <v>13544.187564774265</v>
      </c>
      <c r="DF22" s="34">
        <f>$D$43*CZ43</f>
        <v>154.99834480189389</v>
      </c>
      <c r="DG22" s="34">
        <f t="shared" si="104"/>
        <v>13699.185909576159</v>
      </c>
      <c r="DI22" s="34">
        <f>$B$22*DG22</f>
        <v>0</v>
      </c>
      <c r="DJ22" s="34">
        <f>$C$44*DG44</f>
        <v>0</v>
      </c>
      <c r="DK22" s="34">
        <f t="shared" si="15"/>
        <v>0</v>
      </c>
      <c r="DL22" s="34">
        <f>$D$21*DG21</f>
        <v>14366.150336793131</v>
      </c>
      <c r="DM22" s="34">
        <f>$D$43*DG43</f>
        <v>172.97785659135258</v>
      </c>
      <c r="DN22" s="34">
        <f t="shared" si="105"/>
        <v>14539.128193384484</v>
      </c>
      <c r="DP22" s="34">
        <f>$B$22*DN22</f>
        <v>0</v>
      </c>
      <c r="DQ22" s="34">
        <f>$C$44*DN44</f>
        <v>0</v>
      </c>
      <c r="DR22" s="34">
        <f t="shared" si="16"/>
        <v>0</v>
      </c>
      <c r="DS22" s="34">
        <f>$D$21*DN21</f>
        <v>12883.466455479389</v>
      </c>
      <c r="DT22" s="34">
        <f>$D$43*DN43</f>
        <v>152.70713509093684</v>
      </c>
      <c r="DU22" s="34">
        <f t="shared" si="106"/>
        <v>13036.173590570326</v>
      </c>
      <c r="DW22" s="34">
        <f>$B$22*DU22</f>
        <v>0</v>
      </c>
      <c r="DX22" s="34">
        <f>$C$44*DU44</f>
        <v>0</v>
      </c>
      <c r="DY22" s="34">
        <f t="shared" si="17"/>
        <v>0</v>
      </c>
      <c r="DZ22" s="34">
        <f>$D$21*DU21</f>
        <v>13370.735356372754</v>
      </c>
      <c r="EA22" s="34">
        <f>$D$43*DU43</f>
        <v>161.61185675525979</v>
      </c>
      <c r="EB22" s="34">
        <f t="shared" si="107"/>
        <v>13532.347213128014</v>
      </c>
      <c r="ED22" s="34">
        <f>$B$22*EB22</f>
        <v>0</v>
      </c>
      <c r="EE22" s="34">
        <f>$C$44*EB44</f>
        <v>0</v>
      </c>
      <c r="EF22" s="34">
        <f t="shared" si="18"/>
        <v>0</v>
      </c>
      <c r="EG22" s="34">
        <f>$D$21*EB21</f>
        <v>13665.678479326234</v>
      </c>
      <c r="EH22" s="34">
        <f>$D$43*EB43</f>
        <v>165.11677870909855</v>
      </c>
      <c r="EI22" s="34">
        <f t="shared" si="108"/>
        <v>13830.795258035332</v>
      </c>
      <c r="EK22" s="34">
        <f>$B$22*EI22</f>
        <v>0</v>
      </c>
      <c r="EL22" s="34">
        <f>$C$44*EI44</f>
        <v>0</v>
      </c>
      <c r="EM22" s="34">
        <f t="shared" si="19"/>
        <v>0</v>
      </c>
      <c r="EN22" s="34">
        <f>$D$21*EI21</f>
        <v>14330.804538392102</v>
      </c>
      <c r="EO22" s="34">
        <f>$D$43*EI43</f>
        <v>175.49483265412604</v>
      </c>
      <c r="EP22" s="34">
        <f t="shared" si="109"/>
        <v>14506.299371046227</v>
      </c>
      <c r="ER22" s="34">
        <f>$B$22*EP22</f>
        <v>0</v>
      </c>
      <c r="ES22" s="34">
        <f>$C$44*EP44</f>
        <v>0</v>
      </c>
      <c r="ET22" s="34">
        <f t="shared" si="20"/>
        <v>0</v>
      </c>
      <c r="EU22" s="34">
        <f>$D$21*EP21</f>
        <v>14776.896869125796</v>
      </c>
      <c r="EV22" s="34">
        <f>$D$43*EP43</f>
        <v>183.00914491130578</v>
      </c>
      <c r="EW22" s="34">
        <f t="shared" si="110"/>
        <v>14959.906014037102</v>
      </c>
      <c r="EY22" s="34">
        <f>$B$22*EW22</f>
        <v>0</v>
      </c>
      <c r="EZ22" s="34">
        <f>$C$44*EW44</f>
        <v>0</v>
      </c>
      <c r="FA22" s="34">
        <f t="shared" si="21"/>
        <v>0</v>
      </c>
      <c r="FB22" s="34">
        <f>$D$21*EW21</f>
        <v>14928.096313304926</v>
      </c>
      <c r="FC22" s="34">
        <f>$D$43*EW43</f>
        <v>186.25818693585521</v>
      </c>
      <c r="FD22" s="34">
        <f t="shared" si="111"/>
        <v>15114.354500240781</v>
      </c>
      <c r="FF22" s="34">
        <f>$B$22*FD22</f>
        <v>0</v>
      </c>
      <c r="FG22" s="34">
        <f>$C$44*FD44</f>
        <v>0</v>
      </c>
      <c r="FH22" s="34">
        <f t="shared" si="22"/>
        <v>0</v>
      </c>
      <c r="FI22" s="34">
        <f>$D$21*FD21</f>
        <v>15110.776373993982</v>
      </c>
      <c r="FJ22" s="34">
        <f>$D$43*FD43</f>
        <v>190.33294578936454</v>
      </c>
      <c r="FK22" s="34">
        <f t="shared" si="112"/>
        <v>15301.109319783347</v>
      </c>
      <c r="FM22" s="34">
        <f>$B$22*FK22</f>
        <v>0</v>
      </c>
      <c r="FN22" s="34">
        <f>$C$44*FK44</f>
        <v>0</v>
      </c>
      <c r="FO22" s="34">
        <f t="shared" si="23"/>
        <v>0</v>
      </c>
      <c r="FP22" s="34">
        <f>$D$21*FK21</f>
        <v>15409.29635375285</v>
      </c>
      <c r="FQ22" s="34">
        <f>$D$43*FK43</f>
        <v>196.24032294955617</v>
      </c>
      <c r="FR22" s="34">
        <f t="shared" si="113"/>
        <v>15605.536676702406</v>
      </c>
      <c r="FT22" s="34">
        <f>$B$22*FR22</f>
        <v>0</v>
      </c>
      <c r="FU22" s="34">
        <f>$C$44*FR44</f>
        <v>0</v>
      </c>
      <c r="FV22" s="34">
        <f t="shared" si="24"/>
        <v>0</v>
      </c>
      <c r="FW22" s="34">
        <f>$D$21*FR21</f>
        <v>15828.677164182764</v>
      </c>
      <c r="FX22" s="34">
        <f>$D$43*FR43</f>
        <v>203.38231033747527</v>
      </c>
      <c r="FY22" s="34">
        <f t="shared" si="114"/>
        <v>16032.05947452024</v>
      </c>
      <c r="GA22" s="34">
        <f>$B$22*FY22</f>
        <v>0</v>
      </c>
      <c r="GB22" s="34">
        <f>$C$44*FY44</f>
        <v>0</v>
      </c>
      <c r="GC22" s="34">
        <f t="shared" si="25"/>
        <v>0</v>
      </c>
      <c r="GD22" s="34">
        <f>$D$21*FY21</f>
        <v>16270.790956644843</v>
      </c>
      <c r="GE22" s="34">
        <f>$D$43*FY43</f>
        <v>210.5131748036919</v>
      </c>
      <c r="GF22" s="34">
        <f t="shared" si="115"/>
        <v>16481.304131448534</v>
      </c>
      <c r="GH22" s="34">
        <f>$B$22*GF22</f>
        <v>0</v>
      </c>
      <c r="GI22" s="34">
        <f>$C$44*GF44</f>
        <v>0</v>
      </c>
      <c r="GJ22" s="34">
        <f t="shared" si="26"/>
        <v>0</v>
      </c>
      <c r="GK22" s="34">
        <f>$D$21*GF21</f>
        <v>16649.062892389938</v>
      </c>
      <c r="GL22" s="34">
        <f>$D$43*GF43</f>
        <v>216.92131189368268</v>
      </c>
      <c r="GM22" s="34">
        <f t="shared" si="116"/>
        <v>16865.984204283621</v>
      </c>
      <c r="GO22" s="34">
        <f>$B$22*GM22</f>
        <v>0</v>
      </c>
      <c r="GP22" s="34">
        <f>$C$44*GM44</f>
        <v>0</v>
      </c>
      <c r="GQ22" s="34">
        <f t="shared" si="27"/>
        <v>0</v>
      </c>
      <c r="GR22" s="34">
        <f>$D$21*GM21</f>
        <v>16987.744113180917</v>
      </c>
      <c r="GS22" s="34">
        <f>$D$43*GM43</f>
        <v>223.11282181805015</v>
      </c>
      <c r="GT22" s="34">
        <f t="shared" si="117"/>
        <v>17210.856934998967</v>
      </c>
      <c r="GV22" s="34">
        <f>$B$22*GT22</f>
        <v>0</v>
      </c>
      <c r="GW22" s="34">
        <f>$C$44*GT44</f>
        <v>0</v>
      </c>
      <c r="GX22" s="34">
        <f t="shared" si="28"/>
        <v>0</v>
      </c>
      <c r="GY22" s="34">
        <f>$D$21*GT21</f>
        <v>17350.382017906402</v>
      </c>
      <c r="GZ22" s="34">
        <f>$D$43*GT43</f>
        <v>229.85052847382235</v>
      </c>
      <c r="HA22" s="34">
        <f t="shared" si="118"/>
        <v>17580.232546380226</v>
      </c>
      <c r="HC22" s="34">
        <f>$B$22*HA22</f>
        <v>0</v>
      </c>
      <c r="HD22" s="34">
        <f>$C$44*HA44</f>
        <v>0</v>
      </c>
      <c r="HE22" s="34">
        <f t="shared" si="29"/>
        <v>0</v>
      </c>
      <c r="HF22" s="34">
        <f>$D$21*HA21</f>
        <v>17764.754421882677</v>
      </c>
      <c r="HG22" s="34">
        <f>$D$43*HA43</f>
        <v>237.19816909085404</v>
      </c>
      <c r="HH22" s="34">
        <f t="shared" si="119"/>
        <v>18001.952590973531</v>
      </c>
      <c r="HJ22" s="34">
        <f>$B$22*HH22</f>
        <v>0</v>
      </c>
      <c r="HK22" s="34">
        <f>$C$44*HH44</f>
        <v>0</v>
      </c>
      <c r="HL22" s="34">
        <f t="shared" si="30"/>
        <v>0</v>
      </c>
      <c r="HM22" s="34">
        <f>$D$21*HH21</f>
        <v>18215.07137262703</v>
      </c>
      <c r="HN22" s="34">
        <f>$D$43*HH43</f>
        <v>244.8628591030523</v>
      </c>
      <c r="HO22" s="34">
        <f t="shared" si="120"/>
        <v>18459.934231730083</v>
      </c>
      <c r="HQ22" s="34">
        <f>$B$22*HO22</f>
        <v>0</v>
      </c>
      <c r="HR22" s="34">
        <f>$C$44*HO44</f>
        <v>0</v>
      </c>
      <c r="HS22" s="34">
        <f t="shared" si="31"/>
        <v>0</v>
      </c>
      <c r="HT22" s="34">
        <f>$D$21*HO21</f>
        <v>18669.446830393787</v>
      </c>
      <c r="HU22" s="34">
        <f>$D$43*HO43</f>
        <v>252.56121441733762</v>
      </c>
      <c r="HV22" s="34">
        <f t="shared" si="121"/>
        <v>18922.008044811126</v>
      </c>
      <c r="HX22" s="34">
        <f>$B$22*HV22</f>
        <v>0</v>
      </c>
      <c r="HY22" s="34">
        <f>$C$44*HV44</f>
        <v>0</v>
      </c>
      <c r="HZ22" s="34">
        <f t="shared" si="32"/>
        <v>0</v>
      </c>
      <c r="IA22" s="34">
        <f>$D$21*HV21</f>
        <v>19117.897797675345</v>
      </c>
      <c r="IB22" s="34">
        <f>$D$43*HV43</f>
        <v>260.31455403536404</v>
      </c>
      <c r="IC22" s="34">
        <f t="shared" si="122"/>
        <v>19378.21235171071</v>
      </c>
      <c r="IE22" s="34">
        <f>$B$22*IC22</f>
        <v>0</v>
      </c>
      <c r="IF22" s="34">
        <f>$C$44*IC44</f>
        <v>0</v>
      </c>
      <c r="IG22" s="34">
        <f t="shared" si="33"/>
        <v>0</v>
      </c>
      <c r="IH22" s="34">
        <f>$D$21*IC21</f>
        <v>19573.630443301638</v>
      </c>
      <c r="II22" s="34">
        <f>$D$43*IC43</f>
        <v>268.31916564345596</v>
      </c>
      <c r="IJ22" s="34">
        <f t="shared" si="123"/>
        <v>19841.949608945095</v>
      </c>
      <c r="IL22" s="34">
        <f>$B$22*IJ22</f>
        <v>0</v>
      </c>
      <c r="IM22" s="34">
        <f>$C$44*IJ44</f>
        <v>0</v>
      </c>
      <c r="IN22" s="34">
        <f t="shared" si="34"/>
        <v>0</v>
      </c>
      <c r="IO22" s="34">
        <f>$D$21*IJ21</f>
        <v>20052.129763508565</v>
      </c>
      <c r="IP22" s="34">
        <f>$D$43*IJ43</f>
        <v>276.68508809681975</v>
      </c>
      <c r="IQ22" s="34">
        <f t="shared" si="124"/>
        <v>20328.814851605384</v>
      </c>
      <c r="IS22" s="34">
        <f>$B$22*IQ22</f>
        <v>0</v>
      </c>
      <c r="IT22" s="34">
        <f>$C$44*IQ44</f>
        <v>0</v>
      </c>
      <c r="IU22" s="34">
        <f t="shared" si="35"/>
        <v>0</v>
      </c>
      <c r="IV22" s="34">
        <f>$D$21*IQ21</f>
        <v>20556.64689174157</v>
      </c>
      <c r="IW22" s="34">
        <f>$D$43*IQ43</f>
        <v>285.37598428255876</v>
      </c>
      <c r="IX22" s="34">
        <f t="shared" si="125"/>
        <v>20842.02287602413</v>
      </c>
      <c r="IZ22" s="34">
        <f>$B$22*IX22</f>
        <v>0</v>
      </c>
      <c r="JA22" s="34">
        <f>$C$44*IX44</f>
        <v>0</v>
      </c>
      <c r="JB22" s="34">
        <f t="shared" si="36"/>
        <v>0</v>
      </c>
      <c r="JC22" s="34">
        <f>$D$21*IX21</f>
        <v>21080.043814924182</v>
      </c>
      <c r="JD22" s="34">
        <f>$D$43*IX43</f>
        <v>294.30923049464803</v>
      </c>
      <c r="JE22" s="34">
        <f t="shared" si="126"/>
        <v>21374.353045418829</v>
      </c>
      <c r="JG22" s="34">
        <f>$B$22*JE22</f>
        <v>0</v>
      </c>
      <c r="JH22" s="34">
        <f>$C$44*JE44</f>
        <v>0</v>
      </c>
      <c r="JI22" s="34">
        <f t="shared" si="37"/>
        <v>0</v>
      </c>
      <c r="JJ22" s="34">
        <f>$D$21*JE21</f>
        <v>21615.821003016594</v>
      </c>
      <c r="JK22" s="34">
        <f>$D$43*JE43</f>
        <v>303.46160609272107</v>
      </c>
      <c r="JL22" s="34">
        <f t="shared" si="127"/>
        <v>21919.282609109316</v>
      </c>
      <c r="JN22" s="34">
        <f>$B$22*JL22</f>
        <v>0</v>
      </c>
      <c r="JO22" s="34">
        <f>$C$44*JL44</f>
        <v>0</v>
      </c>
      <c r="JP22" s="34">
        <f t="shared" si="38"/>
        <v>0</v>
      </c>
      <c r="JQ22" s="34">
        <f>$D$21*JL21</f>
        <v>22164.440179195095</v>
      </c>
      <c r="JR22" s="34">
        <f>$D$43*JL43</f>
        <v>312.87685895836648</v>
      </c>
      <c r="JS22" s="34">
        <f t="shared" si="128"/>
        <v>22477.317038153462</v>
      </c>
      <c r="JU22" s="34">
        <f>$B$22*JS22</f>
        <v>0</v>
      </c>
      <c r="JV22" s="34">
        <f>$C$44*JS44</f>
        <v>0</v>
      </c>
      <c r="JW22" s="34">
        <f t="shared" si="39"/>
        <v>0</v>
      </c>
      <c r="JX22" s="34">
        <f>$D$21*JS21</f>
        <v>22730.734610429707</v>
      </c>
      <c r="JY22" s="34">
        <f>$D$43*JS43</f>
        <v>322.60489342460301</v>
      </c>
      <c r="JZ22" s="34">
        <f t="shared" si="129"/>
        <v>23053.339503854309</v>
      </c>
      <c r="KB22" s="34">
        <f>$B$22*JZ22</f>
        <v>0</v>
      </c>
      <c r="KC22" s="34">
        <f>$C$44*JZ44</f>
        <v>0</v>
      </c>
      <c r="KD22" s="34">
        <f t="shared" si="40"/>
        <v>0</v>
      </c>
      <c r="KE22" s="34">
        <f>$D$21*JZ21</f>
        <v>23318.269975601102</v>
      </c>
      <c r="KF22" s="34">
        <f>$D$43*JZ43</f>
        <v>332.65946690539658</v>
      </c>
      <c r="KG22" s="34">
        <f t="shared" si="130"/>
        <v>23650.929442506498</v>
      </c>
      <c r="KI22" s="34">
        <f>$B$22*KG22</f>
        <v>0</v>
      </c>
      <c r="KJ22" s="34">
        <f>$C$44*KG44</f>
        <v>0</v>
      </c>
      <c r="KK22" s="34">
        <f t="shared" si="41"/>
        <v>0</v>
      </c>
      <c r="KL22" s="34">
        <f>$D$21*KG21</f>
        <v>23927.025899622495</v>
      </c>
      <c r="KM22" s="34">
        <f>$D$43*KG43</f>
        <v>343.02835324104706</v>
      </c>
      <c r="KN22" s="34">
        <f t="shared" si="131"/>
        <v>24270.054252863541</v>
      </c>
      <c r="KP22" s="34">
        <f>$B$22*KN22</f>
        <v>0</v>
      </c>
      <c r="KQ22" s="34">
        <f>$C$44*KN44</f>
        <v>0</v>
      </c>
      <c r="KR22" s="34">
        <f t="shared" si="42"/>
        <v>0</v>
      </c>
      <c r="KS22" s="34">
        <f>$D$21*KN21</f>
        <v>24555.303833729453</v>
      </c>
      <c r="KT22" s="34">
        <f>$D$43*KN43</f>
        <v>353.70455804903872</v>
      </c>
      <c r="KU22" s="34">
        <f t="shared" si="132"/>
        <v>24909.00839177849</v>
      </c>
      <c r="KW22" s="34">
        <f>$B$22*KU22</f>
        <v>0</v>
      </c>
      <c r="KX22" s="34">
        <f>$C$44*KU44</f>
        <v>0</v>
      </c>
      <c r="KY22" s="34">
        <f t="shared" si="43"/>
        <v>0</v>
      </c>
      <c r="KZ22" s="34">
        <f>$D$21*KU21</f>
        <v>25202.500161453627</v>
      </c>
      <c r="LA22" s="34">
        <f>$D$43*KU43</f>
        <v>364.70046265335731</v>
      </c>
      <c r="LB22" s="34">
        <f t="shared" si="133"/>
        <v>25567.200624106983</v>
      </c>
      <c r="LD22" s="34">
        <f>$B$22*LB22</f>
        <v>0</v>
      </c>
      <c r="LE22" s="34">
        <f>$C$44*LB44</f>
        <v>0</v>
      </c>
      <c r="LF22" s="34">
        <f t="shared" si="44"/>
        <v>0</v>
      </c>
      <c r="LG22" s="34">
        <f>$D$21*LB21</f>
        <v>25869.819231891121</v>
      </c>
      <c r="LH22" s="34">
        <f>$D$43*LB43</f>
        <v>376.03785956377209</v>
      </c>
      <c r="LI22" s="34">
        <f t="shared" si="134"/>
        <v>26245.857091454891</v>
      </c>
      <c r="LK22" s="34">
        <f>$B$22*LI22</f>
        <v>0</v>
      </c>
      <c r="LL22" s="34">
        <f>$C$44*LI44</f>
        <v>0</v>
      </c>
      <c r="LM22" s="34">
        <f t="shared" si="45"/>
        <v>0</v>
      </c>
      <c r="LN22" s="34">
        <f>$D$21*LI21</f>
        <v>26559.05109289999</v>
      </c>
      <c r="LO22" s="34">
        <f>$D$43*LI43</f>
        <v>387.73312687839922</v>
      </c>
      <c r="LP22" s="34">
        <f t="shared" si="135"/>
        <v>26946.78421977839</v>
      </c>
      <c r="LR22" s="34">
        <f>$B$22*LP22</f>
        <v>0</v>
      </c>
      <c r="LS22" s="34">
        <f>$C$44*LP44</f>
        <v>0</v>
      </c>
      <c r="LT22" s="34">
        <f t="shared" si="46"/>
        <v>0</v>
      </c>
      <c r="LU22" s="34">
        <f>$D$21*LP21</f>
        <v>27271.289438558841</v>
      </c>
      <c r="LV22" s="34">
        <f>$D$43*LP43</f>
        <v>399.79389392208168</v>
      </c>
      <c r="LW22" s="34">
        <f t="shared" si="136"/>
        <v>27671.083332480921</v>
      </c>
      <c r="LY22" s="34">
        <f>$B$22*LW22</f>
        <v>0</v>
      </c>
      <c r="LZ22" s="34">
        <f>$C$44*LW44</f>
        <v>0</v>
      </c>
      <c r="MA22" s="34">
        <f t="shared" si="47"/>
        <v>0</v>
      </c>
      <c r="MB22" s="34">
        <f>$D$21*LW21</f>
        <v>28006.804408753167</v>
      </c>
      <c r="MC22" s="34">
        <f>$D$43*LW43</f>
        <v>412.22580259606633</v>
      </c>
      <c r="MD22" s="34">
        <f t="shared" si="137"/>
        <v>28419.030211349233</v>
      </c>
      <c r="MF22" s="34">
        <f>$B$22*MD22</f>
        <v>0</v>
      </c>
      <c r="MG22" s="34">
        <f>$C$44*MD44</f>
        <v>0</v>
      </c>
      <c r="MH22" s="34">
        <f t="shared" si="48"/>
        <v>0</v>
      </c>
      <c r="MI22" s="34">
        <f>$D$21*MD21</f>
        <v>28765.749186981382</v>
      </c>
      <c r="MJ22" s="34">
        <f>$D$43*MD43</f>
        <v>425.03882164616908</v>
      </c>
      <c r="MK22" s="34">
        <f t="shared" si="138"/>
        <v>29190.788008627551</v>
      </c>
      <c r="MM22" s="34">
        <f>$B$22*MK22</f>
        <v>0</v>
      </c>
      <c r="MN22" s="34">
        <f>$C$44*MK44</f>
        <v>0</v>
      </c>
      <c r="MO22" s="34">
        <f t="shared" si="49"/>
        <v>0</v>
      </c>
      <c r="MP22" s="34">
        <f>$D$21*MK21</f>
        <v>29548.724464098239</v>
      </c>
      <c r="MQ22" s="34">
        <f>$D$43*MK43</f>
        <v>438.24720078480397</v>
      </c>
      <c r="MR22" s="34">
        <f t="shared" si="139"/>
        <v>29986.971664883044</v>
      </c>
      <c r="MT22" s="34">
        <f>$B$22*MR22</f>
        <v>0</v>
      </c>
      <c r="MU22" s="34">
        <f>$C$44*MR44</f>
        <v>0</v>
      </c>
      <c r="MV22" s="34">
        <f t="shared" si="50"/>
        <v>0</v>
      </c>
      <c r="MW22" s="34">
        <f>$D$21*MR21</f>
        <v>30356.731308284307</v>
      </c>
      <c r="MX22" s="34">
        <f>$D$43*MR43</f>
        <v>451.86565453350312</v>
      </c>
      <c r="MY22" s="34">
        <f t="shared" si="140"/>
        <v>30808.59696281781</v>
      </c>
      <c r="NA22" s="34">
        <f>$B$22*MY22</f>
        <v>0</v>
      </c>
      <c r="NB22" s="34">
        <f>$C$44*MY44</f>
        <v>0</v>
      </c>
      <c r="NC22" s="34">
        <f t="shared" si="51"/>
        <v>0</v>
      </c>
      <c r="ND22" s="34">
        <f>$D$21*MY21</f>
        <v>31190.791801126135</v>
      </c>
      <c r="NE22" s="34">
        <f>$D$43*MY43</f>
        <v>465.90698333688613</v>
      </c>
      <c r="NF22" s="34">
        <f t="shared" si="141"/>
        <v>31656.69878446302</v>
      </c>
      <c r="NH22" s="34">
        <f>$B$22*NF22</f>
        <v>0</v>
      </c>
      <c r="NI22" s="34">
        <f>$C$44*NF44</f>
        <v>0</v>
      </c>
      <c r="NJ22" s="34">
        <f t="shared" si="52"/>
        <v>0</v>
      </c>
      <c r="NK22" s="34">
        <f>$D$21*NF21</f>
        <v>32051.717959691658</v>
      </c>
      <c r="NL22" s="34">
        <f>$D$43*NF43</f>
        <v>480.3828672478669</v>
      </c>
      <c r="NM22" s="34">
        <f t="shared" si="142"/>
        <v>32532.100826939524</v>
      </c>
      <c r="NO22" s="34">
        <f>$B$22*NM22</f>
        <v>0</v>
      </c>
      <c r="NP22" s="34">
        <f>$C$44*NM44</f>
        <v>0</v>
      </c>
      <c r="NQ22" s="34">
        <f t="shared" si="53"/>
        <v>0</v>
      </c>
      <c r="NR22" s="34">
        <f>$D$21*NM21</f>
        <v>32940.186984998662</v>
      </c>
      <c r="NS22" s="34">
        <f>$D$43*NM43</f>
        <v>495.30580744092816</v>
      </c>
      <c r="NT22" s="34">
        <f t="shared" si="143"/>
        <v>33435.492792439589</v>
      </c>
      <c r="NV22" s="34">
        <f>$B$22*NT22</f>
        <v>0</v>
      </c>
      <c r="NW22" s="34">
        <f>$C$44*NT44</f>
        <v>0</v>
      </c>
      <c r="NX22" s="34">
        <f t="shared" si="54"/>
        <v>0</v>
      </c>
      <c r="NY22" s="34">
        <f>$D$21*NT21</f>
        <v>33856.93562132342</v>
      </c>
      <c r="NZ22" s="34">
        <f>$D$43*NT43</f>
        <v>510.68989397248885</v>
      </c>
      <c r="OA22" s="34">
        <f t="shared" si="144"/>
        <v>34367.625515295913</v>
      </c>
      <c r="OC22" s="34">
        <f>$B$22*OA22</f>
        <v>0</v>
      </c>
      <c r="OD22" s="34">
        <f>$C$44*OA44</f>
        <v>0</v>
      </c>
      <c r="OE22" s="34">
        <f t="shared" si="55"/>
        <v>0</v>
      </c>
      <c r="OF22" s="34">
        <f>$D$21*OA21</f>
        <v>34802.848131139799</v>
      </c>
      <c r="OG22" s="34">
        <f>$D$43*OA43</f>
        <v>526.55013990344548</v>
      </c>
      <c r="OH22" s="34">
        <f t="shared" si="145"/>
        <v>35329.398271043246</v>
      </c>
      <c r="OJ22" s="34">
        <f>$B$22*OH22</f>
        <v>0</v>
      </c>
      <c r="OK22" s="34">
        <f>$C$44*OH44</f>
        <v>0</v>
      </c>
      <c r="OL22" s="34">
        <f t="shared" si="56"/>
        <v>0</v>
      </c>
      <c r="OM22" s="34">
        <f>$D$21*OH21</f>
        <v>35778.89825248305</v>
      </c>
      <c r="ON22" s="34">
        <f>$D$43*OH43</f>
        <v>542.90161118205037</v>
      </c>
      <c r="OO22" s="34">
        <f t="shared" si="146"/>
        <v>36321.799863665103</v>
      </c>
      <c r="OQ22" s="34">
        <f>$B$22*OO22</f>
        <v>0</v>
      </c>
      <c r="OR22" s="34">
        <f>$C$44*OO44</f>
        <v>0</v>
      </c>
      <c r="OS22" s="34">
        <f t="shared" si="57"/>
        <v>0</v>
      </c>
      <c r="OT22" s="34">
        <f>$D$21*OO21</f>
        <v>36786.056204332577</v>
      </c>
      <c r="OU22" s="34">
        <f>$D$43*OO43</f>
        <v>559.75928726330062</v>
      </c>
      <c r="OV22" s="34">
        <f t="shared" si="147"/>
        <v>37345.81549159588</v>
      </c>
      <c r="OX22" s="34">
        <f>$B$22*OV22</f>
        <v>0</v>
      </c>
      <c r="OY22" s="34">
        <f>$C$44*OV44</f>
        <v>0</v>
      </c>
      <c r="OZ22" s="34">
        <f t="shared" si="58"/>
        <v>0</v>
      </c>
      <c r="PA22" s="34">
        <f>$D$21*OV21</f>
        <v>37825.261165875316</v>
      </c>
      <c r="PB22" s="34">
        <f>$D$43*OV43</f>
        <v>577.13850759633294</v>
      </c>
      <c r="PC22" s="34">
        <f t="shared" si="148"/>
        <v>38402.399673471649</v>
      </c>
      <c r="PE22" s="34">
        <f>$B$22*PC22</f>
        <v>0</v>
      </c>
      <c r="PF22" s="34">
        <f>$C$44*PC44</f>
        <v>0</v>
      </c>
      <c r="PG22" s="34">
        <f t="shared" si="59"/>
        <v>0</v>
      </c>
      <c r="PH22" s="34">
        <f>$D$21*PC21</f>
        <v>38897.460083382059</v>
      </c>
      <c r="PI22" s="34">
        <f>$D$43*PC43</f>
        <v>595.05535210811377</v>
      </c>
      <c r="PJ22" s="34">
        <f t="shared" si="149"/>
        <v>39492.515435490175</v>
      </c>
      <c r="PL22" s="34">
        <f>$B$22*PJ22</f>
        <v>0</v>
      </c>
      <c r="PM22" s="34">
        <f>$C$44*PJ44</f>
        <v>0</v>
      </c>
      <c r="PN22" s="34">
        <f t="shared" si="60"/>
        <v>0</v>
      </c>
      <c r="PO22" s="34">
        <f>$D$21*PJ21</f>
        <v>40003.651963057193</v>
      </c>
      <c r="PP22" s="34">
        <f>$D$43*PJ43</f>
        <v>613.52662922654918</v>
      </c>
      <c r="PQ22" s="34">
        <f t="shared" si="150"/>
        <v>40617.178592283744</v>
      </c>
      <c r="PS22" s="34">
        <f>$B$22*PQ22</f>
        <v>0</v>
      </c>
      <c r="PT22" s="34">
        <f>$C$44*PQ44</f>
        <v>0</v>
      </c>
      <c r="PU22" s="34">
        <f t="shared" si="61"/>
        <v>0</v>
      </c>
      <c r="PV22" s="34">
        <f>$D$21*PQ21</f>
        <v>41144.895433645463</v>
      </c>
      <c r="PW22" s="34">
        <f>$D$43*PQ43</f>
        <v>632.56965510923317</v>
      </c>
      <c r="PX22" s="34">
        <f t="shared" si="151"/>
        <v>41777.465088754696</v>
      </c>
      <c r="PZ22" s="34">
        <f>$B$22*PX22</f>
        <v>0</v>
      </c>
      <c r="QA22" s="34">
        <f>$C$44*PX44</f>
        <v>0</v>
      </c>
      <c r="QB22" s="34">
        <f t="shared" si="62"/>
        <v>0</v>
      </c>
      <c r="QC22" s="34">
        <f>$D$21*PX21</f>
        <v>42322.287793201802</v>
      </c>
      <c r="QD22" s="34">
        <f>$D$43*PX43</f>
        <v>652.20213602891477</v>
      </c>
      <c r="QE22" s="34">
        <f t="shared" si="152"/>
        <v>42974.489929230716</v>
      </c>
      <c r="QG22" s="34">
        <f>$B$22*QE22</f>
        <v>0</v>
      </c>
      <c r="QH22" s="34">
        <f>$C$44*QE44</f>
        <v>0</v>
      </c>
      <c r="QI22" s="34">
        <f t="shared" si="63"/>
        <v>0</v>
      </c>
      <c r="QJ22" s="34">
        <f>$D$21*QE21</f>
        <v>43536.946925798111</v>
      </c>
      <c r="QK22" s="34">
        <f>$D$43*QE43</f>
        <v>672.44224158194174</v>
      </c>
      <c r="QL22" s="34">
        <f t="shared" si="153"/>
        <v>44209.389167380054</v>
      </c>
      <c r="QN22" s="34">
        <f>$B$22*QL22</f>
        <v>0</v>
      </c>
      <c r="QO22" s="34">
        <f>$C$44*QL44</f>
        <v>0</v>
      </c>
      <c r="QP22" s="34">
        <f t="shared" si="64"/>
        <v>0</v>
      </c>
      <c r="QQ22" s="34">
        <f>$D$21*QL21</f>
        <v>44790.012594664258</v>
      </c>
      <c r="QR22" s="34">
        <f>$D$43*QL43</f>
        <v>693.30873755293715</v>
      </c>
      <c r="QS22" s="34">
        <f t="shared" si="154"/>
        <v>45483.321332217194</v>
      </c>
      <c r="QU22" s="34">
        <f>$B$22*QS22</f>
        <v>0</v>
      </c>
      <c r="QV22" s="34">
        <f>$C$44*QS44</f>
        <v>0</v>
      </c>
      <c r="QW22" s="34">
        <f t="shared" si="65"/>
        <v>0</v>
      </c>
      <c r="QX22" s="34">
        <f>$D$21*QS21</f>
        <v>46082.659309550254</v>
      </c>
      <c r="QY22" s="34">
        <f>$D$43*QS43</f>
        <v>714.82104291076519</v>
      </c>
      <c r="QZ22" s="34">
        <f t="shared" si="155"/>
        <v>46797.480352461018</v>
      </c>
      <c r="RB22" s="34">
        <f>$B$22*QZ22</f>
        <v>0</v>
      </c>
      <c r="RC22" s="34">
        <f>$C$44*QZ44</f>
        <v>0</v>
      </c>
      <c r="RD22" s="34">
        <f t="shared" si="66"/>
        <v>0</v>
      </c>
      <c r="RE22" s="34">
        <f>$D$21*QZ21</f>
        <v>47416.105373889062</v>
      </c>
      <c r="RF22" s="34">
        <f>$D$43*QZ43</f>
        <v>736.99920357938561</v>
      </c>
      <c r="RG22" s="34">
        <f t="shared" si="156"/>
        <v>48153.104577468446</v>
      </c>
      <c r="RI22" s="34">
        <f>$B$22*RG22</f>
        <v>0</v>
      </c>
      <c r="RJ22" s="34">
        <f>$C$44*RG44</f>
        <v>0</v>
      </c>
      <c r="RK22" s="34">
        <f t="shared" si="67"/>
        <v>0</v>
      </c>
      <c r="RL22" s="34">
        <f>$D$21*RG21</f>
        <v>48791.612303276241</v>
      </c>
      <c r="RM22" s="34">
        <f>$D$43*RG43</f>
        <v>759.86385939450099</v>
      </c>
      <c r="RN22" s="34">
        <f t="shared" si="157"/>
        <v>49551.47616267074</v>
      </c>
      <c r="RP22" s="34">
        <f>$B$22*RN22</f>
        <v>0</v>
      </c>
      <c r="RQ22" s="34">
        <f>$C$44*RN44</f>
        <v>0</v>
      </c>
      <c r="RR22" s="34">
        <f t="shared" si="68"/>
        <v>0</v>
      </c>
      <c r="RS22" s="34">
        <f>$D$21*RN21</f>
        <v>50210.479988943502</v>
      </c>
      <c r="RT22" s="34">
        <f>$D$43*RN43</f>
        <v>783.43625703735268</v>
      </c>
      <c r="RU22" s="34">
        <f t="shared" si="158"/>
        <v>50993.916245980858</v>
      </c>
      <c r="RW22" s="34">
        <f>$B$22*RU22</f>
        <v>0</v>
      </c>
      <c r="RX22" s="34">
        <f>$C$44*RU44</f>
        <v>0</v>
      </c>
      <c r="RY22" s="34">
        <f t="shared" si="69"/>
        <v>0</v>
      </c>
      <c r="RZ22" s="34">
        <f>$D$21*RU21</f>
        <v>51674.044820139847</v>
      </c>
      <c r="SA22" s="34">
        <f>$D$43*RU43</f>
        <v>807.73829670894611</v>
      </c>
      <c r="SB22" s="34">
        <f t="shared" si="159"/>
        <v>52481.78311684879</v>
      </c>
      <c r="SD22" s="34">
        <f>$B$22*SB22</f>
        <v>0</v>
      </c>
      <c r="SE22" s="34">
        <f>$C$44*SB44</f>
        <v>0</v>
      </c>
      <c r="SF22" s="34">
        <f t="shared" si="70"/>
        <v>0</v>
      </c>
      <c r="SG22" s="34">
        <f>$D$21*SB21</f>
        <v>53183.682453860725</v>
      </c>
      <c r="SH22" s="34">
        <f>$D$43*SB43</f>
        <v>832.79257327593621</v>
      </c>
      <c r="SI22" s="34">
        <f t="shared" si="160"/>
        <v>54016.475027136665</v>
      </c>
      <c r="SK22" s="34">
        <f>$B$22*SI22</f>
        <v>0</v>
      </c>
      <c r="SL22" s="34">
        <f>$C$44*SI44</f>
        <v>0</v>
      </c>
      <c r="SM22" s="34">
        <f t="shared" si="71"/>
        <v>0</v>
      </c>
      <c r="SN22" s="34">
        <f>$D$21*SI21</f>
        <v>54740.812016620293</v>
      </c>
      <c r="SO22" s="34">
        <f>$D$43*SI43</f>
        <v>858.62239436901916</v>
      </c>
      <c r="SP22" s="34">
        <f t="shared" si="161"/>
        <v>55599.434410989314</v>
      </c>
      <c r="SR22" s="34">
        <f>$B$22*SP22</f>
        <v>0</v>
      </c>
      <c r="SS22" s="34">
        <f>$C$44*SP44</f>
        <v>0</v>
      </c>
      <c r="ST22" s="34">
        <f t="shared" si="72"/>
        <v>0</v>
      </c>
      <c r="SU22" s="34">
        <f>$D$21*SP21</f>
        <v>56346.898509485749</v>
      </c>
      <c r="SV22" s="34">
        <f>$D$43*SP43</f>
        <v>885.25178781898103</v>
      </c>
      <c r="SW22" s="34">
        <f t="shared" si="162"/>
        <v>57232.150297304732</v>
      </c>
      <c r="SY22" s="34">
        <f>$B$22*SW22</f>
        <v>0</v>
      </c>
      <c r="SZ22" s="34">
        <f>$C$44*SW44</f>
        <v>0</v>
      </c>
      <c r="TA22" s="34">
        <f t="shared" si="73"/>
        <v>0</v>
      </c>
      <c r="TB22" s="34">
        <f>$D$21*SW21</f>
        <v>58003.45314827274</v>
      </c>
      <c r="TC22" s="34">
        <f>$D$43*SW43</f>
        <v>912.70551673984392</v>
      </c>
      <c r="TD22" s="34">
        <f t="shared" si="163"/>
        <v>58916.158665012583</v>
      </c>
      <c r="TF22" s="34">
        <f>$B$22*TD22</f>
        <v>0</v>
      </c>
      <c r="TG22" s="34">
        <f>$C$44*TD44</f>
        <v>0</v>
      </c>
      <c r="TH22" s="34">
        <f t="shared" si="74"/>
        <v>0</v>
      </c>
      <c r="TI22" s="34">
        <f>$D$21*TD21</f>
        <v>59712.033410104923</v>
      </c>
      <c r="TJ22" s="34">
        <f>$D$43*TD43</f>
        <v>941.00910646343925</v>
      </c>
      <c r="TK22" s="34">
        <f t="shared" si="164"/>
        <v>60653.042516568363</v>
      </c>
      <c r="TM22" s="34">
        <f>$B$22*TK22</f>
        <v>0</v>
      </c>
      <c r="TN22" s="34">
        <f>$C$44*TK44</f>
        <v>0</v>
      </c>
      <c r="TO22" s="34">
        <f t="shared" si="75"/>
        <v>0</v>
      </c>
      <c r="TP22" s="34">
        <f>$D$21*TK21</f>
        <v>61474.244166340672</v>
      </c>
      <c r="TQ22" s="34">
        <f>$D$43*TK43</f>
        <v>970.18887508014973</v>
      </c>
      <c r="TR22" s="34">
        <f t="shared" si="165"/>
        <v>62444.433041420823</v>
      </c>
      <c r="TT22" s="34">
        <f>$B$22*TR22</f>
        <v>0</v>
      </c>
      <c r="TU22" s="34">
        <f>$C$44*TR44</f>
        <v>0</v>
      </c>
      <c r="TV22" s="34">
        <f t="shared" si="76"/>
        <v>0</v>
      </c>
      <c r="TW22" s="34">
        <f>$D$21*TR21</f>
        <v>63291.739780705284</v>
      </c>
      <c r="TX22" s="34">
        <f>$D$43*TR43</f>
        <v>1000.2719598897713</v>
      </c>
      <c r="TY22" s="34">
        <f t="shared" si="166"/>
        <v>64292.011740595059</v>
      </c>
      <c r="UA22" s="34">
        <f>$B$22*TY22</f>
        <v>0</v>
      </c>
      <c r="UB22" s="34">
        <f>$C$44*TY44</f>
        <v>0</v>
      </c>
      <c r="UC22" s="34">
        <f t="shared" si="77"/>
        <v>0</v>
      </c>
      <c r="UD22" s="34">
        <f>$D$21*TY21</f>
        <v>65166.226256912458</v>
      </c>
      <c r="UE22" s="34">
        <f>$D$43*TY43</f>
        <v>1031.2863398388236</v>
      </c>
      <c r="UF22" s="34">
        <f t="shared" si="167"/>
        <v>66197.512596751287</v>
      </c>
      <c r="UH22" s="34">
        <f>$B$22*UF22</f>
        <v>0</v>
      </c>
      <c r="UI22" s="34">
        <f>$C$44*UF44</f>
        <v>0</v>
      </c>
      <c r="UJ22" s="34">
        <f t="shared" si="78"/>
        <v>0</v>
      </c>
      <c r="UK22" s="34">
        <f>$D$21*UF21</f>
        <v>67099.46288046785</v>
      </c>
      <c r="UL22" s="34">
        <f>$D$43*UF43</f>
        <v>1063.2608586016931</v>
      </c>
      <c r="UM22" s="34">
        <f t="shared" si="168"/>
        <v>68162.723739069537</v>
      </c>
      <c r="UO22" s="34">
        <f>$B$22*UM22</f>
        <v>0</v>
      </c>
      <c r="UP22" s="34">
        <f>$C$44*UM44</f>
        <v>0</v>
      </c>
      <c r="UQ22" s="34">
        <f t="shared" si="79"/>
        <v>0</v>
      </c>
      <c r="UR22" s="34">
        <f>$D$21*UM21</f>
        <v>69093.263526497918</v>
      </c>
      <c r="US22" s="34">
        <f>$D$43*UM43</f>
        <v>1096.2252512227635</v>
      </c>
      <c r="UT22" s="34">
        <f t="shared" si="169"/>
        <v>70189.488777720675</v>
      </c>
      <c r="UV22" s="34">
        <f>$B$22*UT22</f>
        <v>0</v>
      </c>
      <c r="UW22" s="34">
        <f>$C$44*UT44</f>
        <v>0</v>
      </c>
      <c r="UX22" s="34">
        <f t="shared" si="80"/>
        <v>0</v>
      </c>
      <c r="UY22" s="34">
        <f>$D$21*UT21</f>
        <v>71149.49808816881</v>
      </c>
      <c r="UZ22" s="34">
        <f>$D$43*UT43</f>
        <v>1130.2101734095568</v>
      </c>
      <c r="VA22" s="34">
        <f t="shared" si="170"/>
        <v>72279.708261578373</v>
      </c>
      <c r="VC22" s="34">
        <f>$B$22*VA22</f>
        <v>0</v>
      </c>
      <c r="VD22" s="34">
        <f>$C$44*VA44</f>
        <v>0</v>
      </c>
      <c r="VE22" s="34">
        <f t="shared" si="81"/>
        <v>0</v>
      </c>
      <c r="VF22" s="34">
        <f>$D$21*VA21</f>
        <v>73270.094236586141</v>
      </c>
      <c r="VG22" s="34">
        <f>$D$43*VA43</f>
        <v>1165.2472311903368</v>
      </c>
      <c r="VH22" s="34">
        <f t="shared" si="171"/>
        <v>74435.341467776481</v>
      </c>
      <c r="VJ22" s="34">
        <f>$B$22*VH22</f>
        <v>0</v>
      </c>
      <c r="VK22" s="34">
        <f>$C$44*VH44</f>
        <v>0</v>
      </c>
      <c r="VL22" s="34">
        <f t="shared" si="82"/>
        <v>0</v>
      </c>
      <c r="VM22" s="34">
        <f>$D$21*VH21</f>
        <v>75457.039385071272</v>
      </c>
      <c r="VN22" s="34">
        <f>$D$43*VH43</f>
        <v>1201.3690100615406</v>
      </c>
      <c r="VO22" s="34">
        <f t="shared" si="172"/>
        <v>76658.408395132807</v>
      </c>
      <c r="VQ22" s="34">
        <f>$B$22*VO22</f>
        <v>0</v>
      </c>
      <c r="VR22" s="34">
        <f>$C$44*VO44</f>
        <v>0</v>
      </c>
      <c r="VS22" s="34">
        <f t="shared" si="83"/>
        <v>0</v>
      </c>
      <c r="VT22" s="34">
        <f>$D$21*VO21</f>
        <v>77712.382644677724</v>
      </c>
      <c r="VU22" s="34">
        <f>$D$43*VO43</f>
        <v>1238.6091044605535</v>
      </c>
      <c r="VV22" s="34">
        <f t="shared" si="173"/>
        <v>78950.99174913828</v>
      </c>
      <c r="VX22" s="34">
        <f>$B$22*VV22</f>
        <v>0</v>
      </c>
      <c r="VY22" s="34">
        <f>$C$44*VV44</f>
        <v>0</v>
      </c>
      <c r="VZ22" s="34">
        <f t="shared" si="84"/>
        <v>0</v>
      </c>
      <c r="WA22" s="34">
        <f>$D$21*VV21</f>
        <v>80038.236701954636</v>
      </c>
      <c r="WB22" s="34">
        <f>$D$43*VV43</f>
        <v>1277.002148637258</v>
      </c>
      <c r="WC22" s="34">
        <f t="shared" si="174"/>
        <v>81315.238850591893</v>
      </c>
      <c r="WE22" s="34">
        <f>$B$22*WC22</f>
        <v>0</v>
      </c>
      <c r="WF22" s="34">
        <f>$C$44*WC44</f>
        <v>0</v>
      </c>
      <c r="WG22" s="34">
        <f t="shared" si="85"/>
        <v>0</v>
      </c>
      <c r="WH22" s="34">
        <f>$D$21*WC21</f>
        <v>82436.779701168402</v>
      </c>
      <c r="WI22" s="34">
        <f>$D$43*WC43</f>
        <v>1316.5838491307411</v>
      </c>
      <c r="WJ22" s="34">
        <f t="shared" si="175"/>
        <v>83753.363550299138</v>
      </c>
      <c r="WL22" s="34">
        <f>$B$22*WJ22</f>
        <v>0</v>
      </c>
      <c r="WM22" s="34">
        <f>$C$44*WJ44</f>
        <v>0</v>
      </c>
      <c r="WN22" s="34">
        <f t="shared" si="86"/>
        <v>0</v>
      </c>
      <c r="WO22" s="34">
        <f>$D$21*WJ21</f>
        <v>84910.2572309065</v>
      </c>
      <c r="WP22" s="34">
        <f>$D$43*WJ43</f>
        <v>1357.3910183712537</v>
      </c>
      <c r="WQ22" s="34">
        <f t="shared" si="176"/>
        <v>86267.648249277758</v>
      </c>
      <c r="WS22" s="34">
        <f>$B$22*WQ22</f>
        <v>0</v>
      </c>
      <c r="WT22" s="34">
        <f>$C$44*WQ44</f>
        <v>0</v>
      </c>
      <c r="WU22" s="34">
        <f t="shared" si="87"/>
        <v>0</v>
      </c>
      <c r="WV22" s="34">
        <f>$D$21*WQ21</f>
        <v>87460.98443640527</v>
      </c>
      <c r="WW22" s="34">
        <f>$D$43*WQ43</f>
        <v>1399.4616090121606</v>
      </c>
      <c r="WX22" s="34">
        <f t="shared" si="177"/>
        <v>88860.446045417426</v>
      </c>
      <c r="WZ22" s="34">
        <f>$B$22*WX22</f>
        <v>0</v>
      </c>
      <c r="XA22" s="34">
        <f>$C$44*WX44</f>
        <v>0</v>
      </c>
      <c r="XB22" s="34">
        <f t="shared" si="88"/>
        <v>0</v>
      </c>
      <c r="XC22" s="34">
        <f>$D$21*WX21</f>
        <v>90091.348214042213</v>
      </c>
      <c r="XD22" s="34">
        <f>$D$43*WX43</f>
        <v>1442.8347490589038</v>
      </c>
      <c r="XE22" s="34">
        <f t="shared" si="178"/>
        <v>91534.182963101121</v>
      </c>
      <c r="XG22" s="34">
        <f>$B$22*XE22</f>
        <v>0</v>
      </c>
      <c r="XH22" s="34">
        <f>$C$44*XE44</f>
        <v>0</v>
      </c>
      <c r="XI22" s="34">
        <f t="shared" si="89"/>
        <v>0</v>
      </c>
      <c r="XJ22" s="34">
        <f>$D$21*XE21</f>
        <v>92803.809446800398</v>
      </c>
      <c r="XK22" s="34">
        <f>$D$43*XE43</f>
        <v>1487.5507781031069</v>
      </c>
      <c r="XL22" s="34">
        <f t="shared" si="179"/>
        <v>94291.360224903503</v>
      </c>
    </row>
    <row r="23" spans="1:636" x14ac:dyDescent="0.25">
      <c r="A23" t="s">
        <v>160</v>
      </c>
      <c r="F23">
        <f>SUM(F5:F22)</f>
        <v>832800</v>
      </c>
      <c r="H23" s="34"/>
      <c r="I23" s="34"/>
      <c r="J23" s="34">
        <f>SUM(J5:J22)</f>
        <v>69953.492994770742</v>
      </c>
      <c r="K23" s="34">
        <f t="shared" ref="K23:M23" si="180">SUM(K5:K22)</f>
        <v>787672.71014930867</v>
      </c>
      <c r="L23" s="34">
        <f t="shared" si="180"/>
        <v>13591.459553143133</v>
      </c>
      <c r="M23" s="34">
        <f t="shared" si="180"/>
        <v>871217.66269722267</v>
      </c>
      <c r="O23" s="34"/>
      <c r="P23" s="34"/>
      <c r="Q23" s="34">
        <f>SUM(Q5:Q22)</f>
        <v>71504.470347333554</v>
      </c>
      <c r="R23" s="34">
        <f t="shared" ref="R23" si="181">SUM(R5:R22)</f>
        <v>821181.4499435802</v>
      </c>
      <c r="S23" s="34">
        <f t="shared" ref="S23" si="182">SUM(S5:S22)</f>
        <v>14375.351714519871</v>
      </c>
      <c r="T23" s="34">
        <f t="shared" ref="T23" si="183">SUM(T5:T22)</f>
        <v>907061.2720054338</v>
      </c>
      <c r="V23" s="34"/>
      <c r="W23" s="34"/>
      <c r="X23" s="34">
        <f>SUM(X5:X22)</f>
        <v>74677.282480647424</v>
      </c>
      <c r="Y23" s="34">
        <f t="shared" ref="Y23" si="184">SUM(Y5:Y22)</f>
        <v>851966.61103664932</v>
      </c>
      <c r="Z23" s="34">
        <f t="shared" ref="Z23" si="185">SUM(Z5:Z22)</f>
        <v>15189.778108800363</v>
      </c>
      <c r="AA23" s="34">
        <f t="shared" ref="AA23" si="186">SUM(AA5:AA22)</f>
        <v>941833.67162609729</v>
      </c>
      <c r="AC23" s="34"/>
      <c r="AD23" s="34"/>
      <c r="AE23" s="34">
        <f>SUM(AE5:AE22)</f>
        <v>76732.539527650108</v>
      </c>
      <c r="AF23" s="34">
        <f t="shared" ref="AF23" si="187">SUM(AF5:AF22)</f>
        <v>882230.13561575615</v>
      </c>
      <c r="AG23" s="34">
        <f t="shared" ref="AG23" si="188">SUM(AG5:AG22)</f>
        <v>15701.851974096382</v>
      </c>
      <c r="AH23" s="34">
        <f t="shared" ref="AH23" si="189">SUM(AH5:AH22)</f>
        <v>974664.52711750276</v>
      </c>
      <c r="AJ23" s="34"/>
      <c r="AK23" s="34"/>
      <c r="AL23" s="34">
        <f>SUM(AL5:AL22)</f>
        <v>77336.978826559658</v>
      </c>
      <c r="AM23" s="34">
        <f t="shared" ref="AM23" si="190">SUM(AM5:AM22)</f>
        <v>911489.00009353866</v>
      </c>
      <c r="AN23" s="34">
        <f t="shared" ref="AN23" si="191">SUM(AN5:AN22)</f>
        <v>16239.578038265228</v>
      </c>
      <c r="AO23" s="34">
        <f t="shared" ref="AO23" si="192">SUM(AO5:AO22)</f>
        <v>1005065.5569583635</v>
      </c>
      <c r="AQ23" s="34"/>
      <c r="AR23" s="34"/>
      <c r="AS23" s="34">
        <f>SUM(AS5:AS22)</f>
        <v>78047.67308053546</v>
      </c>
      <c r="AT23" s="34">
        <f t="shared" ref="AT23" si="193">SUM(AT5:AT22)</f>
        <v>938669.72394545213</v>
      </c>
      <c r="AU23" s="34">
        <f t="shared" ref="AU23" si="194">SUM(AU5:AU22)</f>
        <v>16905.019666647055</v>
      </c>
      <c r="AV23" s="34">
        <f t="shared" ref="AV23" si="195">SUM(AV5:AV22)</f>
        <v>1033622.4166926346</v>
      </c>
      <c r="AX23" s="34"/>
      <c r="AY23" s="34"/>
      <c r="AZ23" s="34">
        <f>SUM(AZ5:AZ22)</f>
        <v>79307.649850544141</v>
      </c>
      <c r="BA23" s="34">
        <f t="shared" ref="BA23" si="196">SUM(BA5:BA22)</f>
        <v>964601.98347792018</v>
      </c>
      <c r="BB23" s="34">
        <f t="shared" ref="BB23" si="197">SUM(BB5:BB22)</f>
        <v>17556.44643500336</v>
      </c>
      <c r="BC23" s="34">
        <f t="shared" ref="BC23" si="198">SUM(BC5:BC22)</f>
        <v>1061466.0797634677</v>
      </c>
      <c r="BE23" s="34"/>
      <c r="BF23" s="34"/>
      <c r="BG23" s="34">
        <f>SUM(BG5:BG22)</f>
        <v>81229.650036676583</v>
      </c>
      <c r="BH23" s="34">
        <f t="shared" ref="BH23" si="199">SUM(BH5:BH22)</f>
        <v>988991.31992714142</v>
      </c>
      <c r="BI23" s="34">
        <f t="shared" ref="BI23" si="200">SUM(BI5:BI22)</f>
        <v>18121.409802416361</v>
      </c>
      <c r="BJ23" s="34">
        <f t="shared" ref="BJ23" si="201">SUM(BJ5:BJ22)</f>
        <v>1088342.3797662344</v>
      </c>
      <c r="BL23" s="34"/>
      <c r="BM23" s="34"/>
      <c r="BN23" s="34">
        <f>SUM(BN5:BN22)</f>
        <v>83308.117345137609</v>
      </c>
      <c r="BO23" s="34">
        <f t="shared" ref="BO23" si="202">SUM(BO5:BO22)</f>
        <v>1011915.9726061169</v>
      </c>
      <c r="BP23" s="34">
        <f t="shared" ref="BP23" si="203">SUM(BP5:BP22)</f>
        <v>18695.974323879815</v>
      </c>
      <c r="BQ23" s="34">
        <f t="shared" ref="BQ23" si="204">SUM(BQ5:BQ22)</f>
        <v>1113920.0642751346</v>
      </c>
      <c r="BS23" s="34"/>
      <c r="BT23" s="34"/>
      <c r="BU23" s="34">
        <f>SUM(BU5:BU22)</f>
        <v>85046.151351363937</v>
      </c>
      <c r="BV23" s="34">
        <f t="shared" ref="BV23" si="205">SUM(BV5:BV22)</f>
        <v>1035503.1187674436</v>
      </c>
      <c r="BW23" s="34">
        <f t="shared" ref="BW23" si="206">SUM(BW5:BW22)</f>
        <v>19341.953135768228</v>
      </c>
      <c r="BX23" s="34">
        <f t="shared" ref="BX23" si="207">SUM(BX5:BX22)</f>
        <v>1139891.2232545756</v>
      </c>
      <c r="BZ23" s="34"/>
      <c r="CA23" s="34"/>
      <c r="CB23" s="34">
        <f>SUM(CB5:CB22)</f>
        <v>86542.670829001436</v>
      </c>
      <c r="CC23" s="34">
        <f t="shared" ref="CC23" si="208">SUM(CC5:CC22)</f>
        <v>1056361.3514069039</v>
      </c>
      <c r="CD23" s="34">
        <f t="shared" ref="CD23" si="209">SUM(CD5:CD22)</f>
        <v>19970.12307068201</v>
      </c>
      <c r="CE23" s="34">
        <f t="shared" ref="CE23" si="210">SUM(CE5:CE22)</f>
        <v>1162874.1453065877</v>
      </c>
      <c r="CG23" s="34"/>
      <c r="CH23" s="34"/>
      <c r="CI23" s="34">
        <f>SUM(CI5:CI22)</f>
        <v>88130.837498222347</v>
      </c>
      <c r="CJ23" s="34">
        <f t="shared" ref="CJ23" si="211">SUM(CJ5:CJ22)</f>
        <v>1077769.0775846494</v>
      </c>
      <c r="CK23" s="34">
        <f t="shared" ref="CK23" si="212">SUM(CK5:CK22)</f>
        <v>20574.835914159128</v>
      </c>
      <c r="CL23" s="34">
        <f t="shared" ref="CL23" si="213">SUM(CL5:CL22)</f>
        <v>1186474.7509970311</v>
      </c>
      <c r="CN23" s="34"/>
      <c r="CO23" s="34"/>
      <c r="CP23" s="34">
        <f>SUM(CP5:CP22)</f>
        <v>89991.689643538732</v>
      </c>
      <c r="CQ23" s="34">
        <f t="shared" ref="CQ23" si="214">SUM(CQ5:CQ22)</f>
        <v>1099810.1391993216</v>
      </c>
      <c r="CR23" s="34">
        <f t="shared" ref="CR23" si="215">SUM(CR5:CR22)</f>
        <v>21180.702104797601</v>
      </c>
      <c r="CS23" s="34">
        <f t="shared" ref="CS23" si="216">SUM(CS5:CS22)</f>
        <v>1210982.530947658</v>
      </c>
      <c r="CU23" s="34"/>
      <c r="CV23" s="34"/>
      <c r="CW23" s="34">
        <f>SUM(CW5:CW22)</f>
        <v>92056.011347097388</v>
      </c>
      <c r="CX23" s="34">
        <f t="shared" ref="CX23" si="217">SUM(CX5:CX22)</f>
        <v>1122319.9766134701</v>
      </c>
      <c r="CY23" s="34">
        <f t="shared" ref="CY23" si="218">SUM(CY5:CY22)</f>
        <v>21853.300828813586</v>
      </c>
      <c r="CZ23" s="34">
        <f t="shared" ref="CZ23" si="219">SUM(CZ5:CZ22)</f>
        <v>1236229.288789381</v>
      </c>
      <c r="DB23" s="34"/>
      <c r="DC23" s="34"/>
      <c r="DD23" s="34">
        <f>SUM(DD5:DD22)</f>
        <v>94143.586837395778</v>
      </c>
      <c r="DE23" s="34">
        <f t="shared" ref="DE23" si="220">SUM(DE5:DE22)</f>
        <v>1146226.3230540955</v>
      </c>
      <c r="DF23" s="34">
        <f t="shared" ref="DF23" si="221">SUM(DF5:DF22)</f>
        <v>22578.020939319067</v>
      </c>
      <c r="DG23" s="34">
        <f t="shared" ref="DG23" si="222">SUM(DG5:DG22)</f>
        <v>1262947.93083081</v>
      </c>
      <c r="DI23" s="34"/>
      <c r="DJ23" s="34"/>
      <c r="DK23" s="34">
        <f>SUM(DK5:DK22)</f>
        <v>96183.547411142761</v>
      </c>
      <c r="DL23" s="34">
        <f t="shared" ref="DL23" si="223">SUM(DL5:DL22)</f>
        <v>1170232.8685669717</v>
      </c>
      <c r="DM23" s="34">
        <f t="shared" ref="DM23" si="224">SUM(DM5:DM22)</f>
        <v>23277.543440381734</v>
      </c>
      <c r="DN23" s="34">
        <f t="shared" ref="DN23" si="225">SUM(DN5:DN22)</f>
        <v>1289693.9594184961</v>
      </c>
      <c r="DP23" s="34"/>
      <c r="DQ23" s="34"/>
      <c r="DR23" s="34">
        <f>SUM(DR5:DR22)</f>
        <v>98240.172272989148</v>
      </c>
      <c r="DS23" s="34">
        <f t="shared" ref="DS23" si="226">SUM(DS5:DS22)</f>
        <v>1195037.8393902578</v>
      </c>
      <c r="DT23" s="34">
        <f t="shared" ref="DT23" si="227">SUM(DT5:DT22)</f>
        <v>23985.232444389996</v>
      </c>
      <c r="DU23" s="34">
        <f t="shared" ref="DU23" si="228">SUM(DU5:DU22)</f>
        <v>1317263.2441076366</v>
      </c>
      <c r="DW23" s="34"/>
      <c r="DX23" s="34"/>
      <c r="DY23" s="34">
        <f>SUM(DY5:DY22)</f>
        <v>100404.60160265521</v>
      </c>
      <c r="DZ23" s="34">
        <f t="shared" ref="DZ23" si="229">SUM(DZ5:DZ22)</f>
        <v>1221898.1364673662</v>
      </c>
      <c r="EA23" s="34">
        <f t="shared" ref="EA23" si="230">SUM(EA5:EA22)</f>
        <v>24737.06745044269</v>
      </c>
      <c r="EB23" s="34">
        <f t="shared" ref="EB23" si="231">SUM(EB5:EB22)</f>
        <v>1347039.8055204644</v>
      </c>
      <c r="ED23" s="34"/>
      <c r="EE23" s="34"/>
      <c r="EF23" s="34">
        <f>SUM(EF5:EF22)</f>
        <v>102703.77381867907</v>
      </c>
      <c r="EG23" s="34">
        <f t="shared" ref="EG23" si="232">SUM(EG5:EG22)</f>
        <v>1249020.9163625746</v>
      </c>
      <c r="EH23" s="34">
        <f t="shared" ref="EH23" si="233">SUM(EH5:EH22)</f>
        <v>25513.57374665908</v>
      </c>
      <c r="EI23" s="34">
        <f t="shared" ref="EI23" si="234">SUM(EI5:EI22)</f>
        <v>1377238.263927913</v>
      </c>
      <c r="EK23" s="34"/>
      <c r="EL23" s="34"/>
      <c r="EM23" s="34">
        <f>SUM(EM5:EM22)</f>
        <v>105099.86440469102</v>
      </c>
      <c r="EN23" s="34">
        <f t="shared" ref="EN23" si="235">SUM(EN5:EN22)</f>
        <v>1276943.8657983381</v>
      </c>
      <c r="EO23" s="34">
        <f t="shared" ref="EO23" si="236">SUM(EO5:EO22)</f>
        <v>26318.195156520207</v>
      </c>
      <c r="EP23" s="34">
        <f t="shared" ref="EP23" si="237">SUM(EP5:EP22)</f>
        <v>1408361.9253595497</v>
      </c>
      <c r="ER23" s="34"/>
      <c r="ES23" s="34"/>
      <c r="ET23" s="34">
        <f>SUM(ET5:ET22)</f>
        <v>107551.60407909736</v>
      </c>
      <c r="EU23" s="34">
        <f t="shared" ref="EU23" si="238">SUM(EU5:EU22)</f>
        <v>1305699.9178893431</v>
      </c>
      <c r="EV23" s="34">
        <f t="shared" ref="EV23" si="239">SUM(EV5:EV22)</f>
        <v>27141.049753663181</v>
      </c>
      <c r="EW23" s="34">
        <f t="shared" ref="EW23" si="240">SUM(EW5:EW22)</f>
        <v>1440392.5717221035</v>
      </c>
      <c r="EY23" s="34"/>
      <c r="EZ23" s="34"/>
      <c r="FA23" s="34">
        <f>SUM(FA5:FA22)</f>
        <v>110056.39800585044</v>
      </c>
      <c r="FB23" s="34">
        <f t="shared" ref="FB23" si="241">SUM(FB5:FB22)</f>
        <v>1335525.994262415</v>
      </c>
      <c r="FC23" s="34">
        <f t="shared" ref="FC23" si="242">SUM(FC5:FC22)</f>
        <v>27985.378257768411</v>
      </c>
      <c r="FD23" s="34">
        <f t="shared" ref="FD23" si="243">SUM(FD5:FD22)</f>
        <v>1473567.7705260341</v>
      </c>
      <c r="FF23" s="34"/>
      <c r="FG23" s="34"/>
      <c r="FH23" s="34">
        <f>SUM(FH5:FH22)</f>
        <v>112640.65091475256</v>
      </c>
      <c r="FI23" s="34">
        <f t="shared" ref="FI23" si="244">SUM(FI5:FI22)</f>
        <v>1366528.7758776757</v>
      </c>
      <c r="FJ23" s="34">
        <f t="shared" ref="FJ23" si="245">SUM(FJ5:FJ22)</f>
        <v>28857.537641252282</v>
      </c>
      <c r="FK23" s="34">
        <f t="shared" ref="FK23" si="246">SUM(FK5:FK22)</f>
        <v>1508026.9644336805</v>
      </c>
      <c r="FM23" s="34"/>
      <c r="FN23" s="34"/>
      <c r="FO23" s="34">
        <f>SUM(FO5:FO22)</f>
        <v>115326.86966793225</v>
      </c>
      <c r="FP23" s="34">
        <f t="shared" ref="FP23" si="247">SUM(FP5:FP22)</f>
        <v>1398585.6861283921</v>
      </c>
      <c r="FQ23" s="34">
        <f t="shared" ref="FQ23" si="248">SUM(FQ5:FQ22)</f>
        <v>29759.181057439753</v>
      </c>
      <c r="FR23" s="34">
        <f t="shared" ref="FR23" si="249">SUM(FR5:FR22)</f>
        <v>1543671.7368537639</v>
      </c>
      <c r="FT23" s="34"/>
      <c r="FU23" s="34"/>
      <c r="FV23" s="34">
        <f>SUM(FV5:FV22)</f>
        <v>118116.52036277237</v>
      </c>
      <c r="FW23" s="34">
        <f t="shared" ref="FW23" si="250">SUM(FW5:FW22)</f>
        <v>1431654.0491425979</v>
      </c>
      <c r="FX23" s="34">
        <f t="shared" ref="FX23" si="251">SUM(FX5:FX22)</f>
        <v>30689.712010119874</v>
      </c>
      <c r="FY23" s="34">
        <f t="shared" ref="FY23" si="252">SUM(FY5:FY22)</f>
        <v>1580460.2815154898</v>
      </c>
      <c r="GA23" s="34"/>
      <c r="GB23" s="34"/>
      <c r="GC23" s="34">
        <f>SUM(GC5:GC22)</f>
        <v>120998.93949758835</v>
      </c>
      <c r="GD23" s="34">
        <f t="shared" ref="GD23" si="253">SUM(GD5:GD22)</f>
        <v>1465771.4851659916</v>
      </c>
      <c r="GE23" s="34">
        <f t="shared" ref="GE23" si="254">SUM(GE5:GE22)</f>
        <v>31648.093553395327</v>
      </c>
      <c r="GF23" s="34">
        <f t="shared" ref="GF23" si="255">SUM(GF5:GF22)</f>
        <v>1618418.5182169753</v>
      </c>
      <c r="GH23" s="34"/>
      <c r="GI23" s="34"/>
      <c r="GJ23" s="34">
        <f>SUM(GJ5:GJ22)</f>
        <v>123968.38586158156</v>
      </c>
      <c r="GK23" s="34">
        <f t="shared" ref="GK23" si="256">SUM(GK5:GK22)</f>
        <v>1501023.0632707288</v>
      </c>
      <c r="GL23" s="34">
        <f t="shared" ref="GL23" si="257">SUM(GL5:GL22)</f>
        <v>32634.806267145719</v>
      </c>
      <c r="GM23" s="34">
        <f t="shared" ref="GM23" si="258">SUM(GM5:GM22)</f>
        <v>1657626.2553994565</v>
      </c>
      <c r="GO23" s="34"/>
      <c r="GP23" s="34"/>
      <c r="GQ23" s="34">
        <f>SUM(GQ5:GQ22)</f>
        <v>127030.21054084589</v>
      </c>
      <c r="GR23" s="34">
        <f t="shared" ref="GR23" si="259">SUM(GR5:GR22)</f>
        <v>1537487.8192815289</v>
      </c>
      <c r="GS23" s="34">
        <f t="shared" ref="GS23" si="260">SUM(GS5:GS22)</f>
        <v>33651.813702578336</v>
      </c>
      <c r="GT23" s="34">
        <f t="shared" ref="GT23" si="261">SUM(GT5:GT22)</f>
        <v>1698169.8435249527</v>
      </c>
      <c r="GV23" s="34"/>
      <c r="GW23" s="34"/>
      <c r="GX23" s="34">
        <f>SUM(GX5:GX22)</f>
        <v>130194.46905586516</v>
      </c>
      <c r="GY23" s="34">
        <f t="shared" ref="GY23" si="262">SUM(GY5:GY22)</f>
        <v>1575193.6303821336</v>
      </c>
      <c r="GZ23" s="34">
        <f t="shared" ref="GZ23" si="263">SUM(GZ5:GZ22)</f>
        <v>34700.894431501525</v>
      </c>
      <c r="HA23" s="34">
        <f t="shared" ref="HA23" si="264">SUM(HA5:HA22)</f>
        <v>1740088.9938695</v>
      </c>
      <c r="HC23" s="34"/>
      <c r="HD23" s="34"/>
      <c r="HE23" s="34">
        <f>SUM(HE5:HE22)</f>
        <v>133467.61729706908</v>
      </c>
      <c r="HF23" s="34">
        <f t="shared" ref="HF23" si="265">SUM(HF5:HF22)</f>
        <v>1614144.1250926401</v>
      </c>
      <c r="HG23" s="34">
        <f t="shared" ref="HG23" si="266">SUM(HG5:HG22)</f>
        <v>35782.904808318213</v>
      </c>
      <c r="HH23" s="34">
        <f t="shared" ref="HH23" si="267">SUM(HH5:HH22)</f>
        <v>1783394.6471980272</v>
      </c>
      <c r="HJ23" s="34"/>
      <c r="HK23" s="34"/>
      <c r="HL23" s="34">
        <f>SUM(HL5:HL22)</f>
        <v>136850.75658011599</v>
      </c>
      <c r="HM23" s="34">
        <f t="shared" ref="HM23" si="268">SUM(HM5:HM22)</f>
        <v>1654360.9433042803</v>
      </c>
      <c r="HN23" s="34">
        <f t="shared" ref="HN23" si="269">SUM(HN5:HN22)</f>
        <v>36898.326941100226</v>
      </c>
      <c r="HO23" s="34">
        <f t="shared" ref="HO23" si="270">SUM(HO5:HO22)</f>
        <v>1828110.0268254965</v>
      </c>
      <c r="HQ23" s="34"/>
      <c r="HR23" s="34"/>
      <c r="HS23" s="34">
        <f>SUM(HS5:HS22)</f>
        <v>140343.62272294221</v>
      </c>
      <c r="HT23" s="34">
        <f t="shared" ref="HT23" si="271">SUM(HT5:HT22)</f>
        <v>1695890.7779497481</v>
      </c>
      <c r="HU23" s="34">
        <f t="shared" ref="HU23" si="272">SUM(HU5:HU22)</f>
        <v>38047.892943040453</v>
      </c>
      <c r="HV23" s="34">
        <f t="shared" ref="HV23" si="273">SUM(HV5:HV22)</f>
        <v>1874282.2936157305</v>
      </c>
      <c r="HX23" s="34"/>
      <c r="HY23" s="34"/>
      <c r="HZ23" s="34">
        <f>SUM(HZ5:HZ22)</f>
        <v>143948.44091642607</v>
      </c>
      <c r="IA23" s="34">
        <f t="shared" ref="IA23" si="274">SUM(IA5:IA22)</f>
        <v>1738790.7617132419</v>
      </c>
      <c r="IB23" s="34">
        <f t="shared" ref="IB23" si="275">SUM(IB5:IB22)</f>
        <v>39232.812500049775</v>
      </c>
      <c r="IC23" s="34">
        <f t="shared" ref="IC23" si="276">SUM(IC5:IC22)</f>
        <v>1921972.015129718</v>
      </c>
      <c r="IE23" s="34"/>
      <c r="IF23" s="34"/>
      <c r="IG23" s="34">
        <f>SUM(IG5:IG22)</f>
        <v>147670.10534177665</v>
      </c>
      <c r="IH23" s="34">
        <f t="shared" ref="IH23" si="277">SUM(IH5:IH22)</f>
        <v>1783109.1635101854</v>
      </c>
      <c r="II23" s="34">
        <f t="shared" ref="II23" si="278">SUM(II5:II22)</f>
        <v>40454.457213498114</v>
      </c>
      <c r="IJ23" s="34">
        <f t="shared" ref="IJ23" si="279">SUM(IJ5:IJ22)</f>
        <v>1971233.7260654597</v>
      </c>
      <c r="IL23" s="34"/>
      <c r="IM23" s="34"/>
      <c r="IN23" s="34">
        <f>SUM(IN5:IN22)</f>
        <v>151513.90473838639</v>
      </c>
      <c r="IO23" s="34">
        <f t="shared" ref="IO23" si="280">SUM(IO5:IO22)</f>
        <v>1828882.9240042777</v>
      </c>
      <c r="IP23" s="34">
        <f t="shared" ref="IP23" si="281">SUM(IP5:IP22)</f>
        <v>41714.044692109193</v>
      </c>
      <c r="IQ23" s="34">
        <f t="shared" ref="IQ23" si="282">SUM(IQ5:IQ22)</f>
        <v>2022110.8734347736</v>
      </c>
      <c r="IS23" s="34"/>
      <c r="IT23" s="34"/>
      <c r="IU23" s="34">
        <f>SUM(IU5:IU22)</f>
        <v>155483.84258430192</v>
      </c>
      <c r="IV23" s="34">
        <f t="shared" ref="IV23" si="283">SUM(IV5:IV22)</f>
        <v>1876148.1672350173</v>
      </c>
      <c r="IW23" s="34">
        <f t="shared" ref="IW23" si="284">SUM(IW5:IW22)</f>
        <v>43012.638141113915</v>
      </c>
      <c r="IX23" s="34">
        <f t="shared" ref="IX23" si="285">SUM(IX5:IX22)</f>
        <v>2074644.6479604328</v>
      </c>
      <c r="IZ23" s="34"/>
      <c r="JA23" s="34"/>
      <c r="JB23" s="34">
        <f>SUM(JB5:JB22)</f>
        <v>159582.89530668157</v>
      </c>
      <c r="JC23" s="34">
        <f t="shared" ref="JC23" si="286">SUM(JC5:JC22)</f>
        <v>1924948.5246758754</v>
      </c>
      <c r="JD23" s="34">
        <f t="shared" ref="JD23" si="287">SUM(JD5:JD22)</f>
        <v>44351.325344512923</v>
      </c>
      <c r="JE23" s="34">
        <f t="shared" ref="JE23" si="288">SUM(JE5:JE22)</f>
        <v>2128882.7453270699</v>
      </c>
      <c r="JG23" s="34"/>
      <c r="JH23" s="34"/>
      <c r="JI23" s="34">
        <f>SUM(JI5:JI22)</f>
        <v>163814.2367484908</v>
      </c>
      <c r="JJ23" s="34">
        <f t="shared" ref="JJ23" si="289">SUM(JJ5:JJ22)</f>
        <v>1975334.7904969645</v>
      </c>
      <c r="JK23" s="34">
        <f t="shared" ref="JK23" si="290">SUM(JK5:JK22)</f>
        <v>45731.339479483897</v>
      </c>
      <c r="JL23" s="34">
        <f t="shared" ref="JL23" si="291">SUM(JL5:JL22)</f>
        <v>2184880.3667249396</v>
      </c>
      <c r="JN23" s="34"/>
      <c r="JO23" s="34"/>
      <c r="JP23" s="34">
        <f>SUM(JP5:JP22)</f>
        <v>168181.92544882151</v>
      </c>
      <c r="JQ23" s="34">
        <f t="shared" ref="JQ23" si="292">SUM(JQ5:JQ22)</f>
        <v>2027359.3669886079</v>
      </c>
      <c r="JR23" s="34">
        <f t="shared" ref="JR23" si="293">SUM(JR5:JR22)</f>
        <v>47154.02812172308</v>
      </c>
      <c r="JS23" s="34">
        <f t="shared" ref="JS23" si="294">SUM(JS5:JS22)</f>
        <v>2242695.3205591519</v>
      </c>
      <c r="JU23" s="34"/>
      <c r="JV23" s="34"/>
      <c r="JW23" s="34">
        <f>SUM(JW5:JW22)</f>
        <v>172690.62310115085</v>
      </c>
      <c r="JX23" s="34">
        <f t="shared" ref="JX23" si="295">SUM(JX5:JX22)</f>
        <v>2081072.6496742417</v>
      </c>
      <c r="JY23" s="34">
        <f t="shared" ref="JY23" si="296">SUM(JY5:JY22)</f>
        <v>48620.761036319978</v>
      </c>
      <c r="JZ23" s="34">
        <f t="shared" ref="JZ23" si="297">SUM(JZ5:JZ22)</f>
        <v>2302384.0338117122</v>
      </c>
      <c r="KB23" s="34"/>
      <c r="KC23" s="34"/>
      <c r="KD23" s="34">
        <f>SUM(KD5:KD22)</f>
        <v>177344.97875861847</v>
      </c>
      <c r="KE23" s="34">
        <f t="shared" ref="KE23" si="298">SUM(KE5:KE22)</f>
        <v>2136524.0780079439</v>
      </c>
      <c r="KF23" s="34">
        <f t="shared" ref="KF23" si="299">SUM(KF5:KF22)</f>
        <v>50132.892443655212</v>
      </c>
      <c r="KG23" s="34">
        <f t="shared" ref="KG23" si="300">SUM(KG5:KG22)</f>
        <v>2364001.9492102177</v>
      </c>
      <c r="KI23" s="34"/>
      <c r="KJ23" s="34"/>
      <c r="KK23" s="34">
        <f>SUM(KK5:KK22)</f>
        <v>182149.38256734796</v>
      </c>
      <c r="KL23" s="34">
        <f t="shared" ref="KL23" si="301">SUM(KL5:KL22)</f>
        <v>2193765.1376124364</v>
      </c>
      <c r="KM23" s="34">
        <f t="shared" ref="KM23" si="302">SUM(KM5:KM22)</f>
        <v>51691.793575139433</v>
      </c>
      <c r="KN23" s="34">
        <f t="shared" ref="KN23" si="303">SUM(KN5:KN22)</f>
        <v>2427606.3137549232</v>
      </c>
      <c r="KP23" s="34"/>
      <c r="KQ23" s="34"/>
      <c r="KR23" s="34">
        <f>SUM(KR5:KR22)</f>
        <v>187108.18042552882</v>
      </c>
      <c r="KS23" s="34">
        <f t="shared" ref="KS23" si="304">SUM(KS5:KS22)</f>
        <v>2252850.8363059154</v>
      </c>
      <c r="KT23" s="34">
        <f t="shared" ref="KT23" si="305">SUM(KT5:KT22)</f>
        <v>53298.897002801386</v>
      </c>
      <c r="KU23" s="34">
        <f t="shared" ref="KU23" si="306">SUM(KU5:KU22)</f>
        <v>2493257.913734246</v>
      </c>
      <c r="KW23" s="34"/>
      <c r="KX23" s="34"/>
      <c r="KY23" s="34">
        <f>SUM(KY5:KY22)</f>
        <v>192225.97757058585</v>
      </c>
      <c r="KZ23" s="34">
        <f t="shared" ref="KZ23" si="307">SUM(KZ5:KZ22)</f>
        <v>2313838.9100563908</v>
      </c>
      <c r="LA23" s="34">
        <f t="shared" ref="LA23" si="308">SUM(LA5:LA22)</f>
        <v>54955.706725745658</v>
      </c>
      <c r="LB23" s="34">
        <f t="shared" ref="LB23" si="309">SUM(LB5:LB22)</f>
        <v>2561020.5943527222</v>
      </c>
      <c r="LD23" s="34"/>
      <c r="LE23" s="34"/>
      <c r="LF23" s="34">
        <f>SUM(LF5:LF22)</f>
        <v>197507.71912793306</v>
      </c>
      <c r="LG23" s="34">
        <f t="shared" ref="LG23" si="310">SUM(LG5:LG22)</f>
        <v>2376788.3955251044</v>
      </c>
      <c r="LH23" s="34">
        <f t="shared" ref="LH23" si="311">SUM(LH5:LH22)</f>
        <v>56663.779090137054</v>
      </c>
      <c r="LI23" s="34">
        <f t="shared" ref="LI23" si="312">SUM(LI5:LI22)</f>
        <v>2630959.8937431746</v>
      </c>
      <c r="LK23" s="34"/>
      <c r="LL23" s="34"/>
      <c r="LM23" s="34">
        <f>SUM(LM5:LM22)</f>
        <v>202958.56267966019</v>
      </c>
      <c r="LN23" s="34">
        <f t="shared" ref="LN23" si="313">SUM(LN5:LN22)</f>
        <v>2441759.1893532104</v>
      </c>
      <c r="LO23" s="34">
        <f t="shared" ref="LO23" si="314">SUM(LO5:LO22)</f>
        <v>58424.70603077022</v>
      </c>
      <c r="LP23" s="34">
        <f t="shared" ref="LP23" si="315">SUM(LP5:LP22)</f>
        <v>2703142.4580636411</v>
      </c>
      <c r="LR23" s="34"/>
      <c r="LS23" s="34"/>
      <c r="LT23" s="34">
        <f>SUM(LT5:LT22)</f>
        <v>208583.74535127182</v>
      </c>
      <c r="LU23" s="34">
        <f t="shared" ref="LU23" si="316">SUM(LU5:LU22)</f>
        <v>2508812.6802475024</v>
      </c>
      <c r="LV23" s="34">
        <f t="shared" ref="LV23" si="317">SUM(LV5:LV22)</f>
        <v>60240.117332499038</v>
      </c>
      <c r="LW23" s="34">
        <f t="shared" ref="LW23" si="318">SUM(LW5:LW22)</f>
        <v>2777636.542931274</v>
      </c>
      <c r="LY23" s="34"/>
      <c r="LZ23" s="34"/>
      <c r="MA23" s="34">
        <f>SUM(MA5:MA22)</f>
        <v>214388.57518686846</v>
      </c>
      <c r="MB23" s="34">
        <f t="shared" ref="MB23" si="319">SUM(MB5:MB22)</f>
        <v>2578012.5112326532</v>
      </c>
      <c r="MC23" s="34">
        <f t="shared" ref="MC23" si="320">SUM(MC5:MC22)</f>
        <v>62111.693547459538</v>
      </c>
      <c r="MD23" s="34">
        <f t="shared" ref="MD23" si="321">SUM(MD5:MD22)</f>
        <v>2854512.7799669798</v>
      </c>
      <c r="MF23" s="34"/>
      <c r="MG23" s="34"/>
      <c r="MH23" s="34">
        <f>SUM(MH5:MH22)</f>
        <v>220378.51140411681</v>
      </c>
      <c r="MI23" s="34">
        <f t="shared" ref="MI23" si="322">SUM(MI5:MI22)</f>
        <v>2649424.7697480945</v>
      </c>
      <c r="MJ23" s="34">
        <f t="shared" ref="MJ23" si="323">SUM(MJ5:MJ22)</f>
        <v>64041.174332612907</v>
      </c>
      <c r="MK23" s="34">
        <f t="shared" ref="MK23" si="324">SUM(MK5:MK22)</f>
        <v>2933844.4554848243</v>
      </c>
      <c r="MM23" s="34"/>
      <c r="MN23" s="34"/>
      <c r="MO23" s="34">
        <f>SUM(MO5:MO22)</f>
        <v>226559.22952647222</v>
      </c>
      <c r="MP23" s="34">
        <f t="shared" ref="MP23" si="325">SUM(MP5:MP22)</f>
        <v>2723117.7028163662</v>
      </c>
      <c r="MQ23" s="34">
        <f t="shared" ref="MQ23" si="326">SUM(MQ5:MQ22)</f>
        <v>66030.357516910706</v>
      </c>
      <c r="MR23" s="34">
        <f t="shared" ref="MR23" si="327">SUM(MR5:MR22)</f>
        <v>3015707.2898597484</v>
      </c>
      <c r="MT23" s="34"/>
      <c r="MU23" s="34"/>
      <c r="MV23" s="34">
        <f>SUM(MV5:MV22)</f>
        <v>232936.62175589686</v>
      </c>
      <c r="MW23" s="34">
        <f t="shared" ref="MW23" si="328">SUM(MW5:MW22)</f>
        <v>2799161.46068236</v>
      </c>
      <c r="MX23" s="34">
        <f t="shared" ref="MX23" si="329">SUM(MX5:MX22)</f>
        <v>68081.095088108923</v>
      </c>
      <c r="MY23" s="34">
        <f t="shared" ref="MY23" si="330">SUM(MY5:MY22)</f>
        <v>3100179.177526365</v>
      </c>
      <c r="NA23" s="34"/>
      <c r="NB23" s="34"/>
      <c r="NC23" s="34">
        <f>SUM(NC5:NC22)</f>
        <v>239516.76229663572</v>
      </c>
      <c r="ND23" s="34">
        <f t="shared" ref="ND23" si="331">SUM(ND5:ND22)</f>
        <v>2877628.1554373149</v>
      </c>
      <c r="NE23" s="34">
        <f t="shared" ref="NE23" si="332">SUM(NE5:NE22)</f>
        <v>70195.292843179006</v>
      </c>
      <c r="NF23" s="34">
        <f t="shared" ref="NF23" si="333">SUM(NF5:NF22)</f>
        <v>3187340.2105771294</v>
      </c>
      <c r="NH23" s="34"/>
      <c r="NI23" s="34"/>
      <c r="NJ23" s="34">
        <f>SUM(NJ5:NJ22)</f>
        <v>246305.88842519751</v>
      </c>
      <c r="NK23" s="34">
        <f t="shared" ref="NK23" si="334">SUM(NK5:NK22)</f>
        <v>2958592.1209596838</v>
      </c>
      <c r="NL23" s="34">
        <f t="shared" ref="NL23" si="335">SUM(NL5:NL22)</f>
        <v>72374.914256680669</v>
      </c>
      <c r="NM23" s="34">
        <f t="shared" ref="NM23" si="336">SUM(NM5:NM22)</f>
        <v>3277272.923641562</v>
      </c>
      <c r="NO23" s="34"/>
      <c r="NP23" s="34"/>
      <c r="NQ23" s="34">
        <f>SUM(NQ5:NQ22)</f>
        <v>253310.41397445419</v>
      </c>
      <c r="NR23" s="34">
        <f t="shared" ref="NR23" si="337">SUM(NR5:NR22)</f>
        <v>3042130.1192690032</v>
      </c>
      <c r="NS23" s="34">
        <f t="shared" ref="NS23" si="338">SUM(NS5:NS22)</f>
        <v>74621.984878336516</v>
      </c>
      <c r="NT23" s="34">
        <f t="shared" ref="NT23" si="339">SUM(NT5:NT22)</f>
        <v>3370062.5181217934</v>
      </c>
      <c r="NV23" s="34"/>
      <c r="NW23" s="34"/>
      <c r="NX23" s="34">
        <f>SUM(NX5:NX22)</f>
        <v>260536.95560788861</v>
      </c>
      <c r="NY23" s="34">
        <f t="shared" ref="NY23" si="340">SUM(NY5:NY22)</f>
        <v>3128321.3878115094</v>
      </c>
      <c r="NZ23" s="34">
        <f t="shared" ref="NZ23" si="341">SUM(NZ5:NZ22)</f>
        <v>76938.594591497444</v>
      </c>
      <c r="OA23" s="34">
        <f t="shared" ref="OA23" si="342">SUM(OA5:OA22)</f>
        <v>3465796.9380108952</v>
      </c>
      <c r="OC23" s="34"/>
      <c r="OD23" s="34"/>
      <c r="OE23" s="34">
        <f>SUM(OE5:OE22)</f>
        <v>267992.34824235347</v>
      </c>
      <c r="OF23" s="34">
        <f t="shared" ref="OF23" si="343">SUM(OF5:OF22)</f>
        <v>3217247.6121710879</v>
      </c>
      <c r="OG23" s="34">
        <f t="shared" ref="OG23" si="344">SUM(OG5:OG22)</f>
        <v>79326.898253043561</v>
      </c>
      <c r="OH23" s="34">
        <f t="shared" ref="OH23" si="345">SUM(OH5:OH22)</f>
        <v>3564566.8586664856</v>
      </c>
      <c r="OJ23" s="34"/>
      <c r="OK23" s="34"/>
      <c r="OL23" s="34">
        <f>SUM(OL5:OL22)</f>
        <v>275683.64538763592</v>
      </c>
      <c r="OM23" s="34">
        <f t="shared" ref="OM23" si="346">SUM(OM5:OM22)</f>
        <v>3308992.9473833311</v>
      </c>
      <c r="ON23" s="34">
        <f t="shared" ref="ON23" si="347">SUM(ON5:ON22)</f>
        <v>81789.116646793977</v>
      </c>
      <c r="OO23" s="34">
        <f t="shared" ref="OO23" si="348">SUM(OO5:OO22)</f>
        <v>3666465.7094177604</v>
      </c>
      <c r="OQ23" s="34"/>
      <c r="OR23" s="34"/>
      <c r="OS23" s="34">
        <f>SUM(OS5:OS22)</f>
        <v>283618.11592801166</v>
      </c>
      <c r="OT23" s="34">
        <f t="shared" ref="OT23" si="349">SUM(OT5:OT22)</f>
        <v>3403644.1206960538</v>
      </c>
      <c r="OU23" s="34">
        <f t="shared" ref="OU23" si="350">SUM(OU5:OU22)</f>
        <v>84327.538664175576</v>
      </c>
      <c r="OV23" s="34">
        <f t="shared" ref="OV23" si="351">SUM(OV5:OV22)</f>
        <v>3771589.7752882414</v>
      </c>
      <c r="OX23" s="34"/>
      <c r="OY23" s="34"/>
      <c r="OZ23" s="34">
        <f>SUM(OZ5:OZ22)</f>
        <v>291803.24783787818</v>
      </c>
      <c r="PA23" s="34">
        <f t="shared" ref="PA23" si="352">SUM(PA5:PA22)</f>
        <v>3501290.5627615401</v>
      </c>
      <c r="PB23" s="34">
        <f t="shared" ref="PB23" si="353">SUM(PB5:PB22)</f>
        <v>86944.524135473417</v>
      </c>
      <c r="PC23" s="34">
        <f t="shared" ref="PC23" si="354">SUM(PC5:PC22)</f>
        <v>3880038.3347348911</v>
      </c>
      <c r="PE23" s="34"/>
      <c r="PF23" s="34"/>
      <c r="PG23" s="34">
        <f>SUM(PG5:PG22)</f>
        <v>300246.75901564443</v>
      </c>
      <c r="PH23" s="34">
        <f t="shared" ref="PH23" si="355">SUM(PH5:PH22)</f>
        <v>3602024.5106956046</v>
      </c>
      <c r="PI23" s="34">
        <f t="shared" ref="PI23" si="356">SUM(PI5:PI22)</f>
        <v>89642.506401134277</v>
      </c>
      <c r="PJ23" s="34">
        <f t="shared" ref="PJ23" si="357">SUM(PJ5:PJ22)</f>
        <v>3991913.7761123823</v>
      </c>
      <c r="PL23" s="34"/>
      <c r="PM23" s="34"/>
      <c r="PN23" s="34">
        <f>SUM(PN5:PN22)</f>
        <v>308956.60898195679</v>
      </c>
      <c r="PO23" s="34">
        <f t="shared" ref="PO23" si="358">SUM(PO5:PO22)</f>
        <v>3705941.0766833033</v>
      </c>
      <c r="PP23" s="34">
        <f t="shared" ref="PP23" si="359">SUM(PP5:PP22)</f>
        <v>92423.994393377492</v>
      </c>
      <c r="PQ23" s="34">
        <f t="shared" ref="PQ23" si="360">SUM(PQ5:PQ22)</f>
        <v>4107321.6800586376</v>
      </c>
      <c r="PS23" s="34"/>
      <c r="PT23" s="34"/>
      <c r="PU23" s="34">
        <f>SUM(PU5:PU22)</f>
        <v>317941.00704444165</v>
      </c>
      <c r="PV23" s="34">
        <f t="shared" ref="PV23" si="361">SUM(PV5:PV22)</f>
        <v>3813138.3125287369</v>
      </c>
      <c r="PW23" s="34">
        <f t="shared" ref="PW23" si="362">SUM(PW5:PW22)</f>
        <v>95291.574629618393</v>
      </c>
      <c r="PX23" s="34">
        <f t="shared" ref="PX23" si="363">SUM(PX5:PX22)</f>
        <v>4226370.8942027977</v>
      </c>
      <c r="PZ23" s="34"/>
      <c r="QA23" s="34"/>
      <c r="QB23" s="34">
        <f>SUM(QB5:QB22)</f>
        <v>327208.41771772603</v>
      </c>
      <c r="QC23" s="34">
        <f t="shared" ref="QC23" si="364">SUM(QC5:QC22)</f>
        <v>3923717.2949980865</v>
      </c>
      <c r="QD23" s="34">
        <f t="shared" ref="QD23" si="365">SUM(QD5:QD22)</f>
        <v>98247.913511541366</v>
      </c>
      <c r="QE23" s="34">
        <f t="shared" ref="QE23" si="366">SUM(QE5:QE22)</f>
        <v>4349173.6262273546</v>
      </c>
      <c r="QG23" s="34"/>
      <c r="QH23" s="34"/>
      <c r="QI23" s="34">
        <f>SUM(QI5:QI22)</f>
        <v>336767.56661769812</v>
      </c>
      <c r="QJ23" s="34">
        <f t="shared" ref="QJ23" si="367">SUM(QJ5:QJ22)</f>
        <v>4037782.2305199294</v>
      </c>
      <c r="QK23" s="34">
        <f t="shared" ref="QK23" si="368">SUM(QK5:QK22)</f>
        <v>101295.75994114044</v>
      </c>
      <c r="QL23" s="34">
        <f t="shared" ref="QL23" si="369">SUM(QL5:QL22)</f>
        <v>4475845.5570787676</v>
      </c>
      <c r="QN23" s="34"/>
      <c r="QO23" s="34"/>
      <c r="QP23" s="34">
        <f>SUM(QP5:QP22)</f>
        <v>346627.44856814994</v>
      </c>
      <c r="QQ23" s="34">
        <f t="shared" ref="QQ23" si="370">SUM(QQ5:QQ22)</f>
        <v>4155440.5631412151</v>
      </c>
      <c r="QR23" s="34">
        <f t="shared" ref="QR23" si="371">SUM(QR5:QR22)</f>
        <v>104437.94802756626</v>
      </c>
      <c r="QS23" s="34">
        <f t="shared" ref="QS23" si="372">SUM(QS5:QS22)</f>
        <v>4606505.9597369311</v>
      </c>
      <c r="QU23" s="34"/>
      <c r="QV23" s="34"/>
      <c r="QW23" s="34">
        <f>SUM(QW5:QW22)</f>
        <v>356797.33716795954</v>
      </c>
      <c r="QX23" s="34">
        <f t="shared" ref="QX23" si="373">SUM(QX5:QX22)</f>
        <v>4276803.0756258471</v>
      </c>
      <c r="QY23" s="34">
        <f t="shared" ref="QY23" si="374">SUM(QY5:QY22)</f>
        <v>107677.39973709945</v>
      </c>
      <c r="QZ23" s="34">
        <f t="shared" ref="QZ23" si="375">SUM(QZ5:QZ22)</f>
        <v>4741277.8125309059</v>
      </c>
      <c r="RB23" s="34"/>
      <c r="RC23" s="34"/>
      <c r="RD23" s="34">
        <f>SUM(RD5:RD22)</f>
        <v>367286.79425582621</v>
      </c>
      <c r="RE23" s="34">
        <f t="shared" ref="RE23" si="376">SUM(RE5:RE22)</f>
        <v>4401983.9866565932</v>
      </c>
      <c r="RF23" s="34">
        <f t="shared" ref="RF23" si="377">SUM(RF5:RF22)</f>
        <v>111017.12753027675</v>
      </c>
      <c r="RG23" s="34">
        <f t="shared" ref="RG23" si="378">SUM(RG5:RG22)</f>
        <v>4880287.9084426975</v>
      </c>
      <c r="RI23" s="34"/>
      <c r="RJ23" s="34"/>
      <c r="RK23" s="34">
        <f>SUM(RK5:RK22)</f>
        <v>378105.67866122042</v>
      </c>
      <c r="RL23" s="34">
        <f t="shared" ref="RL23" si="379">SUM(RL5:RL22)</f>
        <v>4531101.0524331424</v>
      </c>
      <c r="RM23" s="34">
        <f t="shared" ref="RM23" si="380">SUM(RM5:RM22)</f>
        <v>114460.237104667</v>
      </c>
      <c r="RN23" s="34">
        <f t="shared" ref="RN23" si="381">SUM(RN5:RN22)</f>
        <v>5023666.9681990286</v>
      </c>
      <c r="RP23" s="34"/>
      <c r="RQ23" s="34"/>
      <c r="RR23" s="34">
        <f>SUM(RR5:RR22)</f>
        <v>389264.15477500024</v>
      </c>
      <c r="RS23" s="34">
        <f t="shared" ref="RS23" si="382">SUM(RS5:RS22)</f>
        <v>4664275.6766542131</v>
      </c>
      <c r="RT23" s="34">
        <f t="shared" ref="RT23" si="383">SUM(RT5:RT22)</f>
        <v>118009.9302944333</v>
      </c>
      <c r="RU23" s="34">
        <f t="shared" ref="RU23" si="384">SUM(RU5:RU22)</f>
        <v>5171549.7617236469</v>
      </c>
      <c r="RW23" s="34"/>
      <c r="RX23" s="34"/>
      <c r="RY23" s="34">
        <f>SUM(RY5:RY22)</f>
        <v>400772.70168405381</v>
      </c>
      <c r="RZ23" s="34">
        <f t="shared" ref="RZ23" si="385">SUM(RZ5:RZ22)</f>
        <v>4801633.0266668377</v>
      </c>
      <c r="SA23" s="34">
        <f t="shared" ref="SA23" si="386">SUM(SA5:SA22)</f>
        <v>121669.50809081635</v>
      </c>
      <c r="SB23" s="34">
        <f t="shared" ref="SB23" si="387">SUM(SB5:SB22)</f>
        <v>5324075.2364417072</v>
      </c>
      <c r="SD23" s="34"/>
      <c r="SE23" s="34"/>
      <c r="SF23" s="34">
        <f>SUM(SF5:SF22)</f>
        <v>412642.12306736835</v>
      </c>
      <c r="SG23" s="34">
        <f t="shared" ref="SG23" si="388">SUM(SG5:SG22)</f>
        <v>4943302.1519252602</v>
      </c>
      <c r="SH23" s="34">
        <f t="shared" ref="SH23" si="389">SUM(SH5:SH22)</f>
        <v>125442.37373296163</v>
      </c>
      <c r="SI23" s="34">
        <f t="shared" ref="SI23" si="390">SUM(SI5:SI22)</f>
        <v>5481386.6487255907</v>
      </c>
      <c r="SK23" s="34"/>
      <c r="SL23" s="34"/>
      <c r="SM23" s="34">
        <f>SUM(SM5:SM22)</f>
        <v>424883.55754771322</v>
      </c>
      <c r="SN23" s="34">
        <f t="shared" ref="SN23" si="391">SUM(SN5:SN22)</f>
        <v>5089416.1035524393</v>
      </c>
      <c r="SO23" s="34">
        <f t="shared" ref="SO23" si="392">SUM(SO5:SO22)</f>
        <v>129332.0358612305</v>
      </c>
      <c r="SP23" s="34">
        <f t="shared" ref="SP23" si="393">SUM(SP5:SP22)</f>
        <v>5643631.6969613843</v>
      </c>
      <c r="SR23" s="34"/>
      <c r="SS23" s="34"/>
      <c r="ST23" s="34">
        <f>SUM(ST5:ST22)</f>
        <v>437508.48917761602</v>
      </c>
      <c r="SU23" s="34">
        <f t="shared" ref="SU23" si="394">SUM(SU5:SU22)</f>
        <v>5240112.0566200372</v>
      </c>
      <c r="SV23" s="34">
        <f t="shared" ref="SV23" si="395">SUM(SV5:SV22)</f>
        <v>133342.11176099436</v>
      </c>
      <c r="SW23" s="34">
        <f t="shared" ref="SW23" si="396">SUM(SW5:SW22)</f>
        <v>5810962.657558647</v>
      </c>
      <c r="SY23" s="34"/>
      <c r="SZ23" s="34"/>
      <c r="TA23" s="34">
        <f>SUM(TA5:TA22)</f>
        <v>450528.75803160906</v>
      </c>
      <c r="TB23" s="34">
        <f t="shared" ref="TB23" si="397">SUM(TB5:TB22)</f>
        <v>5395531.4370965371</v>
      </c>
      <c r="TC23" s="34">
        <f t="shared" ref="TC23" si="398">SUM(TC5:TC22)</f>
        <v>137476.33072216643</v>
      </c>
      <c r="TD23" s="34">
        <f t="shared" ref="TD23" si="399">SUM(TD5:TD22)</f>
        <v>5983536.5258503128</v>
      </c>
      <c r="TF23" s="34"/>
      <c r="TG23" s="34"/>
      <c r="TH23" s="34">
        <f>SUM(TH5:TH22)</f>
        <v>463956.57108824595</v>
      </c>
      <c r="TI23" s="34">
        <f t="shared" ref="TI23" si="400">SUM(TI5:TI22)</f>
        <v>5555820.0539316768</v>
      </c>
      <c r="TJ23" s="34">
        <f t="shared" ref="TJ23" si="401">SUM(TJ5:TJ22)</f>
        <v>141738.53751669542</v>
      </c>
      <c r="TK23" s="34">
        <f t="shared" ref="TK23" si="402">SUM(TK5:TK22)</f>
        <v>6161515.1625366192</v>
      </c>
      <c r="TM23" s="34"/>
      <c r="TN23" s="34"/>
      <c r="TO23" s="34">
        <f>SUM(TO5:TO22)</f>
        <v>477804.51355451363</v>
      </c>
      <c r="TP23" s="34">
        <f t="shared" ref="TP23" si="403">SUM(TP5:TP22)</f>
        <v>5721128.2355269911</v>
      </c>
      <c r="TQ23" s="34">
        <f t="shared" ref="TQ23" si="404">SUM(TQ5:TQ22)</f>
        <v>146132.69598343322</v>
      </c>
      <c r="TR23" s="34">
        <f t="shared" ref="TR23" si="405">SUM(TR5:TR22)</f>
        <v>6345065.4450649405</v>
      </c>
      <c r="TT23" s="34"/>
      <c r="TU23" s="34"/>
      <c r="TV23" s="34">
        <f>SUM(TV5:TV22)</f>
        <v>492085.56063679402</v>
      </c>
      <c r="TW23" s="34">
        <f t="shared" ref="TW23" si="406">SUM(TW5:TW22)</f>
        <v>5891610.9699058095</v>
      </c>
      <c r="TX23" s="34">
        <f t="shared" ref="TX23" si="407">SUM(TX5:TX22)</f>
        <v>150662.89271552541</v>
      </c>
      <c r="TY23" s="34">
        <f t="shared" ref="TY23" si="408">SUM(TY5:TY22)</f>
        <v>6534359.4232581276</v>
      </c>
      <c r="UA23" s="34"/>
      <c r="UB23" s="34"/>
      <c r="UC23" s="34">
        <f>SUM(UC5:UC22)</f>
        <v>506813.08967907174</v>
      </c>
      <c r="UD23" s="34">
        <f t="shared" ref="UD23" si="409">SUM(UD5:UD22)</f>
        <v>6067428.0486817565</v>
      </c>
      <c r="UE23" s="34">
        <f t="shared" ref="UE23" si="410">SUM(UE5:UE22)</f>
        <v>155333.34085682186</v>
      </c>
      <c r="UF23" s="34">
        <f t="shared" ref="UF23" si="411">SUM(UF5:UF22)</f>
        <v>6729574.4792176494</v>
      </c>
      <c r="UH23" s="34"/>
      <c r="UI23" s="34"/>
      <c r="UJ23" s="34">
        <f>SUM(UJ5:UJ22)</f>
        <v>522000.89262118231</v>
      </c>
      <c r="UK23" s="34">
        <f t="shared" ref="UK23" si="412">SUM(UK5:UK22)</f>
        <v>6248744.2154310364</v>
      </c>
      <c r="UL23" s="34">
        <f t="shared" ref="UL23" si="413">SUM(UL5:UL22)</f>
        <v>160148.38401765109</v>
      </c>
      <c r="UM23" s="34">
        <f t="shared" ref="UM23" si="414">SUM(UM5:UM22)</f>
        <v>6930893.4920698712</v>
      </c>
      <c r="UO23" s="34"/>
      <c r="UP23" s="34"/>
      <c r="UQ23" s="34">
        <f>SUM(UQ5:UQ22)</f>
        <v>537663.18880260421</v>
      </c>
      <c r="UR23" s="34">
        <f t="shared" ref="UR23" si="415">SUM(UR5:UR22)</f>
        <v>6435729.3189504044</v>
      </c>
      <c r="US23" s="34">
        <f t="shared" ref="US23" si="416">SUM(US5:US22)</f>
        <v>165112.50031606585</v>
      </c>
      <c r="UT23" s="34">
        <f t="shared" ref="UT23" si="417">SUM(UT5:UT22)</f>
        <v>7138505.0080690738</v>
      </c>
      <c r="UV23" s="34"/>
      <c r="UW23" s="34"/>
      <c r="UX23" s="34">
        <f>SUM(UX5:UX22)</f>
        <v>553814.63816853066</v>
      </c>
      <c r="UY23" s="34">
        <f t="shared" ref="UY23" si="418">SUM(UY5:UY22)</f>
        <v>6628558.4714952614</v>
      </c>
      <c r="UZ23" s="34">
        <f t="shared" ref="UZ23" si="419">SUM(UZ5:UZ22)</f>
        <v>170230.30654582009</v>
      </c>
      <c r="VA23" s="34">
        <f t="shared" ref="VA23" si="420">SUM(VA5:VA22)</f>
        <v>7352603.416209612</v>
      </c>
      <c r="VC23" s="34"/>
      <c r="VD23" s="34"/>
      <c r="VE23" s="34">
        <f>SUM(VE5:VE22)</f>
        <v>570470.35491315927</v>
      </c>
      <c r="VF23" s="34">
        <f t="shared" ref="VF23" si="421">SUM(VF5:VF22)</f>
        <v>6827412.2119039819</v>
      </c>
      <c r="VG23" s="34">
        <f t="shared" ref="VG23" si="422">SUM(VG5:VG22)</f>
        <v>175506.56247191181</v>
      </c>
      <c r="VH23" s="34">
        <f t="shared" ref="VH23" si="423">SUM(VH5:VH22)</f>
        <v>7573389.1292890524</v>
      </c>
      <c r="VJ23" s="34"/>
      <c r="VK23" s="34"/>
      <c r="VL23" s="34">
        <f>SUM(VL5:VL22)</f>
        <v>587645.92156161182</v>
      </c>
      <c r="VM23" s="34">
        <f t="shared" ref="VM23" si="424">SUM(VM5:VM22)</f>
        <v>7032476.6736227479</v>
      </c>
      <c r="VN23" s="34">
        <f t="shared" ref="VN23" si="425">SUM(VN5:VN22)</f>
        <v>180946.17525726213</v>
      </c>
      <c r="VO23" s="34">
        <f t="shared" ref="VO23" si="426">SUM(VO5:VO22)</f>
        <v>7801068.7704416206</v>
      </c>
      <c r="VQ23" s="34"/>
      <c r="VR23" s="34"/>
      <c r="VS23" s="34">
        <f>SUM(VS5:VS22)</f>
        <v>605357.4034821575</v>
      </c>
      <c r="VT23" s="34">
        <f t="shared" ref="VT23" si="427">SUM(VT5:VT22)</f>
        <v>7243943.7578381179</v>
      </c>
      <c r="VU23" s="34">
        <f t="shared" ref="VU23" si="428">SUM(VU5:VU22)</f>
        <v>186554.20402618448</v>
      </c>
      <c r="VV23" s="34">
        <f t="shared" ref="VV23" si="429">SUM(VV5:VV22)</f>
        <v>8035855.3653464615</v>
      </c>
      <c r="VX23" s="34"/>
      <c r="VY23" s="34"/>
      <c r="VZ23" s="34">
        <f>SUM(VZ5:VZ22)</f>
        <v>623621.36383413884</v>
      </c>
      <c r="WA23" s="34">
        <f t="shared" ref="WA23" si="430">SUM(WA5:WA22)</f>
        <v>7462011.3119964562</v>
      </c>
      <c r="WB23" s="34">
        <f t="shared" ref="WB23" si="431">SUM(WB5:WB22)</f>
        <v>192335.86457011435</v>
      </c>
      <c r="WC23" s="34">
        <f t="shared" ref="WC23" si="432">SUM(WC5:WC22)</f>
        <v>8277968.540400709</v>
      </c>
      <c r="WE23" s="34"/>
      <c r="WF23" s="34"/>
      <c r="WG23" s="34">
        <f>SUM(WG5:WG22)</f>
        <v>642454.87897278019</v>
      </c>
      <c r="WH23" s="34">
        <f t="shared" ref="WH23" si="433">SUM(WH5:WH22)</f>
        <v>7686883.313927291</v>
      </c>
      <c r="WI23" s="34">
        <f t="shared" ref="WI23" si="434">SUM(WI5:WI22)</f>
        <v>198296.53419982814</v>
      </c>
      <c r="WJ23" s="34">
        <f t="shared" ref="WJ23" si="435">SUM(WJ5:WJ22)</f>
        <v>8527634.7270998992</v>
      </c>
      <c r="WL23" s="34"/>
      <c r="WM23" s="34"/>
      <c r="WN23" s="34">
        <f>SUM(WN5:WN22)</f>
        <v>661875.55433511361</v>
      </c>
      <c r="WO23" s="34">
        <f t="shared" ref="WO23" si="436">SUM(WO5:WO22)</f>
        <v>7918770.0617057839</v>
      </c>
      <c r="WP23" s="34">
        <f t="shared" ref="WP23" si="437">SUM(WP5:WP22)</f>
        <v>204441.75674784768</v>
      </c>
      <c r="WQ23" s="34">
        <f t="shared" ref="WQ23" si="438">SUM(WQ5:WQ22)</f>
        <v>8785087.3727887459</v>
      </c>
      <c r="WS23" s="34"/>
      <c r="WT23" s="34"/>
      <c r="WU23" s="34">
        <f>SUM(WU5:WU22)</f>
        <v>681901.54082433193</v>
      </c>
      <c r="WV23" s="34">
        <f t="shared" ref="WV23" si="439">SUM(WV5:WV22)</f>
        <v>8157888.3693752456</v>
      </c>
      <c r="WW23" s="34">
        <f t="shared" ref="WW23" si="440">SUM(WW5:WW22)</f>
        <v>210777.24772525564</v>
      </c>
      <c r="WX23" s="34">
        <f t="shared" ref="WX23" si="441">SUM(WX5:WX22)</f>
        <v>9050567.1579248346</v>
      </c>
      <c r="WZ23" s="34"/>
      <c r="XA23" s="34"/>
      <c r="XB23" s="34">
        <f>SUM(XB5:XB22)</f>
        <v>702551.5517036122</v>
      </c>
      <c r="XC23" s="34">
        <f t="shared" ref="XC23" si="442">SUM(XC5:XC22)</f>
        <v>8404461.7686949205</v>
      </c>
      <c r="XD23" s="34">
        <f t="shared" ref="XD23" si="443">SUM(XD5:XD22)</f>
        <v>217308.89963793763</v>
      </c>
      <c r="XE23" s="34">
        <f t="shared" ref="XE23" si="444">SUM(XE5:XE22)</f>
        <v>9324322.2200364713</v>
      </c>
      <c r="XG23" s="34"/>
      <c r="XH23" s="34"/>
      <c r="XI23" s="34">
        <f>SUM(XI5:XI22)</f>
        <v>723844.88001068099</v>
      </c>
      <c r="XJ23" s="34">
        <f t="shared" ref="XJ23" si="445">SUM(XJ5:XJ22)</f>
        <v>8658720.7171226703</v>
      </c>
      <c r="XK23" s="34">
        <f t="shared" ref="XK23" si="446">SUM(XK5:XK22)</f>
        <v>224042.78746758666</v>
      </c>
      <c r="XL23" s="34">
        <f t="shared" ref="XL23" si="447">SUM(XL5:XL22)</f>
        <v>9606608.3846009374</v>
      </c>
    </row>
    <row r="25" spans="1:636" x14ac:dyDescent="0.25">
      <c r="A25" t="s">
        <v>158</v>
      </c>
      <c r="B25" s="1" t="s">
        <v>62</v>
      </c>
      <c r="H25" s="1" t="s">
        <v>62</v>
      </c>
      <c r="O25" s="1" t="s">
        <v>62</v>
      </c>
      <c r="V25" s="1" t="s">
        <v>62</v>
      </c>
      <c r="AC25" s="1" t="s">
        <v>62</v>
      </c>
      <c r="AJ25" s="1" t="s">
        <v>62</v>
      </c>
      <c r="AQ25" s="1" t="s">
        <v>62</v>
      </c>
      <c r="AX25" s="1" t="s">
        <v>62</v>
      </c>
      <c r="BE25" s="1" t="s">
        <v>62</v>
      </c>
      <c r="BL25" s="1" t="s">
        <v>62</v>
      </c>
      <c r="BS25" s="1" t="s">
        <v>62</v>
      </c>
      <c r="BZ25" s="1" t="s">
        <v>62</v>
      </c>
      <c r="CG25" s="1" t="s">
        <v>62</v>
      </c>
      <c r="CN25" s="1" t="s">
        <v>62</v>
      </c>
      <c r="CU25" s="1" t="s">
        <v>62</v>
      </c>
      <c r="DB25" s="1" t="s">
        <v>62</v>
      </c>
      <c r="DI25" s="1" t="s">
        <v>62</v>
      </c>
      <c r="DP25" s="1" t="s">
        <v>62</v>
      </c>
      <c r="DW25" s="1" t="s">
        <v>62</v>
      </c>
      <c r="ED25" s="1" t="s">
        <v>62</v>
      </c>
      <c r="EK25" s="1" t="s">
        <v>62</v>
      </c>
      <c r="ER25" s="1" t="s">
        <v>62</v>
      </c>
      <c r="EY25" s="1" t="s">
        <v>62</v>
      </c>
      <c r="FF25" s="1" t="s">
        <v>62</v>
      </c>
      <c r="FM25" s="1" t="s">
        <v>62</v>
      </c>
      <c r="FT25" s="1" t="s">
        <v>62</v>
      </c>
      <c r="GA25" s="1" t="s">
        <v>62</v>
      </c>
      <c r="GH25" s="1" t="s">
        <v>62</v>
      </c>
      <c r="GO25" s="1" t="s">
        <v>62</v>
      </c>
      <c r="GV25" s="1" t="s">
        <v>62</v>
      </c>
      <c r="HC25" s="1" t="s">
        <v>62</v>
      </c>
      <c r="HJ25" s="1" t="s">
        <v>62</v>
      </c>
      <c r="HQ25" s="1" t="s">
        <v>62</v>
      </c>
      <c r="HX25" s="1" t="s">
        <v>62</v>
      </c>
      <c r="IE25" s="1" t="s">
        <v>62</v>
      </c>
      <c r="IL25" s="1" t="s">
        <v>62</v>
      </c>
      <c r="IS25" s="1" t="s">
        <v>62</v>
      </c>
      <c r="IZ25" s="1" t="s">
        <v>62</v>
      </c>
      <c r="JG25" s="1" t="s">
        <v>62</v>
      </c>
      <c r="JN25" s="1" t="s">
        <v>62</v>
      </c>
      <c r="JU25" s="1" t="s">
        <v>62</v>
      </c>
      <c r="KB25" s="1" t="s">
        <v>62</v>
      </c>
      <c r="KI25" s="1" t="s">
        <v>62</v>
      </c>
      <c r="KP25" s="1" t="s">
        <v>62</v>
      </c>
      <c r="KW25" s="1" t="s">
        <v>62</v>
      </c>
      <c r="LD25" s="1" t="s">
        <v>62</v>
      </c>
      <c r="LK25" s="1" t="s">
        <v>62</v>
      </c>
      <c r="LR25" s="1" t="s">
        <v>62</v>
      </c>
      <c r="LY25" s="1" t="s">
        <v>62</v>
      </c>
      <c r="MF25" s="1" t="s">
        <v>62</v>
      </c>
      <c r="MM25" s="1" t="s">
        <v>62</v>
      </c>
      <c r="MT25" s="1" t="s">
        <v>62</v>
      </c>
      <c r="NA25" s="1" t="s">
        <v>62</v>
      </c>
      <c r="NH25" s="1" t="s">
        <v>62</v>
      </c>
      <c r="NO25" s="1" t="s">
        <v>62</v>
      </c>
      <c r="NV25" s="1" t="s">
        <v>62</v>
      </c>
      <c r="OC25" s="1" t="s">
        <v>62</v>
      </c>
      <c r="OJ25" s="1" t="s">
        <v>62</v>
      </c>
      <c r="OQ25" s="1" t="s">
        <v>62</v>
      </c>
      <c r="OX25" s="1" t="s">
        <v>62</v>
      </c>
      <c r="PE25" s="1" t="s">
        <v>62</v>
      </c>
      <c r="PL25" s="1" t="s">
        <v>62</v>
      </c>
      <c r="PS25" s="1" t="s">
        <v>62</v>
      </c>
      <c r="PZ25" s="1" t="s">
        <v>62</v>
      </c>
      <c r="QG25" s="1" t="s">
        <v>62</v>
      </c>
      <c r="QN25" s="1" t="s">
        <v>62</v>
      </c>
      <c r="QU25" s="1" t="s">
        <v>62</v>
      </c>
      <c r="RB25" s="1" t="s">
        <v>62</v>
      </c>
      <c r="RI25" s="1" t="s">
        <v>62</v>
      </c>
      <c r="RP25" s="1" t="s">
        <v>62</v>
      </c>
      <c r="RW25" s="1" t="s">
        <v>62</v>
      </c>
      <c r="SD25" s="1" t="s">
        <v>62</v>
      </c>
      <c r="SK25" s="1" t="s">
        <v>62</v>
      </c>
      <c r="SR25" s="1" t="s">
        <v>62</v>
      </c>
      <c r="SY25" s="1" t="s">
        <v>62</v>
      </c>
      <c r="TF25" s="1" t="s">
        <v>62</v>
      </c>
      <c r="TM25" s="1" t="s">
        <v>62</v>
      </c>
      <c r="TT25" s="1" t="s">
        <v>62</v>
      </c>
      <c r="UA25" s="1" t="s">
        <v>62</v>
      </c>
      <c r="UH25" s="1" t="s">
        <v>62</v>
      </c>
      <c r="UO25" s="1" t="s">
        <v>62</v>
      </c>
      <c r="UV25" s="1" t="s">
        <v>62</v>
      </c>
      <c r="VC25" s="1" t="s">
        <v>62</v>
      </c>
      <c r="VJ25" s="1" t="s">
        <v>62</v>
      </c>
      <c r="VQ25" s="1" t="s">
        <v>62</v>
      </c>
      <c r="VX25" s="1" t="s">
        <v>62</v>
      </c>
      <c r="WE25" s="1" t="s">
        <v>62</v>
      </c>
      <c r="WL25" s="1" t="s">
        <v>62</v>
      </c>
      <c r="WS25" s="1" t="s">
        <v>62</v>
      </c>
      <c r="WZ25" s="1" t="s">
        <v>62</v>
      </c>
      <c r="XG25" s="1" t="s">
        <v>62</v>
      </c>
    </row>
    <row r="26" spans="1:636" x14ac:dyDescent="0.25">
      <c r="A26" s="1" t="s">
        <v>3</v>
      </c>
      <c r="B26" s="1" t="s">
        <v>35</v>
      </c>
      <c r="C26" s="1" t="s">
        <v>36</v>
      </c>
      <c r="D26" s="1" t="s">
        <v>32</v>
      </c>
      <c r="E26" s="1" t="s">
        <v>31</v>
      </c>
      <c r="F26" s="1" t="s">
        <v>8</v>
      </c>
      <c r="H26" s="2" t="s">
        <v>155</v>
      </c>
      <c r="I26" s="2" t="s">
        <v>156</v>
      </c>
      <c r="J26" s="2" t="s">
        <v>157</v>
      </c>
      <c r="K26" s="2" t="s">
        <v>46</v>
      </c>
      <c r="L26" s="2" t="s">
        <v>47</v>
      </c>
      <c r="M26" s="2" t="s">
        <v>8</v>
      </c>
      <c r="O26" s="2" t="s">
        <v>155</v>
      </c>
      <c r="P26" s="2" t="s">
        <v>156</v>
      </c>
      <c r="Q26" s="2" t="s">
        <v>157</v>
      </c>
      <c r="R26" s="2" t="s">
        <v>46</v>
      </c>
      <c r="S26" s="2" t="s">
        <v>47</v>
      </c>
      <c r="T26" s="2" t="s">
        <v>8</v>
      </c>
      <c r="V26" s="2" t="s">
        <v>155</v>
      </c>
      <c r="W26" s="2" t="s">
        <v>156</v>
      </c>
      <c r="X26" s="2" t="s">
        <v>157</v>
      </c>
      <c r="Y26" s="2" t="s">
        <v>46</v>
      </c>
      <c r="Z26" s="2" t="s">
        <v>47</v>
      </c>
      <c r="AA26" s="2" t="s">
        <v>8</v>
      </c>
      <c r="AC26" s="2" t="s">
        <v>155</v>
      </c>
      <c r="AD26" s="2" t="s">
        <v>156</v>
      </c>
      <c r="AE26" s="2" t="s">
        <v>157</v>
      </c>
      <c r="AF26" s="2" t="s">
        <v>46</v>
      </c>
      <c r="AG26" s="2" t="s">
        <v>47</v>
      </c>
      <c r="AH26" s="2" t="s">
        <v>8</v>
      </c>
      <c r="AJ26" s="2" t="s">
        <v>155</v>
      </c>
      <c r="AK26" s="2" t="s">
        <v>156</v>
      </c>
      <c r="AL26" s="2" t="s">
        <v>157</v>
      </c>
      <c r="AM26" s="2" t="s">
        <v>46</v>
      </c>
      <c r="AN26" s="2" t="s">
        <v>47</v>
      </c>
      <c r="AO26" s="2" t="s">
        <v>8</v>
      </c>
      <c r="AQ26" s="2" t="s">
        <v>155</v>
      </c>
      <c r="AR26" s="2" t="s">
        <v>156</v>
      </c>
      <c r="AS26" s="2" t="s">
        <v>157</v>
      </c>
      <c r="AT26" s="2" t="s">
        <v>46</v>
      </c>
      <c r="AU26" s="2" t="s">
        <v>47</v>
      </c>
      <c r="AV26" s="2" t="s">
        <v>8</v>
      </c>
      <c r="AX26" s="2" t="s">
        <v>155</v>
      </c>
      <c r="AY26" s="2" t="s">
        <v>156</v>
      </c>
      <c r="AZ26" s="2" t="s">
        <v>157</v>
      </c>
      <c r="BA26" s="2" t="s">
        <v>46</v>
      </c>
      <c r="BB26" s="2" t="s">
        <v>47</v>
      </c>
      <c r="BC26" s="2" t="s">
        <v>8</v>
      </c>
      <c r="BE26" s="2" t="s">
        <v>155</v>
      </c>
      <c r="BF26" s="2" t="s">
        <v>156</v>
      </c>
      <c r="BG26" s="2" t="s">
        <v>157</v>
      </c>
      <c r="BH26" s="2" t="s">
        <v>46</v>
      </c>
      <c r="BI26" s="2" t="s">
        <v>47</v>
      </c>
      <c r="BJ26" s="2" t="s">
        <v>8</v>
      </c>
      <c r="BL26" s="2" t="s">
        <v>155</v>
      </c>
      <c r="BM26" s="2" t="s">
        <v>156</v>
      </c>
      <c r="BN26" s="2" t="s">
        <v>157</v>
      </c>
      <c r="BO26" s="2" t="s">
        <v>46</v>
      </c>
      <c r="BP26" s="2" t="s">
        <v>47</v>
      </c>
      <c r="BQ26" s="2" t="s">
        <v>8</v>
      </c>
      <c r="BS26" s="2" t="s">
        <v>155</v>
      </c>
      <c r="BT26" s="2" t="s">
        <v>156</v>
      </c>
      <c r="BU26" s="2" t="s">
        <v>157</v>
      </c>
      <c r="BV26" s="2" t="s">
        <v>46</v>
      </c>
      <c r="BW26" s="2" t="s">
        <v>47</v>
      </c>
      <c r="BX26" s="2" t="s">
        <v>8</v>
      </c>
      <c r="BZ26" s="2" t="s">
        <v>155</v>
      </c>
      <c r="CA26" s="2" t="s">
        <v>156</v>
      </c>
      <c r="CB26" s="2" t="s">
        <v>157</v>
      </c>
      <c r="CC26" s="2" t="s">
        <v>46</v>
      </c>
      <c r="CD26" s="2" t="s">
        <v>47</v>
      </c>
      <c r="CE26" s="2" t="s">
        <v>8</v>
      </c>
      <c r="CG26" s="2" t="s">
        <v>155</v>
      </c>
      <c r="CH26" s="2" t="s">
        <v>156</v>
      </c>
      <c r="CI26" s="2" t="s">
        <v>157</v>
      </c>
      <c r="CJ26" s="2" t="s">
        <v>46</v>
      </c>
      <c r="CK26" s="2" t="s">
        <v>47</v>
      </c>
      <c r="CL26" s="2" t="s">
        <v>8</v>
      </c>
      <c r="CN26" s="2" t="s">
        <v>155</v>
      </c>
      <c r="CO26" s="2" t="s">
        <v>156</v>
      </c>
      <c r="CP26" s="2" t="s">
        <v>157</v>
      </c>
      <c r="CQ26" s="2" t="s">
        <v>46</v>
      </c>
      <c r="CR26" s="2" t="s">
        <v>47</v>
      </c>
      <c r="CS26" s="2" t="s">
        <v>8</v>
      </c>
      <c r="CU26" s="2" t="s">
        <v>155</v>
      </c>
      <c r="CV26" s="2" t="s">
        <v>156</v>
      </c>
      <c r="CW26" s="2" t="s">
        <v>157</v>
      </c>
      <c r="CX26" s="2" t="s">
        <v>46</v>
      </c>
      <c r="CY26" s="2" t="s">
        <v>47</v>
      </c>
      <c r="CZ26" s="2" t="s">
        <v>8</v>
      </c>
      <c r="DB26" s="2" t="s">
        <v>155</v>
      </c>
      <c r="DC26" s="2" t="s">
        <v>156</v>
      </c>
      <c r="DD26" s="2" t="s">
        <v>157</v>
      </c>
      <c r="DE26" s="2" t="s">
        <v>46</v>
      </c>
      <c r="DF26" s="2" t="s">
        <v>47</v>
      </c>
      <c r="DG26" s="2" t="s">
        <v>8</v>
      </c>
      <c r="DI26" s="2" t="s">
        <v>155</v>
      </c>
      <c r="DJ26" s="2" t="s">
        <v>156</v>
      </c>
      <c r="DK26" s="2" t="s">
        <v>157</v>
      </c>
      <c r="DL26" s="2" t="s">
        <v>46</v>
      </c>
      <c r="DM26" s="2" t="s">
        <v>47</v>
      </c>
      <c r="DN26" s="2" t="s">
        <v>8</v>
      </c>
      <c r="DP26" s="2" t="s">
        <v>155</v>
      </c>
      <c r="DQ26" s="2" t="s">
        <v>156</v>
      </c>
      <c r="DR26" s="2" t="s">
        <v>157</v>
      </c>
      <c r="DS26" s="2" t="s">
        <v>46</v>
      </c>
      <c r="DT26" s="2" t="s">
        <v>47</v>
      </c>
      <c r="DU26" s="2" t="s">
        <v>8</v>
      </c>
      <c r="DW26" s="2" t="s">
        <v>155</v>
      </c>
      <c r="DX26" s="2" t="s">
        <v>156</v>
      </c>
      <c r="DY26" s="2" t="s">
        <v>157</v>
      </c>
      <c r="DZ26" s="2" t="s">
        <v>46</v>
      </c>
      <c r="EA26" s="2" t="s">
        <v>47</v>
      </c>
      <c r="EB26" s="2" t="s">
        <v>8</v>
      </c>
      <c r="ED26" s="2" t="s">
        <v>155</v>
      </c>
      <c r="EE26" s="2" t="s">
        <v>156</v>
      </c>
      <c r="EF26" s="2" t="s">
        <v>157</v>
      </c>
      <c r="EG26" s="2" t="s">
        <v>46</v>
      </c>
      <c r="EH26" s="2" t="s">
        <v>47</v>
      </c>
      <c r="EI26" s="2" t="s">
        <v>8</v>
      </c>
      <c r="EK26" s="2" t="s">
        <v>155</v>
      </c>
      <c r="EL26" s="2" t="s">
        <v>156</v>
      </c>
      <c r="EM26" s="2" t="s">
        <v>157</v>
      </c>
      <c r="EN26" s="2" t="s">
        <v>46</v>
      </c>
      <c r="EO26" s="2" t="s">
        <v>47</v>
      </c>
      <c r="EP26" s="2" t="s">
        <v>8</v>
      </c>
      <c r="ER26" s="2" t="s">
        <v>155</v>
      </c>
      <c r="ES26" s="2" t="s">
        <v>156</v>
      </c>
      <c r="ET26" s="2" t="s">
        <v>157</v>
      </c>
      <c r="EU26" s="2" t="s">
        <v>46</v>
      </c>
      <c r="EV26" s="2" t="s">
        <v>47</v>
      </c>
      <c r="EW26" s="2" t="s">
        <v>8</v>
      </c>
      <c r="EY26" s="2" t="s">
        <v>155</v>
      </c>
      <c r="EZ26" s="2" t="s">
        <v>156</v>
      </c>
      <c r="FA26" s="2" t="s">
        <v>157</v>
      </c>
      <c r="FB26" s="2" t="s">
        <v>46</v>
      </c>
      <c r="FC26" s="2" t="s">
        <v>47</v>
      </c>
      <c r="FD26" s="2" t="s">
        <v>8</v>
      </c>
      <c r="FF26" s="2" t="s">
        <v>155</v>
      </c>
      <c r="FG26" s="2" t="s">
        <v>156</v>
      </c>
      <c r="FH26" s="2" t="s">
        <v>157</v>
      </c>
      <c r="FI26" s="2" t="s">
        <v>46</v>
      </c>
      <c r="FJ26" s="2" t="s">
        <v>47</v>
      </c>
      <c r="FK26" s="2" t="s">
        <v>8</v>
      </c>
      <c r="FM26" s="2" t="s">
        <v>155</v>
      </c>
      <c r="FN26" s="2" t="s">
        <v>156</v>
      </c>
      <c r="FO26" s="2" t="s">
        <v>157</v>
      </c>
      <c r="FP26" s="2" t="s">
        <v>46</v>
      </c>
      <c r="FQ26" s="2" t="s">
        <v>47</v>
      </c>
      <c r="FR26" s="2" t="s">
        <v>8</v>
      </c>
      <c r="FT26" s="2" t="s">
        <v>155</v>
      </c>
      <c r="FU26" s="2" t="s">
        <v>156</v>
      </c>
      <c r="FV26" s="2" t="s">
        <v>157</v>
      </c>
      <c r="FW26" s="2" t="s">
        <v>46</v>
      </c>
      <c r="FX26" s="2" t="s">
        <v>47</v>
      </c>
      <c r="FY26" s="2" t="s">
        <v>8</v>
      </c>
      <c r="GA26" s="2" t="s">
        <v>155</v>
      </c>
      <c r="GB26" s="2" t="s">
        <v>156</v>
      </c>
      <c r="GC26" s="2" t="s">
        <v>157</v>
      </c>
      <c r="GD26" s="2" t="s">
        <v>46</v>
      </c>
      <c r="GE26" s="2" t="s">
        <v>47</v>
      </c>
      <c r="GF26" s="2" t="s">
        <v>8</v>
      </c>
      <c r="GH26" s="2" t="s">
        <v>155</v>
      </c>
      <c r="GI26" s="2" t="s">
        <v>156</v>
      </c>
      <c r="GJ26" s="2" t="s">
        <v>157</v>
      </c>
      <c r="GK26" s="2" t="s">
        <v>46</v>
      </c>
      <c r="GL26" s="2" t="s">
        <v>47</v>
      </c>
      <c r="GM26" s="2" t="s">
        <v>8</v>
      </c>
      <c r="GO26" s="2" t="s">
        <v>155</v>
      </c>
      <c r="GP26" s="2" t="s">
        <v>156</v>
      </c>
      <c r="GQ26" s="2" t="s">
        <v>157</v>
      </c>
      <c r="GR26" s="2" t="s">
        <v>46</v>
      </c>
      <c r="GS26" s="2" t="s">
        <v>47</v>
      </c>
      <c r="GT26" s="2" t="s">
        <v>8</v>
      </c>
      <c r="GV26" s="2" t="s">
        <v>155</v>
      </c>
      <c r="GW26" s="2" t="s">
        <v>156</v>
      </c>
      <c r="GX26" s="2" t="s">
        <v>157</v>
      </c>
      <c r="GY26" s="2" t="s">
        <v>46</v>
      </c>
      <c r="GZ26" s="2" t="s">
        <v>47</v>
      </c>
      <c r="HA26" s="2" t="s">
        <v>8</v>
      </c>
      <c r="HC26" s="2" t="s">
        <v>155</v>
      </c>
      <c r="HD26" s="2" t="s">
        <v>156</v>
      </c>
      <c r="HE26" s="2" t="s">
        <v>157</v>
      </c>
      <c r="HF26" s="2" t="s">
        <v>46</v>
      </c>
      <c r="HG26" s="2" t="s">
        <v>47</v>
      </c>
      <c r="HH26" s="2" t="s">
        <v>8</v>
      </c>
      <c r="HJ26" s="2" t="s">
        <v>155</v>
      </c>
      <c r="HK26" s="2" t="s">
        <v>156</v>
      </c>
      <c r="HL26" s="2" t="s">
        <v>157</v>
      </c>
      <c r="HM26" s="2" t="s">
        <v>46</v>
      </c>
      <c r="HN26" s="2" t="s">
        <v>47</v>
      </c>
      <c r="HO26" s="2" t="s">
        <v>8</v>
      </c>
      <c r="HQ26" s="2" t="s">
        <v>155</v>
      </c>
      <c r="HR26" s="2" t="s">
        <v>156</v>
      </c>
      <c r="HS26" s="2" t="s">
        <v>157</v>
      </c>
      <c r="HT26" s="2" t="s">
        <v>46</v>
      </c>
      <c r="HU26" s="2" t="s">
        <v>47</v>
      </c>
      <c r="HV26" s="2" t="s">
        <v>8</v>
      </c>
      <c r="HX26" s="2" t="s">
        <v>155</v>
      </c>
      <c r="HY26" s="2" t="s">
        <v>156</v>
      </c>
      <c r="HZ26" s="2" t="s">
        <v>157</v>
      </c>
      <c r="IA26" s="2" t="s">
        <v>46</v>
      </c>
      <c r="IB26" s="2" t="s">
        <v>47</v>
      </c>
      <c r="IC26" s="2" t="s">
        <v>8</v>
      </c>
      <c r="IE26" s="2" t="s">
        <v>155</v>
      </c>
      <c r="IF26" s="2" t="s">
        <v>156</v>
      </c>
      <c r="IG26" s="2" t="s">
        <v>157</v>
      </c>
      <c r="IH26" s="2" t="s">
        <v>46</v>
      </c>
      <c r="II26" s="2" t="s">
        <v>47</v>
      </c>
      <c r="IJ26" s="2" t="s">
        <v>8</v>
      </c>
      <c r="IL26" s="2" t="s">
        <v>155</v>
      </c>
      <c r="IM26" s="2" t="s">
        <v>156</v>
      </c>
      <c r="IN26" s="2" t="s">
        <v>157</v>
      </c>
      <c r="IO26" s="2" t="s">
        <v>46</v>
      </c>
      <c r="IP26" s="2" t="s">
        <v>47</v>
      </c>
      <c r="IQ26" s="2" t="s">
        <v>8</v>
      </c>
      <c r="IS26" s="2" t="s">
        <v>155</v>
      </c>
      <c r="IT26" s="2" t="s">
        <v>156</v>
      </c>
      <c r="IU26" s="2" t="s">
        <v>157</v>
      </c>
      <c r="IV26" s="2" t="s">
        <v>46</v>
      </c>
      <c r="IW26" s="2" t="s">
        <v>47</v>
      </c>
      <c r="IX26" s="2" t="s">
        <v>8</v>
      </c>
      <c r="IZ26" s="2" t="s">
        <v>155</v>
      </c>
      <c r="JA26" s="2" t="s">
        <v>156</v>
      </c>
      <c r="JB26" s="2" t="s">
        <v>157</v>
      </c>
      <c r="JC26" s="2" t="s">
        <v>46</v>
      </c>
      <c r="JD26" s="2" t="s">
        <v>47</v>
      </c>
      <c r="JE26" s="2" t="s">
        <v>8</v>
      </c>
      <c r="JG26" s="2" t="s">
        <v>155</v>
      </c>
      <c r="JH26" s="2" t="s">
        <v>156</v>
      </c>
      <c r="JI26" s="2" t="s">
        <v>157</v>
      </c>
      <c r="JJ26" s="2" t="s">
        <v>46</v>
      </c>
      <c r="JK26" s="2" t="s">
        <v>47</v>
      </c>
      <c r="JL26" s="2" t="s">
        <v>8</v>
      </c>
      <c r="JN26" s="2" t="s">
        <v>155</v>
      </c>
      <c r="JO26" s="2" t="s">
        <v>156</v>
      </c>
      <c r="JP26" s="2" t="s">
        <v>157</v>
      </c>
      <c r="JQ26" s="2" t="s">
        <v>46</v>
      </c>
      <c r="JR26" s="2" t="s">
        <v>47</v>
      </c>
      <c r="JS26" s="2" t="s">
        <v>8</v>
      </c>
      <c r="JU26" s="2" t="s">
        <v>155</v>
      </c>
      <c r="JV26" s="2" t="s">
        <v>156</v>
      </c>
      <c r="JW26" s="2" t="s">
        <v>157</v>
      </c>
      <c r="JX26" s="2" t="s">
        <v>46</v>
      </c>
      <c r="JY26" s="2" t="s">
        <v>47</v>
      </c>
      <c r="JZ26" s="2" t="s">
        <v>8</v>
      </c>
      <c r="KB26" s="2" t="s">
        <v>155</v>
      </c>
      <c r="KC26" s="2" t="s">
        <v>156</v>
      </c>
      <c r="KD26" s="2" t="s">
        <v>157</v>
      </c>
      <c r="KE26" s="2" t="s">
        <v>46</v>
      </c>
      <c r="KF26" s="2" t="s">
        <v>47</v>
      </c>
      <c r="KG26" s="2" t="s">
        <v>8</v>
      </c>
      <c r="KI26" s="2" t="s">
        <v>155</v>
      </c>
      <c r="KJ26" s="2" t="s">
        <v>156</v>
      </c>
      <c r="KK26" s="2" t="s">
        <v>157</v>
      </c>
      <c r="KL26" s="2" t="s">
        <v>46</v>
      </c>
      <c r="KM26" s="2" t="s">
        <v>47</v>
      </c>
      <c r="KN26" s="2" t="s">
        <v>8</v>
      </c>
      <c r="KP26" s="2" t="s">
        <v>155</v>
      </c>
      <c r="KQ26" s="2" t="s">
        <v>156</v>
      </c>
      <c r="KR26" s="2" t="s">
        <v>157</v>
      </c>
      <c r="KS26" s="2" t="s">
        <v>46</v>
      </c>
      <c r="KT26" s="2" t="s">
        <v>47</v>
      </c>
      <c r="KU26" s="2" t="s">
        <v>8</v>
      </c>
      <c r="KW26" s="2" t="s">
        <v>155</v>
      </c>
      <c r="KX26" s="2" t="s">
        <v>156</v>
      </c>
      <c r="KY26" s="2" t="s">
        <v>157</v>
      </c>
      <c r="KZ26" s="2" t="s">
        <v>46</v>
      </c>
      <c r="LA26" s="2" t="s">
        <v>47</v>
      </c>
      <c r="LB26" s="2" t="s">
        <v>8</v>
      </c>
      <c r="LD26" s="2" t="s">
        <v>155</v>
      </c>
      <c r="LE26" s="2" t="s">
        <v>156</v>
      </c>
      <c r="LF26" s="2" t="s">
        <v>157</v>
      </c>
      <c r="LG26" s="2" t="s">
        <v>46</v>
      </c>
      <c r="LH26" s="2" t="s">
        <v>47</v>
      </c>
      <c r="LI26" s="2" t="s">
        <v>8</v>
      </c>
      <c r="LK26" s="2" t="s">
        <v>155</v>
      </c>
      <c r="LL26" s="2" t="s">
        <v>156</v>
      </c>
      <c r="LM26" s="2" t="s">
        <v>157</v>
      </c>
      <c r="LN26" s="2" t="s">
        <v>46</v>
      </c>
      <c r="LO26" s="2" t="s">
        <v>47</v>
      </c>
      <c r="LP26" s="2" t="s">
        <v>8</v>
      </c>
      <c r="LR26" s="2" t="s">
        <v>155</v>
      </c>
      <c r="LS26" s="2" t="s">
        <v>156</v>
      </c>
      <c r="LT26" s="2" t="s">
        <v>157</v>
      </c>
      <c r="LU26" s="2" t="s">
        <v>46</v>
      </c>
      <c r="LV26" s="2" t="s">
        <v>47</v>
      </c>
      <c r="LW26" s="2" t="s">
        <v>8</v>
      </c>
      <c r="LY26" s="2" t="s">
        <v>155</v>
      </c>
      <c r="LZ26" s="2" t="s">
        <v>156</v>
      </c>
      <c r="MA26" s="2" t="s">
        <v>157</v>
      </c>
      <c r="MB26" s="2" t="s">
        <v>46</v>
      </c>
      <c r="MC26" s="2" t="s">
        <v>47</v>
      </c>
      <c r="MD26" s="2" t="s">
        <v>8</v>
      </c>
      <c r="MF26" s="2" t="s">
        <v>155</v>
      </c>
      <c r="MG26" s="2" t="s">
        <v>156</v>
      </c>
      <c r="MH26" s="2" t="s">
        <v>157</v>
      </c>
      <c r="MI26" s="2" t="s">
        <v>46</v>
      </c>
      <c r="MJ26" s="2" t="s">
        <v>47</v>
      </c>
      <c r="MK26" s="2" t="s">
        <v>8</v>
      </c>
      <c r="MM26" s="2" t="s">
        <v>155</v>
      </c>
      <c r="MN26" s="2" t="s">
        <v>156</v>
      </c>
      <c r="MO26" s="2" t="s">
        <v>157</v>
      </c>
      <c r="MP26" s="2" t="s">
        <v>46</v>
      </c>
      <c r="MQ26" s="2" t="s">
        <v>47</v>
      </c>
      <c r="MR26" s="2" t="s">
        <v>8</v>
      </c>
      <c r="MT26" s="2" t="s">
        <v>155</v>
      </c>
      <c r="MU26" s="2" t="s">
        <v>156</v>
      </c>
      <c r="MV26" s="2" t="s">
        <v>157</v>
      </c>
      <c r="MW26" s="2" t="s">
        <v>46</v>
      </c>
      <c r="MX26" s="2" t="s">
        <v>47</v>
      </c>
      <c r="MY26" s="2" t="s">
        <v>8</v>
      </c>
      <c r="NA26" s="2" t="s">
        <v>155</v>
      </c>
      <c r="NB26" s="2" t="s">
        <v>156</v>
      </c>
      <c r="NC26" s="2" t="s">
        <v>157</v>
      </c>
      <c r="ND26" s="2" t="s">
        <v>46</v>
      </c>
      <c r="NE26" s="2" t="s">
        <v>47</v>
      </c>
      <c r="NF26" s="2" t="s">
        <v>8</v>
      </c>
      <c r="NH26" s="2" t="s">
        <v>155</v>
      </c>
      <c r="NI26" s="2" t="s">
        <v>156</v>
      </c>
      <c r="NJ26" s="2" t="s">
        <v>157</v>
      </c>
      <c r="NK26" s="2" t="s">
        <v>46</v>
      </c>
      <c r="NL26" s="2" t="s">
        <v>47</v>
      </c>
      <c r="NM26" s="2" t="s">
        <v>8</v>
      </c>
      <c r="NO26" s="2" t="s">
        <v>155</v>
      </c>
      <c r="NP26" s="2" t="s">
        <v>156</v>
      </c>
      <c r="NQ26" s="2" t="s">
        <v>157</v>
      </c>
      <c r="NR26" s="2" t="s">
        <v>46</v>
      </c>
      <c r="NS26" s="2" t="s">
        <v>47</v>
      </c>
      <c r="NT26" s="2" t="s">
        <v>8</v>
      </c>
      <c r="NV26" s="2" t="s">
        <v>155</v>
      </c>
      <c r="NW26" s="2" t="s">
        <v>156</v>
      </c>
      <c r="NX26" s="2" t="s">
        <v>157</v>
      </c>
      <c r="NY26" s="2" t="s">
        <v>46</v>
      </c>
      <c r="NZ26" s="2" t="s">
        <v>47</v>
      </c>
      <c r="OA26" s="2" t="s">
        <v>8</v>
      </c>
      <c r="OC26" s="2" t="s">
        <v>155</v>
      </c>
      <c r="OD26" s="2" t="s">
        <v>156</v>
      </c>
      <c r="OE26" s="2" t="s">
        <v>157</v>
      </c>
      <c r="OF26" s="2" t="s">
        <v>46</v>
      </c>
      <c r="OG26" s="2" t="s">
        <v>47</v>
      </c>
      <c r="OH26" s="2" t="s">
        <v>8</v>
      </c>
      <c r="OJ26" s="2" t="s">
        <v>155</v>
      </c>
      <c r="OK26" s="2" t="s">
        <v>156</v>
      </c>
      <c r="OL26" s="2" t="s">
        <v>157</v>
      </c>
      <c r="OM26" s="2" t="s">
        <v>46</v>
      </c>
      <c r="ON26" s="2" t="s">
        <v>47</v>
      </c>
      <c r="OO26" s="2" t="s">
        <v>8</v>
      </c>
      <c r="OQ26" s="2" t="s">
        <v>155</v>
      </c>
      <c r="OR26" s="2" t="s">
        <v>156</v>
      </c>
      <c r="OS26" s="2" t="s">
        <v>157</v>
      </c>
      <c r="OT26" s="2" t="s">
        <v>46</v>
      </c>
      <c r="OU26" s="2" t="s">
        <v>47</v>
      </c>
      <c r="OV26" s="2" t="s">
        <v>8</v>
      </c>
      <c r="OX26" s="2" t="s">
        <v>155</v>
      </c>
      <c r="OY26" s="2" t="s">
        <v>156</v>
      </c>
      <c r="OZ26" s="2" t="s">
        <v>157</v>
      </c>
      <c r="PA26" s="2" t="s">
        <v>46</v>
      </c>
      <c r="PB26" s="2" t="s">
        <v>47</v>
      </c>
      <c r="PC26" s="2" t="s">
        <v>8</v>
      </c>
      <c r="PE26" s="2" t="s">
        <v>155</v>
      </c>
      <c r="PF26" s="2" t="s">
        <v>156</v>
      </c>
      <c r="PG26" s="2" t="s">
        <v>157</v>
      </c>
      <c r="PH26" s="2" t="s">
        <v>46</v>
      </c>
      <c r="PI26" s="2" t="s">
        <v>47</v>
      </c>
      <c r="PJ26" s="2" t="s">
        <v>8</v>
      </c>
      <c r="PL26" s="2" t="s">
        <v>155</v>
      </c>
      <c r="PM26" s="2" t="s">
        <v>156</v>
      </c>
      <c r="PN26" s="2" t="s">
        <v>157</v>
      </c>
      <c r="PO26" s="2" t="s">
        <v>46</v>
      </c>
      <c r="PP26" s="2" t="s">
        <v>47</v>
      </c>
      <c r="PQ26" s="2" t="s">
        <v>8</v>
      </c>
      <c r="PS26" s="2" t="s">
        <v>155</v>
      </c>
      <c r="PT26" s="2" t="s">
        <v>156</v>
      </c>
      <c r="PU26" s="2" t="s">
        <v>157</v>
      </c>
      <c r="PV26" s="2" t="s">
        <v>46</v>
      </c>
      <c r="PW26" s="2" t="s">
        <v>47</v>
      </c>
      <c r="PX26" s="2" t="s">
        <v>8</v>
      </c>
      <c r="PZ26" s="2" t="s">
        <v>155</v>
      </c>
      <c r="QA26" s="2" t="s">
        <v>156</v>
      </c>
      <c r="QB26" s="2" t="s">
        <v>157</v>
      </c>
      <c r="QC26" s="2" t="s">
        <v>46</v>
      </c>
      <c r="QD26" s="2" t="s">
        <v>47</v>
      </c>
      <c r="QE26" s="2" t="s">
        <v>8</v>
      </c>
      <c r="QG26" s="2" t="s">
        <v>155</v>
      </c>
      <c r="QH26" s="2" t="s">
        <v>156</v>
      </c>
      <c r="QI26" s="2" t="s">
        <v>157</v>
      </c>
      <c r="QJ26" s="2" t="s">
        <v>46</v>
      </c>
      <c r="QK26" s="2" t="s">
        <v>47</v>
      </c>
      <c r="QL26" s="2" t="s">
        <v>8</v>
      </c>
      <c r="QN26" s="2" t="s">
        <v>155</v>
      </c>
      <c r="QO26" s="2" t="s">
        <v>156</v>
      </c>
      <c r="QP26" s="2" t="s">
        <v>157</v>
      </c>
      <c r="QQ26" s="2" t="s">
        <v>46</v>
      </c>
      <c r="QR26" s="2" t="s">
        <v>47</v>
      </c>
      <c r="QS26" s="2" t="s">
        <v>8</v>
      </c>
      <c r="QU26" s="2" t="s">
        <v>155</v>
      </c>
      <c r="QV26" s="2" t="s">
        <v>156</v>
      </c>
      <c r="QW26" s="2" t="s">
        <v>157</v>
      </c>
      <c r="QX26" s="2" t="s">
        <v>46</v>
      </c>
      <c r="QY26" s="2" t="s">
        <v>47</v>
      </c>
      <c r="QZ26" s="2" t="s">
        <v>8</v>
      </c>
      <c r="RB26" s="2" t="s">
        <v>155</v>
      </c>
      <c r="RC26" s="2" t="s">
        <v>156</v>
      </c>
      <c r="RD26" s="2" t="s">
        <v>157</v>
      </c>
      <c r="RE26" s="2" t="s">
        <v>46</v>
      </c>
      <c r="RF26" s="2" t="s">
        <v>47</v>
      </c>
      <c r="RG26" s="2" t="s">
        <v>8</v>
      </c>
      <c r="RI26" s="2" t="s">
        <v>155</v>
      </c>
      <c r="RJ26" s="2" t="s">
        <v>156</v>
      </c>
      <c r="RK26" s="2" t="s">
        <v>157</v>
      </c>
      <c r="RL26" s="2" t="s">
        <v>46</v>
      </c>
      <c r="RM26" s="2" t="s">
        <v>47</v>
      </c>
      <c r="RN26" s="2" t="s">
        <v>8</v>
      </c>
      <c r="RP26" s="2" t="s">
        <v>155</v>
      </c>
      <c r="RQ26" s="2" t="s">
        <v>156</v>
      </c>
      <c r="RR26" s="2" t="s">
        <v>157</v>
      </c>
      <c r="RS26" s="2" t="s">
        <v>46</v>
      </c>
      <c r="RT26" s="2" t="s">
        <v>47</v>
      </c>
      <c r="RU26" s="2" t="s">
        <v>8</v>
      </c>
      <c r="RW26" s="2" t="s">
        <v>155</v>
      </c>
      <c r="RX26" s="2" t="s">
        <v>156</v>
      </c>
      <c r="RY26" s="2" t="s">
        <v>157</v>
      </c>
      <c r="RZ26" s="2" t="s">
        <v>46</v>
      </c>
      <c r="SA26" s="2" t="s">
        <v>47</v>
      </c>
      <c r="SB26" s="2" t="s">
        <v>8</v>
      </c>
      <c r="SD26" s="2" t="s">
        <v>155</v>
      </c>
      <c r="SE26" s="2" t="s">
        <v>156</v>
      </c>
      <c r="SF26" s="2" t="s">
        <v>157</v>
      </c>
      <c r="SG26" s="2" t="s">
        <v>46</v>
      </c>
      <c r="SH26" s="2" t="s">
        <v>47</v>
      </c>
      <c r="SI26" s="2" t="s">
        <v>8</v>
      </c>
      <c r="SK26" s="2" t="s">
        <v>155</v>
      </c>
      <c r="SL26" s="2" t="s">
        <v>156</v>
      </c>
      <c r="SM26" s="2" t="s">
        <v>157</v>
      </c>
      <c r="SN26" s="2" t="s">
        <v>46</v>
      </c>
      <c r="SO26" s="2" t="s">
        <v>47</v>
      </c>
      <c r="SP26" s="2" t="s">
        <v>8</v>
      </c>
      <c r="SR26" s="2" t="s">
        <v>155</v>
      </c>
      <c r="SS26" s="2" t="s">
        <v>156</v>
      </c>
      <c r="ST26" s="2" t="s">
        <v>157</v>
      </c>
      <c r="SU26" s="2" t="s">
        <v>46</v>
      </c>
      <c r="SV26" s="2" t="s">
        <v>47</v>
      </c>
      <c r="SW26" s="2" t="s">
        <v>8</v>
      </c>
      <c r="SY26" s="2" t="s">
        <v>155</v>
      </c>
      <c r="SZ26" s="2" t="s">
        <v>156</v>
      </c>
      <c r="TA26" s="2" t="s">
        <v>157</v>
      </c>
      <c r="TB26" s="2" t="s">
        <v>46</v>
      </c>
      <c r="TC26" s="2" t="s">
        <v>47</v>
      </c>
      <c r="TD26" s="2" t="s">
        <v>8</v>
      </c>
      <c r="TF26" s="2" t="s">
        <v>155</v>
      </c>
      <c r="TG26" s="2" t="s">
        <v>156</v>
      </c>
      <c r="TH26" s="2" t="s">
        <v>157</v>
      </c>
      <c r="TI26" s="2" t="s">
        <v>46</v>
      </c>
      <c r="TJ26" s="2" t="s">
        <v>47</v>
      </c>
      <c r="TK26" s="2" t="s">
        <v>8</v>
      </c>
      <c r="TM26" s="2" t="s">
        <v>155</v>
      </c>
      <c r="TN26" s="2" t="s">
        <v>156</v>
      </c>
      <c r="TO26" s="2" t="s">
        <v>157</v>
      </c>
      <c r="TP26" s="2" t="s">
        <v>46</v>
      </c>
      <c r="TQ26" s="2" t="s">
        <v>47</v>
      </c>
      <c r="TR26" s="2" t="s">
        <v>8</v>
      </c>
      <c r="TT26" s="2" t="s">
        <v>155</v>
      </c>
      <c r="TU26" s="2" t="s">
        <v>156</v>
      </c>
      <c r="TV26" s="2" t="s">
        <v>157</v>
      </c>
      <c r="TW26" s="2" t="s">
        <v>46</v>
      </c>
      <c r="TX26" s="2" t="s">
        <v>47</v>
      </c>
      <c r="TY26" s="2" t="s">
        <v>8</v>
      </c>
      <c r="UA26" s="2" t="s">
        <v>155</v>
      </c>
      <c r="UB26" s="2" t="s">
        <v>156</v>
      </c>
      <c r="UC26" s="2" t="s">
        <v>157</v>
      </c>
      <c r="UD26" s="2" t="s">
        <v>46</v>
      </c>
      <c r="UE26" s="2" t="s">
        <v>47</v>
      </c>
      <c r="UF26" s="2" t="s">
        <v>8</v>
      </c>
      <c r="UH26" s="2" t="s">
        <v>155</v>
      </c>
      <c r="UI26" s="2" t="s">
        <v>156</v>
      </c>
      <c r="UJ26" s="2" t="s">
        <v>157</v>
      </c>
      <c r="UK26" s="2" t="s">
        <v>46</v>
      </c>
      <c r="UL26" s="2" t="s">
        <v>47</v>
      </c>
      <c r="UM26" s="2" t="s">
        <v>8</v>
      </c>
      <c r="UO26" s="2" t="s">
        <v>155</v>
      </c>
      <c r="UP26" s="2" t="s">
        <v>156</v>
      </c>
      <c r="UQ26" s="2" t="s">
        <v>157</v>
      </c>
      <c r="UR26" s="2" t="s">
        <v>46</v>
      </c>
      <c r="US26" s="2" t="s">
        <v>47</v>
      </c>
      <c r="UT26" s="2" t="s">
        <v>8</v>
      </c>
      <c r="UV26" s="2" t="s">
        <v>155</v>
      </c>
      <c r="UW26" s="2" t="s">
        <v>156</v>
      </c>
      <c r="UX26" s="2" t="s">
        <v>157</v>
      </c>
      <c r="UY26" s="2" t="s">
        <v>46</v>
      </c>
      <c r="UZ26" s="2" t="s">
        <v>47</v>
      </c>
      <c r="VA26" s="2" t="s">
        <v>8</v>
      </c>
      <c r="VC26" s="2" t="s">
        <v>155</v>
      </c>
      <c r="VD26" s="2" t="s">
        <v>156</v>
      </c>
      <c r="VE26" s="2" t="s">
        <v>157</v>
      </c>
      <c r="VF26" s="2" t="s">
        <v>46</v>
      </c>
      <c r="VG26" s="2" t="s">
        <v>47</v>
      </c>
      <c r="VH26" s="2" t="s">
        <v>8</v>
      </c>
      <c r="VJ26" s="2" t="s">
        <v>155</v>
      </c>
      <c r="VK26" s="2" t="s">
        <v>156</v>
      </c>
      <c r="VL26" s="2" t="s">
        <v>157</v>
      </c>
      <c r="VM26" s="2" t="s">
        <v>46</v>
      </c>
      <c r="VN26" s="2" t="s">
        <v>47</v>
      </c>
      <c r="VO26" s="2" t="s">
        <v>8</v>
      </c>
      <c r="VQ26" s="2" t="s">
        <v>155</v>
      </c>
      <c r="VR26" s="2" t="s">
        <v>156</v>
      </c>
      <c r="VS26" s="2" t="s">
        <v>157</v>
      </c>
      <c r="VT26" s="2" t="s">
        <v>46</v>
      </c>
      <c r="VU26" s="2" t="s">
        <v>47</v>
      </c>
      <c r="VV26" s="2" t="s">
        <v>8</v>
      </c>
      <c r="VX26" s="2" t="s">
        <v>155</v>
      </c>
      <c r="VY26" s="2" t="s">
        <v>156</v>
      </c>
      <c r="VZ26" s="2" t="s">
        <v>157</v>
      </c>
      <c r="WA26" s="2" t="s">
        <v>46</v>
      </c>
      <c r="WB26" s="2" t="s">
        <v>47</v>
      </c>
      <c r="WC26" s="2" t="s">
        <v>8</v>
      </c>
      <c r="WE26" s="2" t="s">
        <v>155</v>
      </c>
      <c r="WF26" s="2" t="s">
        <v>156</v>
      </c>
      <c r="WG26" s="2" t="s">
        <v>157</v>
      </c>
      <c r="WH26" s="2" t="s">
        <v>46</v>
      </c>
      <c r="WI26" s="2" t="s">
        <v>47</v>
      </c>
      <c r="WJ26" s="2" t="s">
        <v>8</v>
      </c>
      <c r="WL26" s="2" t="s">
        <v>155</v>
      </c>
      <c r="WM26" s="2" t="s">
        <v>156</v>
      </c>
      <c r="WN26" s="2" t="s">
        <v>157</v>
      </c>
      <c r="WO26" s="2" t="s">
        <v>46</v>
      </c>
      <c r="WP26" s="2" t="s">
        <v>47</v>
      </c>
      <c r="WQ26" s="2" t="s">
        <v>8</v>
      </c>
      <c r="WS26" s="2" t="s">
        <v>155</v>
      </c>
      <c r="WT26" s="2" t="s">
        <v>156</v>
      </c>
      <c r="WU26" s="2" t="s">
        <v>157</v>
      </c>
      <c r="WV26" s="2" t="s">
        <v>46</v>
      </c>
      <c r="WW26" s="2" t="s">
        <v>47</v>
      </c>
      <c r="WX26" s="2" t="s">
        <v>8</v>
      </c>
      <c r="WZ26" s="2" t="s">
        <v>155</v>
      </c>
      <c r="XA26" s="2" t="s">
        <v>156</v>
      </c>
      <c r="XB26" s="2" t="s">
        <v>157</v>
      </c>
      <c r="XC26" s="2" t="s">
        <v>46</v>
      </c>
      <c r="XD26" s="2" t="s">
        <v>47</v>
      </c>
      <c r="XE26" s="2" t="s">
        <v>8</v>
      </c>
      <c r="XG26" s="2" t="s">
        <v>155</v>
      </c>
      <c r="XH26" s="2" t="s">
        <v>156</v>
      </c>
      <c r="XI26" s="2" t="s">
        <v>157</v>
      </c>
      <c r="XJ26" s="2" t="s">
        <v>46</v>
      </c>
      <c r="XK26" s="2" t="s">
        <v>47</v>
      </c>
      <c r="XL26" s="2" t="s">
        <v>8</v>
      </c>
    </row>
    <row r="27" spans="1:636" x14ac:dyDescent="0.25">
      <c r="A27">
        <v>0</v>
      </c>
      <c r="B27">
        <f>calc_mstate!AA26</f>
        <v>0</v>
      </c>
      <c r="C27">
        <f>calc_mstate!Z26</f>
        <v>0</v>
      </c>
      <c r="D27">
        <f>calc_mstate!X26</f>
        <v>1.081582982998105E-3</v>
      </c>
      <c r="E27">
        <f>calc_mstate!W26</f>
        <v>0.94118152904861108</v>
      </c>
      <c r="F27" s="3">
        <v>847900</v>
      </c>
      <c r="H27" s="34">
        <f>$B$27*F27</f>
        <v>0</v>
      </c>
      <c r="I27" s="34">
        <f>$C$5*F5</f>
        <v>0</v>
      </c>
      <c r="J27" s="34">
        <f>H27+I27</f>
        <v>0</v>
      </c>
      <c r="K27" s="34">
        <v>0</v>
      </c>
      <c r="L27" s="34">
        <v>0</v>
      </c>
      <c r="M27" s="34">
        <f>J45</f>
        <v>897662.56827819371</v>
      </c>
      <c r="O27" s="34">
        <f>$B$27*M27</f>
        <v>0</v>
      </c>
      <c r="P27" s="34">
        <f>$C$5*M5</f>
        <v>0</v>
      </c>
      <c r="Q27" s="34">
        <f>O27+P27</f>
        <v>0</v>
      </c>
      <c r="R27" s="34">
        <v>0</v>
      </c>
      <c r="S27" s="34">
        <v>0</v>
      </c>
      <c r="T27" s="34">
        <f>Q45</f>
        <v>917124.41755615151</v>
      </c>
      <c r="V27" s="34">
        <f>$B$27*T27</f>
        <v>0</v>
      </c>
      <c r="W27" s="34">
        <f>$C$5*T5</f>
        <v>0</v>
      </c>
      <c r="X27" s="34">
        <f>V27+W27</f>
        <v>0</v>
      </c>
      <c r="Y27" s="34">
        <v>0</v>
      </c>
      <c r="Z27" s="34">
        <v>0</v>
      </c>
      <c r="AA27" s="34">
        <f>X45</f>
        <v>975002.7914497077</v>
      </c>
      <c r="AC27" s="34">
        <f>$B$27*AA27</f>
        <v>0</v>
      </c>
      <c r="AD27" s="34">
        <f>$C$5*AA5</f>
        <v>0</v>
      </c>
      <c r="AE27" s="34">
        <f>AC27+AD27</f>
        <v>0</v>
      </c>
      <c r="AF27" s="34">
        <v>0</v>
      </c>
      <c r="AG27" s="34">
        <v>0</v>
      </c>
      <c r="AH27" s="34">
        <f>AE45</f>
        <v>1016953.0438230961</v>
      </c>
      <c r="AJ27" s="34">
        <f>$B$27*AH27</f>
        <v>0</v>
      </c>
      <c r="AK27" s="34">
        <f>$C$5*AH5</f>
        <v>0</v>
      </c>
      <c r="AL27" s="34">
        <f>AJ27+AK27</f>
        <v>0</v>
      </c>
      <c r="AM27" s="34">
        <v>0</v>
      </c>
      <c r="AN27" s="34">
        <v>0</v>
      </c>
      <c r="AO27" s="34">
        <f>AL45</f>
        <v>1035141.9556705378</v>
      </c>
      <c r="AQ27" s="34">
        <f>$B$27*AO27</f>
        <v>0</v>
      </c>
      <c r="AR27" s="34">
        <f>$C$5*AO5</f>
        <v>0</v>
      </c>
      <c r="AS27" s="34">
        <f>AQ27+AR27</f>
        <v>0</v>
      </c>
      <c r="AT27" s="34">
        <v>0</v>
      </c>
      <c r="AU27" s="34">
        <v>0</v>
      </c>
      <c r="AV27" s="34">
        <f>AS45</f>
        <v>1057961.83213299</v>
      </c>
      <c r="AX27" s="34">
        <f>$B$27*AV27</f>
        <v>0</v>
      </c>
      <c r="AY27" s="34">
        <f>$C$5*AV5</f>
        <v>0</v>
      </c>
      <c r="AZ27" s="34">
        <f>AX27+AY27</f>
        <v>0</v>
      </c>
      <c r="BA27" s="34">
        <v>0</v>
      </c>
      <c r="BB27" s="34">
        <v>0</v>
      </c>
      <c r="BC27" s="34">
        <f>AZ45</f>
        <v>1091004.1657932219</v>
      </c>
      <c r="BE27" s="34">
        <f>$B$27*BC27</f>
        <v>0</v>
      </c>
      <c r="BF27" s="34">
        <f>$C$5*BC5</f>
        <v>0</v>
      </c>
      <c r="BG27" s="34">
        <f>BE27+BF27</f>
        <v>0</v>
      </c>
      <c r="BH27" s="34">
        <v>0</v>
      </c>
      <c r="BI27" s="34">
        <v>0</v>
      </c>
      <c r="BJ27" s="34">
        <f>BG45</f>
        <v>1130881.4116458429</v>
      </c>
      <c r="BL27" s="34">
        <f>$B$27*BJ27</f>
        <v>0</v>
      </c>
      <c r="BM27" s="34">
        <f>$C$5*BJ5</f>
        <v>0</v>
      </c>
      <c r="BN27" s="34">
        <f>BL27+BM27</f>
        <v>0</v>
      </c>
      <c r="BO27" s="34">
        <v>0</v>
      </c>
      <c r="BP27" s="34">
        <v>0</v>
      </c>
      <c r="BQ27" s="34">
        <f>BN45</f>
        <v>1170668.2523260731</v>
      </c>
      <c r="BS27" s="34">
        <f>$B$27*BQ27</f>
        <v>0</v>
      </c>
      <c r="BT27" s="34">
        <f>$C$5*BQ5</f>
        <v>0</v>
      </c>
      <c r="BU27" s="34">
        <f>BS27+BT27</f>
        <v>0</v>
      </c>
      <c r="BV27" s="34">
        <v>0</v>
      </c>
      <c r="BW27" s="34">
        <v>0</v>
      </c>
      <c r="BX27" s="34">
        <f>BU45</f>
        <v>1206445.6493368791</v>
      </c>
      <c r="BZ27" s="34">
        <f>$B$27*BX27</f>
        <v>0</v>
      </c>
      <c r="CA27" s="34">
        <f>$C$5*BX5</f>
        <v>0</v>
      </c>
      <c r="CB27" s="34">
        <f>BZ27+CA27</f>
        <v>0</v>
      </c>
      <c r="CC27" s="34">
        <v>0</v>
      </c>
      <c r="CD27" s="34">
        <v>0</v>
      </c>
      <c r="CE27" s="34">
        <f>CB45</f>
        <v>1241046.0264937461</v>
      </c>
      <c r="CG27" s="34">
        <f>$B$27*CE27</f>
        <v>0</v>
      </c>
      <c r="CH27" s="34">
        <f>$C$5*CE5</f>
        <v>0</v>
      </c>
      <c r="CI27" s="34">
        <f>CG27+CH27</f>
        <v>0</v>
      </c>
      <c r="CJ27" s="34">
        <v>0</v>
      </c>
      <c r="CK27" s="34">
        <v>0</v>
      </c>
      <c r="CL27" s="34">
        <f>CI45</f>
        <v>1278705.9117451767</v>
      </c>
      <c r="CN27" s="34">
        <f>$B$27*CL27</f>
        <v>0</v>
      </c>
      <c r="CO27" s="34">
        <f>$C$5*CL5</f>
        <v>0</v>
      </c>
      <c r="CP27" s="34">
        <f>CN27+CO27</f>
        <v>0</v>
      </c>
      <c r="CQ27" s="34">
        <v>0</v>
      </c>
      <c r="CR27" s="34">
        <v>0</v>
      </c>
      <c r="CS27" s="34">
        <f>CP45</f>
        <v>1319752.0957568677</v>
      </c>
      <c r="CU27" s="34">
        <f>$B$27*CS27</f>
        <v>0</v>
      </c>
      <c r="CV27" s="34">
        <f>$C$5*CS5</f>
        <v>0</v>
      </c>
      <c r="CW27" s="34">
        <f>CU27+CV27</f>
        <v>0</v>
      </c>
      <c r="CX27" s="34">
        <v>0</v>
      </c>
      <c r="CY27" s="34">
        <v>0</v>
      </c>
      <c r="CZ27" s="34">
        <f>CW45</f>
        <v>1362547.5549103918</v>
      </c>
      <c r="DB27" s="34">
        <f>$B$27*CZ27</f>
        <v>0</v>
      </c>
      <c r="DC27" s="34">
        <f>$C$5*CZ5</f>
        <v>0</v>
      </c>
      <c r="DD27" s="34">
        <f>DB27+DC27</f>
        <v>0</v>
      </c>
      <c r="DE27" s="34">
        <v>0</v>
      </c>
      <c r="DF27" s="34">
        <v>0</v>
      </c>
      <c r="DG27" s="34">
        <f>DD45</f>
        <v>1405528.4649875937</v>
      </c>
      <c r="DI27" s="34">
        <f>$B$27*DG27</f>
        <v>0</v>
      </c>
      <c r="DJ27" s="34">
        <f>$C$5*DG5</f>
        <v>0</v>
      </c>
      <c r="DK27" s="34">
        <f>DI27+DJ27</f>
        <v>0</v>
      </c>
      <c r="DL27" s="34">
        <v>0</v>
      </c>
      <c r="DM27" s="34">
        <v>0</v>
      </c>
      <c r="DN27" s="34">
        <f>DK45</f>
        <v>1448827.4562252364</v>
      </c>
      <c r="DP27" s="34">
        <f>$B$27*DN27</f>
        <v>0</v>
      </c>
      <c r="DQ27" s="34">
        <f>$C$5*DN5</f>
        <v>0</v>
      </c>
      <c r="DR27" s="34">
        <f>DP27+DQ27</f>
        <v>0</v>
      </c>
      <c r="DS27" s="34">
        <v>0</v>
      </c>
      <c r="DT27" s="34">
        <v>0</v>
      </c>
      <c r="DU27" s="34">
        <f>DR45</f>
        <v>1493538.4666927995</v>
      </c>
      <c r="DW27" s="34">
        <f>$B$27*DU27</f>
        <v>0</v>
      </c>
      <c r="DX27" s="34">
        <f>$C$5*DU5</f>
        <v>0</v>
      </c>
      <c r="DY27" s="34">
        <f>DW27+DX27</f>
        <v>0</v>
      </c>
      <c r="DZ27" s="34">
        <v>0</v>
      </c>
      <c r="EA27" s="34">
        <v>0</v>
      </c>
      <c r="EB27" s="34">
        <f>DY45</f>
        <v>1540264.9780885531</v>
      </c>
      <c r="ED27" s="34">
        <f>$B$27*EB27</f>
        <v>0</v>
      </c>
      <c r="EE27" s="34">
        <f>$C$5*EB5</f>
        <v>0</v>
      </c>
      <c r="EF27" s="34">
        <f>ED27+EE27</f>
        <v>0</v>
      </c>
      <c r="EG27" s="34">
        <v>0</v>
      </c>
      <c r="EH27" s="34">
        <v>0</v>
      </c>
      <c r="EI27" s="34">
        <f>EF45</f>
        <v>1588797.5859277532</v>
      </c>
      <c r="EK27" s="34">
        <f>$B$27*EI27</f>
        <v>0</v>
      </c>
      <c r="EL27" s="34">
        <f>$C$5*EI5</f>
        <v>0</v>
      </c>
      <c r="EM27" s="34">
        <f>EK27+EL27</f>
        <v>0</v>
      </c>
      <c r="EN27" s="34">
        <v>0</v>
      </c>
      <c r="EO27" s="34">
        <v>0</v>
      </c>
      <c r="EP27" s="34">
        <f>EM45</f>
        <v>1638677.7279669603</v>
      </c>
      <c r="ER27" s="34">
        <f>$B$27*EP27</f>
        <v>0</v>
      </c>
      <c r="ES27" s="34">
        <f>$C$5*EP5</f>
        <v>0</v>
      </c>
      <c r="ET27" s="34">
        <f>ER27+ES27</f>
        <v>0</v>
      </c>
      <c r="EU27" s="34">
        <v>0</v>
      </c>
      <c r="EV27" s="34">
        <v>0</v>
      </c>
      <c r="EW27" s="34">
        <f>ET45</f>
        <v>1689781.9671578817</v>
      </c>
      <c r="EY27" s="34">
        <f>$B$27*EW27</f>
        <v>0</v>
      </c>
      <c r="EZ27" s="34">
        <f>$C$5*EW5</f>
        <v>0</v>
      </c>
      <c r="FA27" s="34">
        <f>EY27+EZ27</f>
        <v>0</v>
      </c>
      <c r="FB27" s="34">
        <v>0</v>
      </c>
      <c r="FC27" s="34">
        <v>0</v>
      </c>
      <c r="FD27" s="34">
        <f>FA45</f>
        <v>1742357.1195143964</v>
      </c>
      <c r="FF27" s="34">
        <f>$B$27*FD27</f>
        <v>0</v>
      </c>
      <c r="FG27" s="34">
        <f>$C$5*FD5</f>
        <v>0</v>
      </c>
      <c r="FH27" s="34">
        <f>FF27+FG27</f>
        <v>0</v>
      </c>
      <c r="FI27" s="34">
        <v>0</v>
      </c>
      <c r="FJ27" s="34">
        <v>0</v>
      </c>
      <c r="FK27" s="34">
        <f>FH45</f>
        <v>1796679.52287339</v>
      </c>
      <c r="FM27" s="34">
        <f>$B$27*FK27</f>
        <v>0</v>
      </c>
      <c r="FN27" s="34">
        <f>$C$5*FK5</f>
        <v>0</v>
      </c>
      <c r="FO27" s="34">
        <f>FM27+FN27</f>
        <v>0</v>
      </c>
      <c r="FP27" s="34">
        <v>0</v>
      </c>
      <c r="FQ27" s="34">
        <v>0</v>
      </c>
      <c r="FR27" s="34">
        <f>FO45</f>
        <v>1852822.6543180211</v>
      </c>
      <c r="FT27" s="34">
        <f>$B$27*FR27</f>
        <v>0</v>
      </c>
      <c r="FU27" s="34">
        <f>$C$5*FR5</f>
        <v>0</v>
      </c>
      <c r="FV27" s="34">
        <f>FT27+FU27</f>
        <v>0</v>
      </c>
      <c r="FW27" s="34">
        <v>0</v>
      </c>
      <c r="FX27" s="34">
        <v>0</v>
      </c>
      <c r="FY27" s="34">
        <f>FV45</f>
        <v>1910717.4050238233</v>
      </c>
      <c r="GA27" s="34">
        <f>$B$27*FY27</f>
        <v>0</v>
      </c>
      <c r="GB27" s="34">
        <f>$C$5*FY5</f>
        <v>0</v>
      </c>
      <c r="GC27" s="34">
        <f>GA27+GB27</f>
        <v>0</v>
      </c>
      <c r="GD27" s="34">
        <v>0</v>
      </c>
      <c r="GE27" s="34">
        <v>0</v>
      </c>
      <c r="GF27" s="34">
        <f>GC45</f>
        <v>1970326.2803524414</v>
      </c>
      <c r="GH27" s="34">
        <f>$B$27*GF27</f>
        <v>0</v>
      </c>
      <c r="GI27" s="34">
        <f>$C$5*GF5</f>
        <v>0</v>
      </c>
      <c r="GJ27" s="34">
        <f>GH27+GI27</f>
        <v>0</v>
      </c>
      <c r="GK27" s="34">
        <v>0</v>
      </c>
      <c r="GL27" s="34">
        <v>0</v>
      </c>
      <c r="GM27" s="34">
        <f>GJ45</f>
        <v>2031720.0216281125</v>
      </c>
      <c r="GO27" s="34">
        <f>$B$27*GM27</f>
        <v>0</v>
      </c>
      <c r="GP27" s="34">
        <f>$C$5*GM5</f>
        <v>0</v>
      </c>
      <c r="GQ27" s="34">
        <f>GO27+GP27</f>
        <v>0</v>
      </c>
      <c r="GR27" s="34">
        <v>0</v>
      </c>
      <c r="GS27" s="34">
        <v>0</v>
      </c>
      <c r="GT27" s="34">
        <f>GQ45</f>
        <v>2095020.3983489256</v>
      </c>
      <c r="GV27" s="34">
        <f>$B$27*GT27</f>
        <v>0</v>
      </c>
      <c r="GW27" s="34">
        <f>$C$5*GT5</f>
        <v>0</v>
      </c>
      <c r="GX27" s="34">
        <f>GV27+GW27</f>
        <v>0</v>
      </c>
      <c r="GY27" s="34">
        <v>0</v>
      </c>
      <c r="GZ27" s="34">
        <v>0</v>
      </c>
      <c r="HA27" s="34">
        <f>GX45</f>
        <v>2160317.8551540948</v>
      </c>
      <c r="HC27" s="34">
        <f>$B$27*HA27</f>
        <v>0</v>
      </c>
      <c r="HD27" s="34">
        <f>$C$5*HA5</f>
        <v>0</v>
      </c>
      <c r="HE27" s="34">
        <f>HC27+HD27</f>
        <v>0</v>
      </c>
      <c r="HF27" s="34">
        <v>0</v>
      </c>
      <c r="HG27" s="34">
        <v>0</v>
      </c>
      <c r="HH27" s="34">
        <f>HE45</f>
        <v>2227654.2089543953</v>
      </c>
      <c r="HJ27" s="34">
        <f>$B$27*HH27</f>
        <v>0</v>
      </c>
      <c r="HK27" s="34">
        <f>$C$5*HH5</f>
        <v>0</v>
      </c>
      <c r="HL27" s="34">
        <f>HJ27+HK27</f>
        <v>0</v>
      </c>
      <c r="HM27" s="34">
        <v>0</v>
      </c>
      <c r="HN27" s="34">
        <v>0</v>
      </c>
      <c r="HO27" s="34">
        <f>HL45</f>
        <v>2297061.0352793676</v>
      </c>
      <c r="HQ27" s="34">
        <f>$B$27*HO27</f>
        <v>0</v>
      </c>
      <c r="HR27" s="34">
        <f>$C$5*HO5</f>
        <v>0</v>
      </c>
      <c r="HS27" s="34">
        <f>HQ27+HR27</f>
        <v>0</v>
      </c>
      <c r="HT27" s="34">
        <v>0</v>
      </c>
      <c r="HU27" s="34">
        <v>0</v>
      </c>
      <c r="HV27" s="34">
        <f>HS45</f>
        <v>2368594.5175683131</v>
      </c>
      <c r="HX27" s="34">
        <f>$B$27*HV27</f>
        <v>0</v>
      </c>
      <c r="HY27" s="34">
        <f>$C$5*HV5</f>
        <v>0</v>
      </c>
      <c r="HZ27" s="34">
        <f>HX27+HY27</f>
        <v>0</v>
      </c>
      <c r="IA27" s="34">
        <v>0</v>
      </c>
      <c r="IB27" s="34">
        <v>0</v>
      </c>
      <c r="IC27" s="34">
        <f>HZ45</f>
        <v>2442334.5046726712</v>
      </c>
      <c r="IE27" s="34">
        <f>$B$27*IC27</f>
        <v>0</v>
      </c>
      <c r="IF27" s="34">
        <f>$C$5*IC5</f>
        <v>0</v>
      </c>
      <c r="IG27" s="34">
        <f>IE27+IF27</f>
        <v>0</v>
      </c>
      <c r="IH27" s="34">
        <v>0</v>
      </c>
      <c r="II27" s="34">
        <v>0</v>
      </c>
      <c r="IJ27" s="34">
        <f>IG45</f>
        <v>2518362.9892209754</v>
      </c>
      <c r="IL27" s="34">
        <f>$B$27*IJ27</f>
        <v>0</v>
      </c>
      <c r="IM27" s="34">
        <f>$C$5*IJ5</f>
        <v>0</v>
      </c>
      <c r="IN27" s="34">
        <f>IL27+IM27</f>
        <v>0</v>
      </c>
      <c r="IO27" s="34">
        <v>0</v>
      </c>
      <c r="IP27" s="34">
        <v>0</v>
      </c>
      <c r="IQ27" s="34">
        <f>IN45</f>
        <v>2596751.115161276</v>
      </c>
      <c r="IS27" s="34">
        <f>$B$27*IQ27</f>
        <v>0</v>
      </c>
      <c r="IT27" s="34">
        <f>$C$5*IQ5</f>
        <v>0</v>
      </c>
      <c r="IU27" s="34">
        <f>IS27+IT27</f>
        <v>0</v>
      </c>
      <c r="IV27" s="34">
        <v>0</v>
      </c>
      <c r="IW27" s="34">
        <v>0</v>
      </c>
      <c r="IX27" s="34">
        <f>IU45</f>
        <v>2677563.9453328685</v>
      </c>
      <c r="IZ27" s="34">
        <f>$B$27*IX27</f>
        <v>0</v>
      </c>
      <c r="JA27" s="34">
        <f>$C$5*IX5</f>
        <v>0</v>
      </c>
      <c r="JB27" s="34">
        <f>IZ27+JA27</f>
        <v>0</v>
      </c>
      <c r="JC27" s="34">
        <v>0</v>
      </c>
      <c r="JD27" s="34">
        <v>0</v>
      </c>
      <c r="JE27" s="34">
        <f>JB45</f>
        <v>2760871.3487971826</v>
      </c>
      <c r="JG27" s="34">
        <f>$B$27*JE27</f>
        <v>0</v>
      </c>
      <c r="JH27" s="34">
        <f>$C$5*JE5</f>
        <v>0</v>
      </c>
      <c r="JI27" s="34">
        <f>JG27+JH27</f>
        <v>0</v>
      </c>
      <c r="JJ27" s="34">
        <v>0</v>
      </c>
      <c r="JK27" s="34">
        <v>0</v>
      </c>
      <c r="JL27" s="34">
        <f>JI45</f>
        <v>2846752.1069789915</v>
      </c>
      <c r="JN27" s="34">
        <f>$B$27*JL27</f>
        <v>0</v>
      </c>
      <c r="JO27" s="34">
        <f>$C$5*JL5</f>
        <v>0</v>
      </c>
      <c r="JP27" s="34">
        <f>JN27+JO27</f>
        <v>0</v>
      </c>
      <c r="JQ27" s="34">
        <v>0</v>
      </c>
      <c r="JR27" s="34">
        <v>0</v>
      </c>
      <c r="JS27" s="34">
        <f>JP45</f>
        <v>2935290.0419646562</v>
      </c>
      <c r="JU27" s="34">
        <f>$B$27*JS27</f>
        <v>0</v>
      </c>
      <c r="JV27" s="34">
        <f>$C$5*JS5</f>
        <v>0</v>
      </c>
      <c r="JW27" s="34">
        <f>JU27+JV27</f>
        <v>0</v>
      </c>
      <c r="JX27" s="34">
        <v>0</v>
      </c>
      <c r="JY27" s="34">
        <v>0</v>
      </c>
      <c r="JZ27" s="34">
        <f>JW45</f>
        <v>3026569.1666173041</v>
      </c>
      <c r="KB27" s="34">
        <f>$B$27*JZ27</f>
        <v>0</v>
      </c>
      <c r="KC27" s="34">
        <f>$C$5*JZ5</f>
        <v>0</v>
      </c>
      <c r="KD27" s="34">
        <f>KB27+KC27</f>
        <v>0</v>
      </c>
      <c r="KE27" s="34">
        <v>0</v>
      </c>
      <c r="KF27" s="34">
        <v>0</v>
      </c>
      <c r="KG27" s="34">
        <f>KD45</f>
        <v>3120673.008977816</v>
      </c>
      <c r="KI27" s="34">
        <f>$B$27*KG27</f>
        <v>0</v>
      </c>
      <c r="KJ27" s="34">
        <f>$C$5*KG5</f>
        <v>0</v>
      </c>
      <c r="KK27" s="34">
        <f>KI27+KJ27</f>
        <v>0</v>
      </c>
      <c r="KL27" s="34">
        <v>0</v>
      </c>
      <c r="KM27" s="34">
        <v>0</v>
      </c>
      <c r="KN27" s="34">
        <f>KK45</f>
        <v>3217687.1702557858</v>
      </c>
      <c r="KP27" s="34">
        <f>$B$27*KN27</f>
        <v>0</v>
      </c>
      <c r="KQ27" s="34">
        <f>$C$5*KN5</f>
        <v>0</v>
      </c>
      <c r="KR27" s="34">
        <f>KP27+KQ27</f>
        <v>0</v>
      </c>
      <c r="KS27" s="34">
        <v>0</v>
      </c>
      <c r="KT27" s="34">
        <v>0</v>
      </c>
      <c r="KU27" s="34">
        <f>KR45</f>
        <v>3317701.4293334992</v>
      </c>
      <c r="KW27" s="34">
        <f>$B$27*KU27</f>
        <v>0</v>
      </c>
      <c r="KX27" s="34">
        <f>$C$5*KU5</f>
        <v>0</v>
      </c>
      <c r="KY27" s="34">
        <f>KW27+KX27</f>
        <v>0</v>
      </c>
      <c r="KZ27" s="34">
        <v>0</v>
      </c>
      <c r="LA27" s="34">
        <v>0</v>
      </c>
      <c r="LB27" s="34">
        <f>KY45</f>
        <v>3420809.6214415738</v>
      </c>
      <c r="LD27" s="34">
        <f>$B$27*LB27</f>
        <v>0</v>
      </c>
      <c r="LE27" s="34">
        <f>$C$5*LB5</f>
        <v>0</v>
      </c>
      <c r="LF27" s="34">
        <f>LD27+LE27</f>
        <v>0</v>
      </c>
      <c r="LG27" s="34">
        <v>0</v>
      </c>
      <c r="LH27" s="34">
        <v>0</v>
      </c>
      <c r="LI27" s="34">
        <f>LF45</f>
        <v>3527108.3806441934</v>
      </c>
      <c r="LK27" s="34">
        <f>$B$27*LI27</f>
        <v>0</v>
      </c>
      <c r="LL27" s="34">
        <f>$C$5*LI5</f>
        <v>0</v>
      </c>
      <c r="LM27" s="34">
        <f>LK27+LL27</f>
        <v>0</v>
      </c>
      <c r="LN27" s="34">
        <v>0</v>
      </c>
      <c r="LO27" s="34">
        <v>0</v>
      </c>
      <c r="LP27" s="34">
        <f>LM45</f>
        <v>3636696.5001376341</v>
      </c>
      <c r="LR27" s="34">
        <f>$B$27*LP27</f>
        <v>0</v>
      </c>
      <c r="LS27" s="34">
        <f>$C$5*LP5</f>
        <v>0</v>
      </c>
      <c r="LT27" s="34">
        <f>LR27+LS27</f>
        <v>0</v>
      </c>
      <c r="LU27" s="34">
        <v>0</v>
      </c>
      <c r="LV27" s="34">
        <v>0</v>
      </c>
      <c r="LW27" s="34">
        <f>LT45</f>
        <v>3749675.3680946273</v>
      </c>
      <c r="LY27" s="34">
        <f>$B$27*LW27</f>
        <v>0</v>
      </c>
      <c r="LZ27" s="34">
        <f>$C$5*LW5</f>
        <v>0</v>
      </c>
      <c r="MA27" s="34">
        <f>LY27+LZ27</f>
        <v>0</v>
      </c>
      <c r="MB27" s="34">
        <v>0</v>
      </c>
      <c r="MC27" s="34">
        <v>0</v>
      </c>
      <c r="MD27" s="34">
        <f>MA45</f>
        <v>3866149.717389978</v>
      </c>
      <c r="MF27" s="34">
        <f>$B$27*MD27</f>
        <v>0</v>
      </c>
      <c r="MG27" s="34">
        <f>$C$5*MD5</f>
        <v>0</v>
      </c>
      <c r="MH27" s="34">
        <f>MF27+MG27</f>
        <v>0</v>
      </c>
      <c r="MI27" s="34">
        <v>0</v>
      </c>
      <c r="MJ27" s="34">
        <v>0</v>
      </c>
      <c r="MK27" s="34">
        <f>MH45</f>
        <v>3986227.9323160634</v>
      </c>
      <c r="MM27" s="34">
        <f>$B$27*MK27</f>
        <v>0</v>
      </c>
      <c r="MN27" s="34">
        <f>$C$5*MK5</f>
        <v>0</v>
      </c>
      <c r="MO27" s="34">
        <f>MM27+MN27</f>
        <v>0</v>
      </c>
      <c r="MP27" s="34">
        <v>0</v>
      </c>
      <c r="MQ27" s="34">
        <v>0</v>
      </c>
      <c r="MR27" s="34">
        <f>MO45</f>
        <v>4110021.8893204238</v>
      </c>
      <c r="MT27" s="34">
        <f>$B$27*MR27</f>
        <v>0</v>
      </c>
      <c r="MU27" s="34">
        <f>$C$5*MR5</f>
        <v>0</v>
      </c>
      <c r="MV27" s="34">
        <f>MT27+MU27</f>
        <v>0</v>
      </c>
      <c r="MW27" s="34">
        <v>0</v>
      </c>
      <c r="MX27" s="34">
        <v>0</v>
      </c>
      <c r="MY27" s="34">
        <f>MV45</f>
        <v>4237646.7708640499</v>
      </c>
      <c r="NA27" s="34">
        <f>$B$27*MY27</f>
        <v>0</v>
      </c>
      <c r="NB27" s="34">
        <f>$C$5*MY5</f>
        <v>0</v>
      </c>
      <c r="NC27" s="34">
        <f>NA27+NB27</f>
        <v>0</v>
      </c>
      <c r="ND27" s="34">
        <v>0</v>
      </c>
      <c r="NE27" s="34">
        <v>0</v>
      </c>
      <c r="NF27" s="34">
        <f>NC45</f>
        <v>4369221.1444090772</v>
      </c>
      <c r="NH27" s="34">
        <f>$B$27*NF27</f>
        <v>0</v>
      </c>
      <c r="NI27" s="34">
        <f>$C$5*NF5</f>
        <v>0</v>
      </c>
      <c r="NJ27" s="34">
        <f>NH27+NI27</f>
        <v>0</v>
      </c>
      <c r="NK27" s="34">
        <v>0</v>
      </c>
      <c r="NL27" s="34">
        <v>0</v>
      </c>
      <c r="NM27" s="34">
        <f>NJ45</f>
        <v>4504867.2286129128</v>
      </c>
      <c r="NO27" s="34">
        <f>$B$27*NM27</f>
        <v>0</v>
      </c>
      <c r="NP27" s="34">
        <f>$C$5*NM5</f>
        <v>0</v>
      </c>
      <c r="NQ27" s="34">
        <f>NO27+NP27</f>
        <v>0</v>
      </c>
      <c r="NR27" s="34">
        <v>0</v>
      </c>
      <c r="NS27" s="34">
        <v>0</v>
      </c>
      <c r="NT27" s="34">
        <f>NQ45</f>
        <v>4644711.1226381091</v>
      </c>
      <c r="NV27" s="34">
        <f>$B$27*NT27</f>
        <v>0</v>
      </c>
      <c r="NW27" s="34">
        <f>$C$5*NT5</f>
        <v>0</v>
      </c>
      <c r="NX27" s="34">
        <f>NV27+NW27</f>
        <v>0</v>
      </c>
      <c r="NY27" s="34">
        <v>0</v>
      </c>
      <c r="NZ27" s="34">
        <v>0</v>
      </c>
      <c r="OA27" s="34">
        <f>NX45</f>
        <v>4788882.9034059793</v>
      </c>
      <c r="OC27" s="34">
        <f>$B$27*OA27</f>
        <v>0</v>
      </c>
      <c r="OD27" s="34">
        <f>$C$5*OA5</f>
        <v>0</v>
      </c>
      <c r="OE27" s="34">
        <f>OC27+OD27</f>
        <v>0</v>
      </c>
      <c r="OF27" s="34">
        <v>0</v>
      </c>
      <c r="OG27" s="34">
        <v>0</v>
      </c>
      <c r="OH27" s="34">
        <f>OE45</f>
        <v>4937516.6647337051</v>
      </c>
      <c r="OJ27" s="34">
        <f>$B$27*OH27</f>
        <v>0</v>
      </c>
      <c r="OK27" s="34">
        <f>$C$5*OH5</f>
        <v>0</v>
      </c>
      <c r="OL27" s="34">
        <f>OJ27+OK27</f>
        <v>0</v>
      </c>
      <c r="OM27" s="34">
        <v>0</v>
      </c>
      <c r="ON27" s="34">
        <v>0</v>
      </c>
      <c r="OO27" s="34">
        <f>OL45</f>
        <v>5090750.6022111531</v>
      </c>
      <c r="OQ27" s="34">
        <f>$B$27*OO27</f>
        <v>0</v>
      </c>
      <c r="OR27" s="34">
        <f>$C$5*OO5</f>
        <v>0</v>
      </c>
      <c r="OS27" s="34">
        <f>OQ27+OR27</f>
        <v>0</v>
      </c>
      <c r="OT27" s="34">
        <v>0</v>
      </c>
      <c r="OU27" s="34">
        <v>0</v>
      </c>
      <c r="OV27" s="34">
        <f>OS45</f>
        <v>5248727.1654474968</v>
      </c>
      <c r="OX27" s="34">
        <f>$B$27*OV27</f>
        <v>0</v>
      </c>
      <c r="OY27" s="34">
        <f>$C$5*OV5</f>
        <v>0</v>
      </c>
      <c r="OZ27" s="34">
        <f>OX27+OY27</f>
        <v>0</v>
      </c>
      <c r="PA27" s="34">
        <v>0</v>
      </c>
      <c r="PB27" s="34">
        <v>0</v>
      </c>
      <c r="PC27" s="34">
        <f>OZ45</f>
        <v>5411593.229394515</v>
      </c>
      <c r="PE27" s="34">
        <f>$B$27*PC27</f>
        <v>0</v>
      </c>
      <c r="PF27" s="34">
        <f>$C$5*PC5</f>
        <v>0</v>
      </c>
      <c r="PG27" s="34">
        <f>PE27+PF27</f>
        <v>0</v>
      </c>
      <c r="PH27" s="34">
        <v>0</v>
      </c>
      <c r="PI27" s="34">
        <v>0</v>
      </c>
      <c r="PJ27" s="34">
        <f>PG45</f>
        <v>5579500.2413753979</v>
      </c>
      <c r="PL27" s="34">
        <f>$B$27*PJ27</f>
        <v>0</v>
      </c>
      <c r="PM27" s="34">
        <f>$C$5*PJ5</f>
        <v>0</v>
      </c>
      <c r="PN27" s="34">
        <f>PL27+PM27</f>
        <v>0</v>
      </c>
      <c r="PO27" s="34">
        <v>0</v>
      </c>
      <c r="PP27" s="34">
        <v>0</v>
      </c>
      <c r="PQ27" s="34">
        <f>PN45</f>
        <v>5752604.3453588001</v>
      </c>
      <c r="PS27" s="34">
        <f>$B$27*PQ27</f>
        <v>0</v>
      </c>
      <c r="PT27" s="34">
        <f>$C$5*PQ5</f>
        <v>0</v>
      </c>
      <c r="PU27" s="34">
        <f>PS27+PT27</f>
        <v>0</v>
      </c>
      <c r="PV27" s="34">
        <v>0</v>
      </c>
      <c r="PW27" s="34">
        <v>0</v>
      </c>
      <c r="PX27" s="34">
        <f>PU45</f>
        <v>5931066.5104856277</v>
      </c>
      <c r="PZ27" s="34">
        <f>$B$27*PX27</f>
        <v>0</v>
      </c>
      <c r="QA27" s="34">
        <f>$C$5*PX5</f>
        <v>0</v>
      </c>
      <c r="QB27" s="34">
        <f>PZ27+QA27</f>
        <v>0</v>
      </c>
      <c r="QC27" s="34">
        <v>0</v>
      </c>
      <c r="QD27" s="34">
        <v>0</v>
      </c>
      <c r="QE27" s="34">
        <f>QB45</f>
        <v>6115052.6801357381</v>
      </c>
      <c r="QG27" s="34">
        <f>$B$27*QE27</f>
        <v>0</v>
      </c>
      <c r="QH27" s="34">
        <f>$C$5*QE5</f>
        <v>0</v>
      </c>
      <c r="QI27" s="34">
        <f>QG27+QH27</f>
        <v>0</v>
      </c>
      <c r="QJ27" s="34">
        <v>0</v>
      </c>
      <c r="QK27" s="34">
        <v>0</v>
      </c>
      <c r="QL27" s="34">
        <f>QI45</f>
        <v>6304733.9358390095</v>
      </c>
      <c r="QN27" s="34">
        <f>$B$27*QL27</f>
        <v>0</v>
      </c>
      <c r="QO27" s="34">
        <f>$C$5*QL5</f>
        <v>0</v>
      </c>
      <c r="QP27" s="34">
        <f>QN27+QO27</f>
        <v>0</v>
      </c>
      <c r="QQ27" s="34">
        <v>0</v>
      </c>
      <c r="QR27" s="34">
        <v>0</v>
      </c>
      <c r="QS27" s="34">
        <f>QP45</f>
        <v>6500286.6628461601</v>
      </c>
      <c r="QU27" s="34">
        <f>$B$27*QS27</f>
        <v>0</v>
      </c>
      <c r="QV27" s="34">
        <f>$C$5*QS5</f>
        <v>0</v>
      </c>
      <c r="QW27" s="34">
        <f>QU27+QV27</f>
        <v>0</v>
      </c>
      <c r="QX27" s="34">
        <v>0</v>
      </c>
      <c r="QY27" s="34">
        <v>0</v>
      </c>
      <c r="QZ27" s="34">
        <f>QW45</f>
        <v>6701892.7125674104</v>
      </c>
      <c r="RB27" s="34">
        <f>$B$27*QZ27</f>
        <v>0</v>
      </c>
      <c r="RC27" s="34">
        <f>$C$5*QZ5</f>
        <v>0</v>
      </c>
      <c r="RD27" s="34">
        <f>RB27+RC27</f>
        <v>0</v>
      </c>
      <c r="RE27" s="34">
        <v>0</v>
      </c>
      <c r="RF27" s="34">
        <v>0</v>
      </c>
      <c r="RG27" s="34">
        <f>RD45</f>
        <v>6909739.5668614591</v>
      </c>
      <c r="RI27" s="34">
        <f>$B$27*RG27</f>
        <v>0</v>
      </c>
      <c r="RJ27" s="34">
        <f>$C$5*RG5</f>
        <v>0</v>
      </c>
      <c r="RK27" s="34">
        <f>RI27+RJ27</f>
        <v>0</v>
      </c>
      <c r="RL27" s="34">
        <v>0</v>
      </c>
      <c r="RM27" s="34">
        <v>0</v>
      </c>
      <c r="RN27" s="34">
        <f>RK45</f>
        <v>7124020.5103279632</v>
      </c>
      <c r="RP27" s="34">
        <f>$B$27*RN27</f>
        <v>0</v>
      </c>
      <c r="RQ27" s="34">
        <f>$C$5*RN5</f>
        <v>0</v>
      </c>
      <c r="RR27" s="34">
        <f>RP27+RQ27</f>
        <v>0</v>
      </c>
      <c r="RS27" s="34">
        <v>0</v>
      </c>
      <c r="RT27" s="34">
        <v>0</v>
      </c>
      <c r="RU27" s="34">
        <f>RR45</f>
        <v>7344934.8116711061</v>
      </c>
      <c r="RW27" s="34">
        <f>$B$27*RU27</f>
        <v>0</v>
      </c>
      <c r="RX27" s="34">
        <f>$C$5*RU5</f>
        <v>0</v>
      </c>
      <c r="RY27" s="34">
        <f>RW27+RX27</f>
        <v>0</v>
      </c>
      <c r="RZ27" s="34">
        <v>0</v>
      </c>
      <c r="SA27" s="34">
        <v>0</v>
      </c>
      <c r="SB27" s="34">
        <f>RY45</f>
        <v>7572687.9112996133</v>
      </c>
      <c r="SD27" s="34">
        <f>$B$27*SB27</f>
        <v>0</v>
      </c>
      <c r="SE27" s="34">
        <f>$C$5*SB5</f>
        <v>0</v>
      </c>
      <c r="SF27" s="34">
        <f>SD27+SE27</f>
        <v>0</v>
      </c>
      <c r="SG27" s="34">
        <v>0</v>
      </c>
      <c r="SH27" s="34">
        <v>0</v>
      </c>
      <c r="SI27" s="34">
        <f>SF45</f>
        <v>7807491.6129024224</v>
      </c>
      <c r="SK27" s="34">
        <f>$B$27*SI27</f>
        <v>0</v>
      </c>
      <c r="SL27" s="34">
        <f>$C$5*SI5</f>
        <v>0</v>
      </c>
      <c r="SM27" s="34">
        <f>SK27+SL27</f>
        <v>0</v>
      </c>
      <c r="SN27" s="34">
        <v>0</v>
      </c>
      <c r="SO27" s="34">
        <v>0</v>
      </c>
      <c r="SP27" s="34">
        <f>SM45</f>
        <v>8049564.2794316886</v>
      </c>
      <c r="SR27" s="34">
        <f>$B$27*SP27</f>
        <v>0</v>
      </c>
      <c r="SS27" s="34">
        <f>$C$5*SP5</f>
        <v>0</v>
      </c>
      <c r="ST27" s="34">
        <f>SR27+SS27</f>
        <v>0</v>
      </c>
      <c r="SU27" s="34">
        <v>0</v>
      </c>
      <c r="SV27" s="34">
        <v>0</v>
      </c>
      <c r="SW27" s="34">
        <f>ST45</f>
        <v>8299131.0352852326</v>
      </c>
      <c r="SY27" s="34">
        <f>$B$27*SW27</f>
        <v>0</v>
      </c>
      <c r="SZ27" s="34">
        <f>$C$5*SW5</f>
        <v>0</v>
      </c>
      <c r="TA27" s="34">
        <f>SY27+SZ27</f>
        <v>0</v>
      </c>
      <c r="TB27" s="34">
        <v>0</v>
      </c>
      <c r="TC27" s="34">
        <v>0</v>
      </c>
      <c r="TD27" s="34">
        <f>TA45</f>
        <v>8556423.9757399298</v>
      </c>
      <c r="TF27" s="34">
        <f>$B$27*TD27</f>
        <v>0</v>
      </c>
      <c r="TG27" s="34">
        <f>$C$5*TD5</f>
        <v>0</v>
      </c>
      <c r="TH27" s="34">
        <f>TF27+TG27</f>
        <v>0</v>
      </c>
      <c r="TI27" s="34">
        <v>0</v>
      </c>
      <c r="TJ27" s="34">
        <v>0</v>
      </c>
      <c r="TK27" s="34">
        <f>TH45</f>
        <v>8821682.3834165353</v>
      </c>
      <c r="TM27" s="34">
        <f>$B$27*TK27</f>
        <v>0</v>
      </c>
      <c r="TN27" s="34">
        <f>$C$5*TK5</f>
        <v>0</v>
      </c>
      <c r="TO27" s="34">
        <f>TM27+TN27</f>
        <v>0</v>
      </c>
      <c r="TP27" s="34">
        <v>0</v>
      </c>
      <c r="TQ27" s="34">
        <v>0</v>
      </c>
      <c r="TR27" s="34">
        <f>TO45</f>
        <v>9095152.9512027204</v>
      </c>
      <c r="TT27" s="34">
        <f>$B$27*TR27</f>
        <v>0</v>
      </c>
      <c r="TU27" s="34">
        <f>$C$5*TR5</f>
        <v>0</v>
      </c>
      <c r="TV27" s="34">
        <f>TT27+TU27</f>
        <v>0</v>
      </c>
      <c r="TW27" s="34">
        <v>0</v>
      </c>
      <c r="TX27" s="34">
        <v>0</v>
      </c>
      <c r="TY27" s="34">
        <f>TV45</f>
        <v>9377090.0116007924</v>
      </c>
      <c r="UA27" s="34">
        <f>$B$27*TY27</f>
        <v>0</v>
      </c>
      <c r="UB27" s="34">
        <f>$C$5*TY5</f>
        <v>0</v>
      </c>
      <c r="UC27" s="34">
        <f>UA27+UB27</f>
        <v>0</v>
      </c>
      <c r="UD27" s="34">
        <v>0</v>
      </c>
      <c r="UE27" s="34">
        <v>0</v>
      </c>
      <c r="UF27" s="34">
        <f>UC45</f>
        <v>9667755.7730226014</v>
      </c>
      <c r="UH27" s="34">
        <f>$B$27*UF27</f>
        <v>0</v>
      </c>
      <c r="UI27" s="34">
        <f>$C$5*UF5</f>
        <v>0</v>
      </c>
      <c r="UJ27" s="34">
        <f>UH27+UI27</f>
        <v>0</v>
      </c>
      <c r="UK27" s="34">
        <v>0</v>
      </c>
      <c r="UL27" s="34">
        <v>0</v>
      </c>
      <c r="UM27" s="34">
        <f>UJ45</f>
        <v>9967420.5635889303</v>
      </c>
      <c r="UO27" s="34">
        <f>$B$27*UM27</f>
        <v>0</v>
      </c>
      <c r="UP27" s="34">
        <f>$C$5*UM5</f>
        <v>0</v>
      </c>
      <c r="UQ27" s="34">
        <f>UO27+UP27</f>
        <v>0</v>
      </c>
      <c r="UR27" s="34">
        <v>0</v>
      </c>
      <c r="US27" s="34">
        <v>0</v>
      </c>
      <c r="UT27" s="34">
        <f>UQ45</f>
        <v>10276363.082688499</v>
      </c>
      <c r="UV27" s="34">
        <f>$B$27*UT27</f>
        <v>0</v>
      </c>
      <c r="UW27" s="34">
        <f>$C$5*UT5</f>
        <v>0</v>
      </c>
      <c r="UX27" s="34">
        <f>UV27+UW27</f>
        <v>0</v>
      </c>
      <c r="UY27" s="34">
        <v>0</v>
      </c>
      <c r="UZ27" s="34">
        <v>0</v>
      </c>
      <c r="VA27" s="34">
        <f>UX45</f>
        <v>10594870.660347812</v>
      </c>
      <c r="VC27" s="34">
        <f>$B$27*VA27</f>
        <v>0</v>
      </c>
      <c r="VD27" s="34">
        <f>$C$5*VA5</f>
        <v>0</v>
      </c>
      <c r="VE27" s="34">
        <f>VC27+VD27</f>
        <v>0</v>
      </c>
      <c r="VF27" s="34">
        <v>0</v>
      </c>
      <c r="VG27" s="34">
        <v>0</v>
      </c>
      <c r="VH27" s="34">
        <f>VE45</f>
        <v>10923239.524521429</v>
      </c>
      <c r="VJ27" s="34">
        <f>$B$27*VH27</f>
        <v>0</v>
      </c>
      <c r="VK27" s="34">
        <f>$C$5*VH5</f>
        <v>0</v>
      </c>
      <c r="VL27" s="34">
        <f>VJ27+VK27</f>
        <v>0</v>
      </c>
      <c r="VM27" s="34">
        <v>0</v>
      </c>
      <c r="VN27" s="34">
        <v>0</v>
      </c>
      <c r="VO27" s="34">
        <f>VL45</f>
        <v>11261775.07657746</v>
      </c>
      <c r="VQ27" s="34">
        <f>$B$27*VO27</f>
        <v>0</v>
      </c>
      <c r="VR27" s="34">
        <f>$C$5*VO5</f>
        <v>0</v>
      </c>
      <c r="VS27" s="34">
        <f>VQ27+VR27</f>
        <v>0</v>
      </c>
      <c r="VT27" s="34">
        <v>0</v>
      </c>
      <c r="VU27" s="34">
        <v>0</v>
      </c>
      <c r="VV27" s="34">
        <f>VS45</f>
        <v>11610792.175329035</v>
      </c>
      <c r="VX27" s="34">
        <f>$B$27*VV27</f>
        <v>0</v>
      </c>
      <c r="VY27" s="34">
        <f>$C$5*VV5</f>
        <v>0</v>
      </c>
      <c r="VZ27" s="34">
        <f>VX27+VY27</f>
        <v>0</v>
      </c>
      <c r="WA27" s="34">
        <v>0</v>
      </c>
      <c r="WB27" s="34">
        <v>0</v>
      </c>
      <c r="WC27" s="34">
        <f>VZ45</f>
        <v>11970615.429919614</v>
      </c>
      <c r="WE27" s="34">
        <f>$B$27*WC27</f>
        <v>0</v>
      </c>
      <c r="WF27" s="34">
        <f>$C$5*WC5</f>
        <v>0</v>
      </c>
      <c r="WG27" s="34">
        <f>WE27+WF27</f>
        <v>0</v>
      </c>
      <c r="WH27" s="34">
        <v>0</v>
      </c>
      <c r="WI27" s="34">
        <v>0</v>
      </c>
      <c r="WJ27" s="34">
        <f>WG45</f>
        <v>12341579.501805929</v>
      </c>
      <c r="WL27" s="34">
        <f>$B$27*WJ27</f>
        <v>0</v>
      </c>
      <c r="WM27" s="34">
        <f>$C$5*WJ5</f>
        <v>0</v>
      </c>
      <c r="WN27" s="34">
        <f>WL27+WM27</f>
        <v>0</v>
      </c>
      <c r="WO27" s="34">
        <v>0</v>
      </c>
      <c r="WP27" s="34">
        <v>0</v>
      </c>
      <c r="WQ27" s="34">
        <f>WN45</f>
        <v>12724029.416075492</v>
      </c>
      <c r="WS27" s="34">
        <f>$B$27*WQ27</f>
        <v>0</v>
      </c>
      <c r="WT27" s="34">
        <f>$C$5*WQ5</f>
        <v>0</v>
      </c>
      <c r="WU27" s="34">
        <f>WS27+WT27</f>
        <v>0</v>
      </c>
      <c r="WV27" s="34">
        <v>0</v>
      </c>
      <c r="WW27" s="34">
        <v>0</v>
      </c>
      <c r="WX27" s="34">
        <f>WU45</f>
        <v>13118320.882377792</v>
      </c>
      <c r="WZ27" s="34">
        <f>$B$27*WX27</f>
        <v>0</v>
      </c>
      <c r="XA27" s="34">
        <f>$C$5*WX5</f>
        <v>0</v>
      </c>
      <c r="XB27" s="34">
        <f>WZ27+XA27</f>
        <v>0</v>
      </c>
      <c r="XC27" s="34">
        <v>0</v>
      </c>
      <c r="XD27" s="34">
        <v>0</v>
      </c>
      <c r="XE27" s="34">
        <f>XB45</f>
        <v>13524820.625787323</v>
      </c>
      <c r="XG27" s="34">
        <f>$B$27*XE27</f>
        <v>0</v>
      </c>
      <c r="XH27" s="34">
        <f>$C$5*XE5</f>
        <v>0</v>
      </c>
      <c r="XI27" s="34">
        <f>XG27+XH27</f>
        <v>0</v>
      </c>
      <c r="XJ27" s="34">
        <v>0</v>
      </c>
      <c r="XK27" s="34">
        <v>0</v>
      </c>
      <c r="XL27" s="34">
        <f>XI45</f>
        <v>13943906.727924617</v>
      </c>
    </row>
    <row r="28" spans="1:636" x14ac:dyDescent="0.25">
      <c r="A28">
        <v>5</v>
      </c>
      <c r="B28">
        <f>calc_mstate!AA27</f>
        <v>1.574926624854206E-4</v>
      </c>
      <c r="C28">
        <f>calc_mstate!Z27</f>
        <v>2.4676183371677521E-7</v>
      </c>
      <c r="D28">
        <f>calc_mstate!X27</f>
        <v>8.0670166620699577E-4</v>
      </c>
      <c r="E28">
        <f>calc_mstate!W27</f>
        <v>0.99632999525782595</v>
      </c>
      <c r="F28" s="3">
        <v>905200</v>
      </c>
      <c r="H28" s="34">
        <f>$B$28*F28</f>
        <v>142.56235808180273</v>
      </c>
      <c r="I28" s="34">
        <f>$C$6*F6</f>
        <v>0.1999119381553604</v>
      </c>
      <c r="J28" s="34">
        <f t="shared" ref="J28:J44" si="448">H28+I28</f>
        <v>142.76227001995809</v>
      </c>
      <c r="K28" s="34">
        <f>$E$27*F27</f>
        <v>798027.81848031736</v>
      </c>
      <c r="L28" s="34">
        <f>$E$5*F5</f>
        <v>883.79361139229536</v>
      </c>
      <c r="M28" s="34">
        <f>K28+L28</f>
        <v>798911.61209170963</v>
      </c>
      <c r="O28" s="34">
        <f>$B$28*M28</f>
        <v>125.82271687884288</v>
      </c>
      <c r="P28" s="34">
        <f>$C$6*M6</f>
        <v>0.18007134097993957</v>
      </c>
      <c r="Q28" s="34">
        <f t="shared" ref="Q28:Q44" si="449">O28+P28</f>
        <v>126.00278821982282</v>
      </c>
      <c r="R28" s="34">
        <f>$E$27*M27</f>
        <v>844863.42858177354</v>
      </c>
      <c r="S28" s="34">
        <f>$E$5*M5</f>
        <v>911.86504724711017</v>
      </c>
      <c r="T28" s="34">
        <f>R28+S28</f>
        <v>845775.29362902069</v>
      </c>
      <c r="V28" s="34">
        <f>$B$28*T28</f>
        <v>133.20340285802286</v>
      </c>
      <c r="W28" s="34">
        <f>$C$6*T6</f>
        <v>0.18585746567167546</v>
      </c>
      <c r="X28" s="34">
        <f t="shared" ref="X28:X44" si="450">V28+W28</f>
        <v>133.38926032369454</v>
      </c>
      <c r="Y28" s="34">
        <f>$E$27*T27</f>
        <v>863180.56164331548</v>
      </c>
      <c r="Z28" s="34">
        <f>$E$5*T5</f>
        <v>932.08250853928052</v>
      </c>
      <c r="AA28" s="34">
        <f>Y28+Z28</f>
        <v>864112.64415185479</v>
      </c>
      <c r="AC28" s="34">
        <f>$B$28*AA28</f>
        <v>136.09140101479241</v>
      </c>
      <c r="AD28" s="34">
        <f>$C$6*AA6</f>
        <v>0.18997692771527555</v>
      </c>
      <c r="AE28" s="34">
        <f t="shared" ref="AE28:AE44" si="451">AC28+AD28</f>
        <v>136.28137794250767</v>
      </c>
      <c r="AF28" s="34">
        <f>$E$27*AA27</f>
        <v>917654.61808329995</v>
      </c>
      <c r="AG28" s="34">
        <f>$E$5*AA5</f>
        <v>973.44107924091406</v>
      </c>
      <c r="AH28" s="34">
        <f>AF28+AG28</f>
        <v>918628.05916254083</v>
      </c>
      <c r="AJ28" s="34">
        <f>$B$28*AH28</f>
        <v>144.67717887132304</v>
      </c>
      <c r="AK28" s="34">
        <f>$C$6*AH6</f>
        <v>0.19845676682734895</v>
      </c>
      <c r="AL28" s="34">
        <f t="shared" ref="AL28:AL44" si="452">AJ28+AK28</f>
        <v>144.87563563815038</v>
      </c>
      <c r="AM28" s="34">
        <f>$E$27*AH27</f>
        <v>957137.42075606075</v>
      </c>
      <c r="AN28" s="34">
        <f>$E$5*AH5</f>
        <v>1000.2319796525655</v>
      </c>
      <c r="AO28" s="34">
        <f>AM28+AN28</f>
        <v>958137.65273571329</v>
      </c>
      <c r="AQ28" s="34">
        <f>$B$28*AO28</f>
        <v>150.89964995687882</v>
      </c>
      <c r="AR28" s="34">
        <f>$C$6*AO6</f>
        <v>0.20396277347862568</v>
      </c>
      <c r="AS28" s="34">
        <f t="shared" ref="AS28:AS44" si="453">AQ28+AR28</f>
        <v>151.10361273035744</v>
      </c>
      <c r="AT28" s="34">
        <f>$E$27*AO27</f>
        <v>974256.48862036632</v>
      </c>
      <c r="AU28" s="34">
        <f>$E$5*AO5</f>
        <v>1008.1110296651127</v>
      </c>
      <c r="AV28" s="34">
        <f>AT28+AU28</f>
        <v>975264.59965003142</v>
      </c>
      <c r="AX28" s="34">
        <f>$B$28*AV28</f>
        <v>153.59701842666124</v>
      </c>
      <c r="AY28" s="34">
        <f>$C$6*AV6</f>
        <v>0.20559913315349504</v>
      </c>
      <c r="AZ28" s="34">
        <f t="shared" ref="AZ28:AZ44" si="454">AX28+AY28</f>
        <v>153.80261755981473</v>
      </c>
      <c r="BA28" s="34">
        <f>$E$27*AV27</f>
        <v>995734.13484199753</v>
      </c>
      <c r="BB28" s="34">
        <f>$E$5*AV5</f>
        <v>1017.3751453187562</v>
      </c>
      <c r="BC28" s="34">
        <f>BA28+BB28</f>
        <v>996751.50998731633</v>
      </c>
      <c r="BE28" s="34">
        <f>$B$28*BC28</f>
        <v>156.98104914426574</v>
      </c>
      <c r="BF28" s="34">
        <f>$C$6*BC6</f>
        <v>0.20752733300062426</v>
      </c>
      <c r="BG28" s="34">
        <f t="shared" ref="BG28:BG44" si="455">BE28+BF28</f>
        <v>157.18857647726637</v>
      </c>
      <c r="BH28" s="34">
        <f>$E$27*BC27</f>
        <v>1026832.968959669</v>
      </c>
      <c r="BI28" s="34">
        <f>$E$5*BC5</f>
        <v>1033.7993255523311</v>
      </c>
      <c r="BJ28" s="34">
        <f>BH28+BI28</f>
        <v>1027866.7682852213</v>
      </c>
      <c r="BL28" s="34">
        <f>$B$28*BJ28</f>
        <v>161.88147401752437</v>
      </c>
      <c r="BM28" s="34">
        <f>$C$6*BJ6</f>
        <v>0.21092416746741666</v>
      </c>
      <c r="BN28" s="34">
        <f t="shared" ref="BN28:BN44" si="456">BL28+BM28</f>
        <v>162.09239818499179</v>
      </c>
      <c r="BO28" s="34">
        <f>$E$27*BJ27</f>
        <v>1064364.6961854862</v>
      </c>
      <c r="BP28" s="34">
        <f>$E$5*BJ5</f>
        <v>1058.8531822720752</v>
      </c>
      <c r="BQ28" s="34">
        <f>BO28+BP28</f>
        <v>1065423.5493677582</v>
      </c>
      <c r="BS28" s="34">
        <f>$B$28*BQ28</f>
        <v>167.79639146459519</v>
      </c>
      <c r="BT28" s="34">
        <f>$C$6*BQ6</f>
        <v>0.21607506844407387</v>
      </c>
      <c r="BU28" s="34">
        <f t="shared" ref="BU28:BU44" si="457">BS28+BT28</f>
        <v>168.01246653303926</v>
      </c>
      <c r="BV28" s="34">
        <f>$E$27*BQ27</f>
        <v>1101811.3357329187</v>
      </c>
      <c r="BW28" s="34">
        <f>$E$5*BQ5</f>
        <v>1085.9466354978215</v>
      </c>
      <c r="BX28" s="34">
        <f>BV28+BW28</f>
        <v>1102897.2823684164</v>
      </c>
      <c r="BZ28" s="34">
        <f>$B$28*BX28</f>
        <v>173.69822944813663</v>
      </c>
      <c r="CA28" s="34">
        <f>$C$6*BX6</f>
        <v>0.22163555993290812</v>
      </c>
      <c r="CB28" s="34">
        <f t="shared" ref="CB28:CB44" si="458">BZ28+CA28</f>
        <v>173.91986500806954</v>
      </c>
      <c r="CC28" s="34">
        <f>$E$27*BX27</f>
        <v>1135484.3609569285</v>
      </c>
      <c r="CD28" s="34">
        <f>$E$5*BX5</f>
        <v>1108.6024371362489</v>
      </c>
      <c r="CE28" s="34">
        <f>CC28+CD28</f>
        <v>1136592.9633940647</v>
      </c>
      <c r="CG28" s="34">
        <f>$B$28*CE28</f>
        <v>179.00505196712544</v>
      </c>
      <c r="CH28" s="34">
        <f>$C$6*CE6</f>
        <v>0.22629261158206054</v>
      </c>
      <c r="CI28" s="34">
        <f t="shared" ref="CI28:CI44" si="459">CG28+CH28</f>
        <v>179.23134457870751</v>
      </c>
      <c r="CJ28" s="34">
        <f>$E$27*CE27</f>
        <v>1168049.5968350871</v>
      </c>
      <c r="CK28" s="34">
        <f>$E$5*CE5</f>
        <v>1128.1100234734195</v>
      </c>
      <c r="CL28" s="34">
        <f>CJ28+CK28</f>
        <v>1169177.7068585604</v>
      </c>
      <c r="CN28" s="34">
        <f>$B$28*CL28</f>
        <v>184.13690997175328</v>
      </c>
      <c r="CO28" s="34">
        <f>$C$6*CL6</f>
        <v>0.23031359888450453</v>
      </c>
      <c r="CP28" s="34">
        <f t="shared" ref="CP28:CP44" si="460">CN28+CO28</f>
        <v>184.36722357063778</v>
      </c>
      <c r="CQ28" s="34">
        <f>$E$27*CL27</f>
        <v>1203494.3852198238</v>
      </c>
      <c r="CR28" s="34">
        <f>$E$5*CL5</f>
        <v>1148.8122588138858</v>
      </c>
      <c r="CS28" s="34">
        <f>CQ28+CR28</f>
        <v>1204643.1974786378</v>
      </c>
      <c r="CU28" s="34">
        <f>$B$28*CS28</f>
        <v>189.72246451586096</v>
      </c>
      <c r="CV28" s="34">
        <f>$C$6*CS6</f>
        <v>0.23458357692099824</v>
      </c>
      <c r="CW28" s="34">
        <f t="shared" ref="CW28:CW44" si="461">CU28+CV28</f>
        <v>189.95704809278197</v>
      </c>
      <c r="CX28" s="34">
        <f>$E$27*CS27</f>
        <v>1242126.2954495577</v>
      </c>
      <c r="CY28" s="34">
        <f>$E$5*CS5</f>
        <v>1173.0690322324149</v>
      </c>
      <c r="CZ28" s="34">
        <f>CX28+CY28</f>
        <v>1243299.3644817902</v>
      </c>
      <c r="DB28" s="34">
        <f>$B$28*CZ28</f>
        <v>195.81052717866851</v>
      </c>
      <c r="DC28" s="34">
        <f>$C$6*CZ6</f>
        <v>0.23957771594977417</v>
      </c>
      <c r="DD28" s="34">
        <f t="shared" ref="DD28:DD44" si="462">DB28+DC28</f>
        <v>196.05010489461827</v>
      </c>
      <c r="DE28" s="34">
        <f>$E$27*CZ27</f>
        <v>1282404.5911320089</v>
      </c>
      <c r="DF28" s="34">
        <f>$E$5*CZ5</f>
        <v>1199.9780931979546</v>
      </c>
      <c r="DG28" s="34">
        <f>DE28+DF28</f>
        <v>1283604.569225207</v>
      </c>
      <c r="DI28" s="34">
        <f>$B$28*DG28</f>
        <v>202.15830118572921</v>
      </c>
      <c r="DJ28" s="34">
        <f>$C$6*DG6</f>
        <v>0.24510993309880111</v>
      </c>
      <c r="DK28" s="34">
        <f t="shared" ref="DK28:DK44" si="463">DI28+DJ28</f>
        <v>202.40341111882802</v>
      </c>
      <c r="DL28" s="34">
        <f>$E$27*DG27</f>
        <v>1322857.4297983707</v>
      </c>
      <c r="DM28" s="34">
        <f>$E$5*DG5</f>
        <v>1227.1902743428641</v>
      </c>
      <c r="DN28" s="34">
        <f>DL28+DM28</f>
        <v>1324084.6200727136</v>
      </c>
      <c r="DP28" s="34">
        <f>$B$28*DN28</f>
        <v>208.53361217124825</v>
      </c>
      <c r="DQ28" s="34">
        <f>$C$6*DN6</f>
        <v>0.25070360300017985</v>
      </c>
      <c r="DR28" s="34">
        <f t="shared" ref="DR28:DR44" si="464">DP28+DQ28</f>
        <v>208.78431577424843</v>
      </c>
      <c r="DS28" s="34">
        <f>$E$27*DN27</f>
        <v>1363609.6405776776</v>
      </c>
      <c r="DT28" s="34">
        <f>$E$5*DN5</f>
        <v>1253.7817805754562</v>
      </c>
      <c r="DU28" s="34">
        <f>DS28+DT28</f>
        <v>1364863.422358253</v>
      </c>
      <c r="DW28" s="34">
        <f>$B$28*DU28</f>
        <v>214.9559743161644</v>
      </c>
      <c r="DX28" s="34">
        <f>$C$6*DU6</f>
        <v>0.25617347722139983</v>
      </c>
      <c r="DY28" s="34">
        <f t="shared" ref="DY28:DY44" si="465">DW28+DX28</f>
        <v>215.21214779338581</v>
      </c>
      <c r="DZ28" s="34">
        <f>$E$27*DU27</f>
        <v>1405690.8177748471</v>
      </c>
      <c r="EA28" s="34">
        <f>$E$5*DU5</f>
        <v>1280.5905108694149</v>
      </c>
      <c r="EB28" s="34">
        <f>DZ28+EA28</f>
        <v>1406971.4082857165</v>
      </c>
      <c r="ED28" s="34">
        <f>$B$28*EB28</f>
        <v>221.58767313177927</v>
      </c>
      <c r="EE28" s="34">
        <f>$C$6*EB6</f>
        <v>0.26169112256559524</v>
      </c>
      <c r="EF28" s="34">
        <f t="shared" ref="EF28:EF44" si="466">ED28+EE28</f>
        <v>221.84936425434486</v>
      </c>
      <c r="EG28" s="34">
        <f>$E$27*EB27</f>
        <v>1449668.9472174097</v>
      </c>
      <c r="EH28" s="34">
        <f>$E$5*EB5</f>
        <v>1308.804505174267</v>
      </c>
      <c r="EI28" s="34">
        <f>EG28+EH28</f>
        <v>1450977.751722584</v>
      </c>
      <c r="EK28" s="34">
        <f>$B$28*EI28</f>
        <v>228.51834932589932</v>
      </c>
      <c r="EL28" s="34">
        <f>$C$6*EI6</f>
        <v>0.26749703508207356</v>
      </c>
      <c r="EM28" s="34">
        <f t="shared" ref="EM28:EM44" si="467">EK28+EL28</f>
        <v>228.7858463609814</v>
      </c>
      <c r="EN28" s="34">
        <f>$E$27*EI27</f>
        <v>1495346.9412722248</v>
      </c>
      <c r="EO28" s="34">
        <f>$E$5*EI5</f>
        <v>1338.7749139650125</v>
      </c>
      <c r="EP28" s="34">
        <f>EN28+EO28</f>
        <v>1496685.7161861898</v>
      </c>
      <c r="ER28" s="34">
        <f>$B$28*EP28</f>
        <v>235.71701834606159</v>
      </c>
      <c r="ES28" s="34">
        <f>$C$6*EP6</f>
        <v>0.2736611669746869</v>
      </c>
      <c r="ET28" s="34">
        <f t="shared" ref="ET28:ET44" si="468">ER28+ES28</f>
        <v>235.99067951303627</v>
      </c>
      <c r="EU28" s="34">
        <f>$E$27*EP27</f>
        <v>1542293.2096258476</v>
      </c>
      <c r="EV28" s="34">
        <f>$E$5*EP5</f>
        <v>1370.0086831720123</v>
      </c>
      <c r="EW28" s="34">
        <f>EU28+EV28</f>
        <v>1543663.2183090197</v>
      </c>
      <c r="EY28" s="34">
        <f>$B$28*EW28</f>
        <v>243.11563023230056</v>
      </c>
      <c r="EZ28" s="34">
        <f>$C$6*EW6</f>
        <v>0.28008310158874761</v>
      </c>
      <c r="FA28" s="34">
        <f t="shared" ref="FA28:FA44" si="469">EY28+EZ28</f>
        <v>243.39571333388932</v>
      </c>
      <c r="FB28" s="34">
        <f>$E$27*EW27</f>
        <v>1590391.5756084251</v>
      </c>
      <c r="FC28" s="34">
        <f>$E$5*EW5</f>
        <v>1401.9678551637137</v>
      </c>
      <c r="FD28" s="34">
        <f>FB28+FC28</f>
        <v>1591793.5434635887</v>
      </c>
      <c r="FF28" s="34">
        <f>$B$28*FD28</f>
        <v>250.69580328718266</v>
      </c>
      <c r="FG28" s="34">
        <f>$C$6*FD6</f>
        <v>0.28665437684042483</v>
      </c>
      <c r="FH28" s="34">
        <f t="shared" ref="FH28:FH44" si="470">FF28+FG28</f>
        <v>250.98245766402309</v>
      </c>
      <c r="FI28" s="34">
        <f>$E$27*FD27</f>
        <v>1639874.3378932932</v>
      </c>
      <c r="FJ28" s="34">
        <f>$E$5*FD5</f>
        <v>1434.6186054633979</v>
      </c>
      <c r="FK28" s="34">
        <f>FI28+FJ28</f>
        <v>1641308.9564987565</v>
      </c>
      <c r="FM28" s="34">
        <f>$B$28*FK28</f>
        <v>258.49411752015652</v>
      </c>
      <c r="FN28" s="34">
        <f>$C$6*FK6</f>
        <v>0.29336891594531533</v>
      </c>
      <c r="FO28" s="34">
        <f t="shared" ref="FO28:FO44" si="471">FM28+FN28</f>
        <v>258.78748643610186</v>
      </c>
      <c r="FP28" s="34">
        <f>$E$27*FK27</f>
        <v>1691001.5805483062</v>
      </c>
      <c r="FQ28" s="34">
        <f>$E$5*FK5</f>
        <v>1468.3051277511508</v>
      </c>
      <c r="FR28" s="34">
        <f>FP28+FQ28</f>
        <v>1692469.8856760573</v>
      </c>
      <c r="FT28" s="34">
        <f>$B$28*FR28</f>
        <v>266.55158847151768</v>
      </c>
      <c r="FU28" s="34">
        <f>$C$6*FR6</f>
        <v>0.30029669052826036</v>
      </c>
      <c r="FV28" s="34">
        <f t="shared" ref="FV28:FV44" si="472">FT28+FU28</f>
        <v>266.85188516204596</v>
      </c>
      <c r="FW28" s="34">
        <f>$E$27*FR27</f>
        <v>1743842.4588469414</v>
      </c>
      <c r="FX28" s="34">
        <f>$E$5*FR5</f>
        <v>1503.3208058169675</v>
      </c>
      <c r="FY28" s="34">
        <f>FW28+FX28</f>
        <v>1745345.7796527583</v>
      </c>
      <c r="GA28" s="34">
        <f>$B$28*FY28</f>
        <v>274.87915379520513</v>
      </c>
      <c r="GB28" s="34">
        <f>$C$6*FY6</f>
        <v>0.30749687009064403</v>
      </c>
      <c r="GC28" s="34">
        <f t="shared" ref="GC28:GC44" si="473">GA28+GB28</f>
        <v>275.18665066529576</v>
      </c>
      <c r="GD28" s="34">
        <f>$E$27*FY27</f>
        <v>1798331.9288401164</v>
      </c>
      <c r="GE28" s="34">
        <f>$E$5*FY5</f>
        <v>1539.6847506859319</v>
      </c>
      <c r="GF28" s="34">
        <f>GD28+GE28</f>
        <v>1799871.6135908023</v>
      </c>
      <c r="GH28" s="34">
        <f>$B$28*GF28</f>
        <v>283.46657255634557</v>
      </c>
      <c r="GI28" s="34">
        <f>$C$6*GF6</f>
        <v>0.31497309331126971</v>
      </c>
      <c r="GJ28" s="34">
        <f t="shared" ref="GJ28:GJ44" si="474">GH28+GI28</f>
        <v>283.78154564965683</v>
      </c>
      <c r="GK28" s="34">
        <f>$E$27*GF27</f>
        <v>1854434.701266773</v>
      </c>
      <c r="GL28" s="34">
        <f>$E$5*GF5</f>
        <v>1577.2579603718505</v>
      </c>
      <c r="GM28" s="34">
        <f>GK28+GL28</f>
        <v>1856011.959227145</v>
      </c>
      <c r="GO28" s="34">
        <f>$B$28*GM28</f>
        <v>292.30826506346494</v>
      </c>
      <c r="GP28" s="34">
        <f>$C$6*GM6</f>
        <v>0.3226973185105273</v>
      </c>
      <c r="GQ28" s="34">
        <f t="shared" ref="GQ28:GQ44" si="475">GO28+GP28</f>
        <v>292.63096238197545</v>
      </c>
      <c r="GR28" s="34">
        <f>$E$27*GM27</f>
        <v>1912217.3565546242</v>
      </c>
      <c r="GS28" s="34">
        <f>$E$5*GM5</f>
        <v>1615.9655964466185</v>
      </c>
      <c r="GT28" s="34">
        <f>GR28+GS28</f>
        <v>1913833.3221510707</v>
      </c>
      <c r="GV28" s="34">
        <f>$B$28*GT28</f>
        <v>301.41470545888978</v>
      </c>
      <c r="GW28" s="34">
        <f>$C$6*GT6</f>
        <v>0.3306547134227707</v>
      </c>
      <c r="GX28" s="34">
        <f t="shared" ref="GX28:GX44" si="476">GV28+GW28</f>
        <v>301.74536017231253</v>
      </c>
      <c r="GY28" s="34">
        <f>$E$27*GT27</f>
        <v>1971794.501906072</v>
      </c>
      <c r="GZ28" s="34">
        <f>$E$5*GT5</f>
        <v>1655.8774119442155</v>
      </c>
      <c r="HA28" s="34">
        <f>GY28+GZ28</f>
        <v>1973450.3793180163</v>
      </c>
      <c r="HC28" s="34">
        <f>$B$28*HA28</f>
        <v>310.8039545216576</v>
      </c>
      <c r="HD28" s="34">
        <f>$C$6*HA6</f>
        <v>0.33885965015041059</v>
      </c>
      <c r="HE28" s="34">
        <f t="shared" ref="HE28:HE44" si="477">HC28+HD28</f>
        <v>311.14281417180803</v>
      </c>
      <c r="HF28" s="34">
        <f>$E$27*HA27</f>
        <v>2033251.2621449467</v>
      </c>
      <c r="HG28" s="34">
        <f>$E$5*HA5</f>
        <v>1697.124483631055</v>
      </c>
      <c r="HH28" s="34">
        <f>HF28+HG28</f>
        <v>2034948.3866285777</v>
      </c>
      <c r="HJ28" s="34">
        <f>$B$28*HH28</f>
        <v>320.48943943054576</v>
      </c>
      <c r="HK28" s="34">
        <f>$C$6*HH6</f>
        <v>0.34733873231662216</v>
      </c>
      <c r="HL28" s="34">
        <f t="shared" ref="HL28:HL44" si="478">HJ28+HK28</f>
        <v>320.8367781628624</v>
      </c>
      <c r="HM28" s="34">
        <f>$E$27*HH27</f>
        <v>2096626.9945752718</v>
      </c>
      <c r="HN28" s="34">
        <f>$E$5*HH5</f>
        <v>1739.7909660014966</v>
      </c>
      <c r="HO28" s="34">
        <f>HM28+HN28</f>
        <v>2098366.7855412732</v>
      </c>
      <c r="HQ28" s="34">
        <f>$B$28*HO28</f>
        <v>330.47737192586868</v>
      </c>
      <c r="HR28" s="34">
        <f>$C$6*HO6</f>
        <v>0.3561089926798694</v>
      </c>
      <c r="HS28" s="34">
        <f t="shared" ref="HS28:HS44" si="479">HQ28+HR28</f>
        <v>330.83348091854856</v>
      </c>
      <c r="HT28" s="34">
        <f>$E$27*HO27</f>
        <v>2161951.4175022207</v>
      </c>
      <c r="HU28" s="34">
        <f>$E$5*HO5</f>
        <v>1783.8912150399506</v>
      </c>
      <c r="HV28" s="34">
        <f>HT28+HU28</f>
        <v>2163735.3087172606</v>
      </c>
      <c r="HX28" s="34">
        <f>$B$28*HV28</f>
        <v>340.77243468359484</v>
      </c>
      <c r="HY28" s="34">
        <f>$C$6*HV6</f>
        <v>0.36517340819322514</v>
      </c>
      <c r="HZ28" s="34">
        <f t="shared" ref="HZ28:HZ44" si="480">HX28+HY28</f>
        <v>341.13760809178808</v>
      </c>
      <c r="IA28" s="34">
        <f>$E$27*HV27</f>
        <v>2229277.4097411023</v>
      </c>
      <c r="IB28" s="34">
        <f>$E$5*HV5</f>
        <v>1829.4217870529042</v>
      </c>
      <c r="IC28" s="34">
        <f>IA28+IB28</f>
        <v>2231106.8315281551</v>
      </c>
      <c r="IE28" s="34">
        <f>$B$28*IC28</f>
        <v>351.3829551867799</v>
      </c>
      <c r="IF28" s="34">
        <f>$C$6*IC6</f>
        <v>0.37453145079229744</v>
      </c>
      <c r="IG28" s="34">
        <f t="shared" ref="IG28:IG44" si="481">IE28+IF28</f>
        <v>351.75748663757219</v>
      </c>
      <c r="IH28" s="34">
        <f>$E$27*IC27</f>
        <v>2298680.1235560067</v>
      </c>
      <c r="II28" s="34">
        <f>$E$5*IC5</f>
        <v>1876.4116880799211</v>
      </c>
      <c r="IJ28" s="34">
        <f>IH28+II28</f>
        <v>2300556.5352440868</v>
      </c>
      <c r="IL28" s="34">
        <f>$B$28*IJ28</f>
        <v>362.32077393382559</v>
      </c>
      <c r="IM28" s="34">
        <f>$C$6*IJ6</f>
        <v>0.38418918219997872</v>
      </c>
      <c r="IN28" s="34">
        <f t="shared" ref="IN28:IN44" si="482">IL28+IM28</f>
        <v>362.70496311602557</v>
      </c>
      <c r="IO28" s="34">
        <f>$E$27*IJ27</f>
        <v>2370236.7288944284</v>
      </c>
      <c r="IP28" s="34">
        <f>$E$5*IJ5</f>
        <v>1924.9247152609066</v>
      </c>
      <c r="IQ28" s="34">
        <f>IO28+IP28</f>
        <v>2372161.6536096893</v>
      </c>
      <c r="IS28" s="34">
        <f>$B$28*IQ28</f>
        <v>373.59805467280802</v>
      </c>
      <c r="IT28" s="34">
        <f>$C$6*IQ6</f>
        <v>0.39415966162178612</v>
      </c>
      <c r="IU28" s="34">
        <f t="shared" ref="IU28:IU44" si="483">IS28+IT28</f>
        <v>373.99221433442983</v>
      </c>
      <c r="IV28" s="34">
        <f>$E$27*IQ27</f>
        <v>2444014.1851261756</v>
      </c>
      <c r="IW28" s="34">
        <f>$E$5*IQ5</f>
        <v>1975.029808921633</v>
      </c>
      <c r="IX28" s="34">
        <f>IV28+IW28</f>
        <v>2445989.2149350974</v>
      </c>
      <c r="IZ28" s="34">
        <f>$B$28*IX28</f>
        <v>385.2253538707522</v>
      </c>
      <c r="JA28" s="34">
        <f>$C$6*IX6</f>
        <v>0.40445695012377314</v>
      </c>
      <c r="JB28" s="34">
        <f t="shared" ref="JB28:JB44" si="484">IZ28+JA28</f>
        <v>385.62981082087595</v>
      </c>
      <c r="JC28" s="34">
        <f>$E$27*IX27</f>
        <v>2520073.7281938209</v>
      </c>
      <c r="JD28" s="34">
        <f>$E$5*IX5</f>
        <v>2026.7791556155069</v>
      </c>
      <c r="JE28" s="34">
        <f>JC28+JD28</f>
        <v>2522100.5073494366</v>
      </c>
      <c r="JG28" s="34">
        <f>$B$28*JE28</f>
        <v>397.21232395829287</v>
      </c>
      <c r="JH28" s="34">
        <f>$C$6*JE6</f>
        <v>0.41509172437837205</v>
      </c>
      <c r="JI28" s="34">
        <f t="shared" ref="JI28:JI44" si="485">JG28+JH28</f>
        <v>397.62741568267126</v>
      </c>
      <c r="JJ28" s="34">
        <f>$E$27*JE27</f>
        <v>2598481.1175674335</v>
      </c>
      <c r="JK28" s="34">
        <f>$E$5*JE5</f>
        <v>2080.211553975379</v>
      </c>
      <c r="JL28" s="34">
        <f>JJ28+JK28</f>
        <v>2600561.329121409</v>
      </c>
      <c r="JN28" s="34">
        <f>$B$28*JL28</f>
        <v>409.56932767995482</v>
      </c>
      <c r="JO28" s="34">
        <f>$C$6*JL6</f>
        <v>0.42607198479688507</v>
      </c>
      <c r="JP28" s="34">
        <f t="shared" ref="JP28:JP44" si="486">JN28+JO28</f>
        <v>409.99539966475169</v>
      </c>
      <c r="JQ28" s="34">
        <f>$E$27*JL27</f>
        <v>2679310.5008688425</v>
      </c>
      <c r="JR28" s="34">
        <f>$E$5*JL5</f>
        <v>2135.3683760091617</v>
      </c>
      <c r="JS28" s="34">
        <f>JQ28+JR28</f>
        <v>2681445.8692448516</v>
      </c>
      <c r="JU28" s="34">
        <f>$B$28*JS28</f>
        <v>422.30804925790466</v>
      </c>
      <c r="JV28" s="34">
        <f>$C$6*JS6</f>
        <v>0.43740627491302575</v>
      </c>
      <c r="JW28" s="34">
        <f t="shared" ref="JW28:JW44" si="487">JU28+JV28</f>
        <v>422.74545553281769</v>
      </c>
      <c r="JX28" s="34">
        <f>$E$27*JS27</f>
        <v>2762640.7698974567</v>
      </c>
      <c r="JY28" s="34">
        <f>$E$5*JS5</f>
        <v>2192.3025260077247</v>
      </c>
      <c r="JZ28" s="34">
        <f>JX28+JY28</f>
        <v>2764833.0724234646</v>
      </c>
      <c r="KB28" s="34">
        <f>$B$28*JZ28</f>
        <v>435.44092190371714</v>
      </c>
      <c r="KC28" s="34">
        <f>$C$6*JZ6</f>
        <v>0.44910547036651549</v>
      </c>
      <c r="KD28" s="34">
        <f t="shared" ref="KD28:KD44" si="488">KB28+KC28</f>
        <v>435.89002737408367</v>
      </c>
      <c r="KE28" s="34">
        <f>$E$27*JZ27</f>
        <v>2848550.9960082546</v>
      </c>
      <c r="KF28" s="34">
        <f>$E$5*JZ5</f>
        <v>2251.0747705627118</v>
      </c>
      <c r="KG28" s="34">
        <f>KE28+KF28</f>
        <v>2850802.0707788174</v>
      </c>
      <c r="KI28" s="34">
        <f>$B$28*KG28</f>
        <v>448.98040834590643</v>
      </c>
      <c r="KJ28" s="34">
        <f>$C$6*KG6</f>
        <v>0.46118202727304813</v>
      </c>
      <c r="KK28" s="34">
        <f t="shared" ref="KK28:KK44" si="489">KI28+KJ28</f>
        <v>449.44159037317945</v>
      </c>
      <c r="KL28" s="34">
        <f>$E$27*KG27</f>
        <v>2937119.7942504711</v>
      </c>
      <c r="KM28" s="34">
        <f>$E$5*KG5</f>
        <v>2311.745711495123</v>
      </c>
      <c r="KN28" s="34">
        <f>KL28+KM28</f>
        <v>2939431.5399619662</v>
      </c>
      <c r="KP28" s="34">
        <f>$B$28*KN28</f>
        <v>462.93889942223007</v>
      </c>
      <c r="KQ28" s="34">
        <f>$C$6*KN6</f>
        <v>0.47364836722317316</v>
      </c>
      <c r="KR28" s="34">
        <f t="shared" ref="KR28:KR44" si="490">KP28+KQ28</f>
        <v>463.41254778945324</v>
      </c>
      <c r="KS28" s="34">
        <f>$E$27*KN27</f>
        <v>3028427.7309014392</v>
      </c>
      <c r="KT28" s="34">
        <f>$E$5*KN5</f>
        <v>2374.3725756942958</v>
      </c>
      <c r="KU28" s="34">
        <f>KS28+KT28</f>
        <v>3030802.1034771334</v>
      </c>
      <c r="KW28" s="34">
        <f>$B$28*KU28</f>
        <v>477.32909274302699</v>
      </c>
      <c r="KX28" s="34">
        <f>$C$6*KU6</f>
        <v>0.48651623966867241</v>
      </c>
      <c r="KY28" s="34">
        <f t="shared" ref="KY28:KY44" si="491">KW28+KX28</f>
        <v>477.81560898269566</v>
      </c>
      <c r="KZ28" s="34">
        <f>$E$27*KU27</f>
        <v>3122559.3041868652</v>
      </c>
      <c r="LA28" s="34">
        <f>$E$5*KU5</f>
        <v>2439.0120132642965</v>
      </c>
      <c r="LB28" s="34">
        <f>KZ28+LA28</f>
        <v>3124998.3162001297</v>
      </c>
      <c r="LD28" s="34">
        <f>$B$28*LB28</f>
        <v>492.1643050808147</v>
      </c>
      <c r="LE28" s="34">
        <f>$C$6*LB6</f>
        <v>0.49979729034737524</v>
      </c>
      <c r="LF28" s="34">
        <f t="shared" ref="LF28:LF44" si="492">LD28+LE28</f>
        <v>492.66410237116207</v>
      </c>
      <c r="LG28" s="34">
        <f>$E$27*LB27</f>
        <v>3219602.830092581</v>
      </c>
      <c r="LH28" s="34">
        <f>$E$5*LB5</f>
        <v>2505.7240548749623</v>
      </c>
      <c r="LI28" s="34">
        <f>LG28+LH28</f>
        <v>3222108.5541474558</v>
      </c>
      <c r="LK28" s="34">
        <f>$B$28*LI28</f>
        <v>507.45845500973184</v>
      </c>
      <c r="LL28" s="34">
        <f>$C$6*LI6</f>
        <v>0.51350385615377336</v>
      </c>
      <c r="LM28" s="34">
        <f t="shared" ref="LM28:LM44" si="493">LK28+LL28</f>
        <v>507.9719588658856</v>
      </c>
      <c r="LN28" s="34">
        <f>$E$27*LI27</f>
        <v>3319649.2588148722</v>
      </c>
      <c r="LO28" s="34">
        <f>$E$5*LI5</f>
        <v>2574.5731617393967</v>
      </c>
      <c r="LP28" s="34">
        <f>LN28+LO28</f>
        <v>3322223.8319766116</v>
      </c>
      <c r="LR28" s="34">
        <f>$B$28*LP28</f>
        <v>523.22587667051312</v>
      </c>
      <c r="LS28" s="34">
        <f>$C$6*LP6</f>
        <v>0.52764917246126986</v>
      </c>
      <c r="LT28" s="34">
        <f t="shared" ref="LT28:LT44" si="494">LR28+LS28</f>
        <v>523.75352584297434</v>
      </c>
      <c r="LU28" s="34">
        <f>$E$27*LP27</f>
        <v>3422791.572685271</v>
      </c>
      <c r="LV28" s="34">
        <f>$E$5*LP5</f>
        <v>2645.6265645080593</v>
      </c>
      <c r="LW28" s="34">
        <f>LU28+LV28</f>
        <v>3425437.1992497789</v>
      </c>
      <c r="LY28" s="34">
        <f>$B$28*LW28</f>
        <v>539.48122468644988</v>
      </c>
      <c r="LZ28" s="34">
        <f>$C$6*LW6</f>
        <v>0.54224703745844127</v>
      </c>
      <c r="MA28" s="34">
        <f t="shared" ref="MA28:MA44" si="495">LY28+LZ28</f>
        <v>540.0234717239083</v>
      </c>
      <c r="MB28" s="34">
        <f>$E$27*LW27</f>
        <v>3529125.196379215</v>
      </c>
      <c r="MC28" s="34">
        <f>$E$5*LW5</f>
        <v>2718.9525307040035</v>
      </c>
      <c r="MD28" s="34">
        <f>MB28+MC28</f>
        <v>3531844.148909919</v>
      </c>
      <c r="MF28" s="34">
        <f>$B$28*MD28</f>
        <v>556.23953849537747</v>
      </c>
      <c r="MG28" s="34">
        <f>$C$6*MD6</f>
        <v>0.55731146526414244</v>
      </c>
      <c r="MH28" s="34">
        <f t="shared" ref="MH28:MH44" si="496">MF28+MG28</f>
        <v>556.79684996064157</v>
      </c>
      <c r="MI28" s="34">
        <f>$E$27*MD27</f>
        <v>3638748.7025439553</v>
      </c>
      <c r="MJ28" s="34">
        <f>$E$5*MD5</f>
        <v>2794.6202522957392</v>
      </c>
      <c r="MK28" s="34">
        <f>MI28+MJ28</f>
        <v>3641543.3227962512</v>
      </c>
      <c r="MM28" s="34">
        <f>$B$28*MK28</f>
        <v>573.51635346318699</v>
      </c>
      <c r="MN28" s="34">
        <f>$C$6*MK6</f>
        <v>0.57285666552309145</v>
      </c>
      <c r="MO28" s="34">
        <f t="shared" ref="MO28:MO44" si="497">MM28+MN28</f>
        <v>574.08921012871008</v>
      </c>
      <c r="MP28" s="34">
        <f>$E$27*MK27</f>
        <v>3751764.1004735162</v>
      </c>
      <c r="MQ28" s="34">
        <f>$E$5*MK5</f>
        <v>2872.7008918451702</v>
      </c>
      <c r="MR28" s="34">
        <f>MP28+MQ28</f>
        <v>3754636.8013653615</v>
      </c>
      <c r="MT28" s="34">
        <f>$B$28*MR28</f>
        <v>591.32774651277407</v>
      </c>
      <c r="MU28" s="34">
        <f>$C$6*MR6</f>
        <v>0.58889725452294661</v>
      </c>
      <c r="MV28" s="34">
        <f t="shared" ref="MV28:MV44" si="498">MT28+MU28</f>
        <v>591.91664376729705</v>
      </c>
      <c r="MW28" s="34">
        <f>$E$27*MR27</f>
        <v>3868276.686213858</v>
      </c>
      <c r="MX28" s="34">
        <f>$E$5*MR5</f>
        <v>2953.2684315259121</v>
      </c>
      <c r="MY28" s="34">
        <f>MW28+MX28</f>
        <v>3871229.9546453841</v>
      </c>
      <c r="NA28" s="34">
        <f>$B$28*MY28</f>
        <v>609.69031265041554</v>
      </c>
      <c r="NB28" s="34">
        <f>$C$6*MY6</f>
        <v>0.60544842533872956</v>
      </c>
      <c r="NC28" s="34">
        <f t="shared" ref="NC28:NC44" si="499">NA28+NB28</f>
        <v>610.29576107575429</v>
      </c>
      <c r="ND28" s="34">
        <f>$E$27*MY27</f>
        <v>3988394.8673697356</v>
      </c>
      <c r="NE28" s="34">
        <f>$E$5*MY5</f>
        <v>3036.3996779817876</v>
      </c>
      <c r="NF28" s="34">
        <f>ND28+NE28</f>
        <v>3991431.2670477172</v>
      </c>
      <c r="NH28" s="34">
        <f>$B$28*NF28</f>
        <v>628.62113737490085</v>
      </c>
      <c r="NI28" s="34">
        <f>$C$6*NF6</f>
        <v>0.62252594826597885</v>
      </c>
      <c r="NJ28" s="34">
        <f t="shared" ref="NJ28:NJ44" si="500">NH28+NI28</f>
        <v>629.24366332316686</v>
      </c>
      <c r="NK28" s="34">
        <f>$E$27*NF27</f>
        <v>4112230.2374464576</v>
      </c>
      <c r="NL28" s="34">
        <f>$E$5*NF5</f>
        <v>3122.1738103117059</v>
      </c>
      <c r="NM28" s="34">
        <f>NK28+NL28</f>
        <v>4115352.4112567692</v>
      </c>
      <c r="NO28" s="34">
        <f>$B$28*NM28</f>
        <v>648.13780831462418</v>
      </c>
      <c r="NP28" s="34">
        <f>$C$6*NM6</f>
        <v>0.64014608021937225</v>
      </c>
      <c r="NQ28" s="34">
        <f t="shared" ref="NQ28:NQ44" si="501">NO28+NP28</f>
        <v>648.7779543948435</v>
      </c>
      <c r="NR28" s="34">
        <f>$E$27*NM27</f>
        <v>4239897.8263868801</v>
      </c>
      <c r="NS28" s="34">
        <f>$E$5*NM5</f>
        <v>3210.6721333111072</v>
      </c>
      <c r="NT28" s="34">
        <f>NR28+NS28</f>
        <v>4243108.4985201908</v>
      </c>
      <c r="NV28" s="34">
        <f>$B$28*NT28</f>
        <v>668.25845464646022</v>
      </c>
      <c r="NW28" s="34">
        <f>$C$6*NT6</f>
        <v>0.65832551592365607</v>
      </c>
      <c r="NX28" s="34">
        <f t="shared" ref="NX28:NX44" si="502">NV28+NW28</f>
        <v>668.91678016238393</v>
      </c>
      <c r="NY28" s="34">
        <f>$E$27*NT27</f>
        <v>4371516.3163936269</v>
      </c>
      <c r="NZ28" s="34">
        <f>$E$5*NT5</f>
        <v>3301.9782532413014</v>
      </c>
      <c r="OA28" s="34">
        <f>NY28+NZ28</f>
        <v>4374818.2946468685</v>
      </c>
      <c r="OC28" s="34">
        <f>$B$28*OA28</f>
        <v>689.00178111386253</v>
      </c>
      <c r="OD28" s="34">
        <f>$C$6*OA6</f>
        <v>0.67708142390338788</v>
      </c>
      <c r="OE28" s="34">
        <f t="shared" ref="OE28:OE44" si="503">OC28+OD28</f>
        <v>689.67886253776589</v>
      </c>
      <c r="OF28" s="34">
        <f>$E$27*OA27</f>
        <v>4507208.1334623918</v>
      </c>
      <c r="OG28" s="34">
        <f>$E$5*OA5</f>
        <v>3396.1784203222714</v>
      </c>
      <c r="OH28" s="34">
        <f>OF28+OG28</f>
        <v>4510604.3118827138</v>
      </c>
      <c r="OJ28" s="34">
        <f>$B$28*OH28</f>
        <v>710.38708249662704</v>
      </c>
      <c r="OK28" s="34">
        <f>$C$6*OH6</f>
        <v>0.69643151559021055</v>
      </c>
      <c r="OL28" s="34">
        <f t="shared" ref="OL28:OL44" si="504">OJ28+OK28</f>
        <v>711.08351401221728</v>
      </c>
      <c r="OM28" s="34">
        <f>$E$27*OH27</f>
        <v>4647099.4842170672</v>
      </c>
      <c r="ON28" s="34">
        <f>$E$5*OH5</f>
        <v>3493.361729773027</v>
      </c>
      <c r="OO28" s="34">
        <f>OM28+ON28</f>
        <v>4650592.84594684</v>
      </c>
      <c r="OQ28" s="34">
        <f>$B$28*OO28</f>
        <v>732.43424944381729</v>
      </c>
      <c r="OR28" s="34">
        <f>$C$6*OO6</f>
        <v>0.71639408583585484</v>
      </c>
      <c r="OS28" s="34">
        <f t="shared" ref="OS28:OS44" si="505">OQ28+OR28</f>
        <v>733.15064352965317</v>
      </c>
      <c r="OT28" s="34">
        <f>$E$27*OO27</f>
        <v>4791320.4357942306</v>
      </c>
      <c r="OU28" s="34">
        <f>$E$5*OO5</f>
        <v>3593.62012623793</v>
      </c>
      <c r="OV28" s="34">
        <f>OT28+OU28</f>
        <v>4794914.0559204686</v>
      </c>
      <c r="OX28" s="34">
        <f>$B$28*OV28</f>
        <v>755.16378105568151</v>
      </c>
      <c r="OY28" s="34">
        <f>$C$6*OV6</f>
        <v>0.73698801404927217</v>
      </c>
      <c r="OZ28" s="34">
        <f t="shared" ref="OZ28:OZ44" si="506">OX28+OY28</f>
        <v>755.90076906973081</v>
      </c>
      <c r="PA28" s="34">
        <f>$E$27*OV27</f>
        <v>4940005.0591348577</v>
      </c>
      <c r="PB28" s="34">
        <f>$E$5*OV5</f>
        <v>3697.048361833276</v>
      </c>
      <c r="PC28" s="34">
        <f>PA28+PB28</f>
        <v>4943702.1074966909</v>
      </c>
      <c r="PE28" s="34">
        <f>$B$28*PC28</f>
        <v>778.59680744443881</v>
      </c>
      <c r="PF28" s="34">
        <f>$C$6*PC6</f>
        <v>0.75823275621039865</v>
      </c>
      <c r="PG28" s="34">
        <f t="shared" ref="PG28:PG44" si="507">PE28+PF28</f>
        <v>779.35504020064923</v>
      </c>
      <c r="PH28" s="34">
        <f>$E$27*PC27</f>
        <v>5093291.590230641</v>
      </c>
      <c r="PI28" s="34">
        <f>$E$5*PC5</f>
        <v>3803.7440445817015</v>
      </c>
      <c r="PJ28" s="34">
        <f>PH28+PI28</f>
        <v>5097095.3342752224</v>
      </c>
      <c r="PL28" s="34">
        <f>$B$28*PJ28</f>
        <v>802.75511513701963</v>
      </c>
      <c r="PM28" s="34">
        <f>$C$6*PJ6</f>
        <v>0.78014835510290415</v>
      </c>
      <c r="PN28" s="34">
        <f t="shared" ref="PN28:PN44" si="508">PL28+PM28</f>
        <v>803.53526349212257</v>
      </c>
      <c r="PO28" s="34">
        <f>$E$27*PJ27</f>
        <v>5251322.5685047917</v>
      </c>
      <c r="PP28" s="34">
        <f>$E$5*PJ5</f>
        <v>3913.8077796352304</v>
      </c>
      <c r="PQ28" s="34">
        <f>PO28+PP28</f>
        <v>5255236.376284427</v>
      </c>
      <c r="PS28" s="34">
        <f>$B$28*PQ28</f>
        <v>827.66116889126806</v>
      </c>
      <c r="PT28" s="34">
        <f>$C$6*PQ6</f>
        <v>0.80275546912180684</v>
      </c>
      <c r="PU28" s="34">
        <f t="shared" ref="PU28:PU44" si="509">PS28+PT28</f>
        <v>828.46392436038991</v>
      </c>
      <c r="PV28" s="34">
        <f>$E$27*PQ27</f>
        <v>5414244.9537764797</v>
      </c>
      <c r="PW28" s="34">
        <f>$E$5*PQ5</f>
        <v>4027.3433217652046</v>
      </c>
      <c r="PX28" s="34">
        <f>PV28+PW28</f>
        <v>5418272.2970982445</v>
      </c>
      <c r="PZ28" s="34">
        <f>$B$28*PX28</f>
        <v>853.33813014099837</v>
      </c>
      <c r="QA28" s="34">
        <f>$C$6*PX6</f>
        <v>0.8260754032787585</v>
      </c>
      <c r="QB28" s="34">
        <f t="shared" ref="QB28:QB44" si="510">PZ28+QA28</f>
        <v>854.16420554427714</v>
      </c>
      <c r="QC28" s="34">
        <f>$E$27*PX27</f>
        <v>5582210.2472278727</v>
      </c>
      <c r="QD28" s="34">
        <f>$E$5*PX5</f>
        <v>4144.457681792187</v>
      </c>
      <c r="QE28" s="34">
        <f>QC28+QD28</f>
        <v>5586354.7049096646</v>
      </c>
      <c r="QG28" s="34">
        <f>$B$28*QE28</f>
        <v>879.80987606417921</v>
      </c>
      <c r="QH28" s="34">
        <f>$C$6*QE6</f>
        <v>0.850130130964034</v>
      </c>
      <c r="QI28" s="34">
        <f t="shared" ref="QI28:QI44" si="511">QG28+QH28</f>
        <v>880.6600061951433</v>
      </c>
      <c r="QJ28" s="34">
        <f>$E$27*QE27</f>
        <v>5755374.6317029614</v>
      </c>
      <c r="QK28" s="34">
        <f>$E$5*QE5</f>
        <v>4265.261197237578</v>
      </c>
      <c r="QL28" s="34">
        <f>QJ28+QK28</f>
        <v>5759639.8929001987</v>
      </c>
      <c r="QN28" s="34">
        <f>$B$28*QL28</f>
        <v>907.10102169009497</v>
      </c>
      <c r="QO28" s="34">
        <f>$C$6*QL6</f>
        <v>0.87494230857885524</v>
      </c>
      <c r="QP28" s="34">
        <f t="shared" ref="QP28:QP44" si="512">QN28+QO28</f>
        <v>907.97596399867382</v>
      </c>
      <c r="QQ28" s="34">
        <f>$E$27*QL27</f>
        <v>5933899.125977627</v>
      </c>
      <c r="QR28" s="34">
        <f>$E$5*QL5</f>
        <v>4389.8676091570924</v>
      </c>
      <c r="QS28" s="34">
        <f>QQ28+QR28</f>
        <v>5938288.9935867842</v>
      </c>
      <c r="QU28" s="34">
        <f>$B$28*QS28</f>
        <v>935.23694420785137</v>
      </c>
      <c r="QV28" s="34">
        <f>$C$6*QS6</f>
        <v>0.90053529145326661</v>
      </c>
      <c r="QW28" s="34">
        <f t="shared" ref="QW28:QW44" si="513">QU28+QV28</f>
        <v>936.13747949930462</v>
      </c>
      <c r="QX28" s="34">
        <f>$E$27*QS27</f>
        <v>6117949.7405918427</v>
      </c>
      <c r="QY28" s="34">
        <f>$E$5*QS5</f>
        <v>4518.3941678133087</v>
      </c>
      <c r="QZ28" s="34">
        <f>QX28+QY28</f>
        <v>6122468.1347596562</v>
      </c>
      <c r="RB28" s="34">
        <f>$B$28*QZ28</f>
        <v>964.24380752544516</v>
      </c>
      <c r="RC28" s="34">
        <f>$C$6*QZ6</f>
        <v>0.92693315556403066</v>
      </c>
      <c r="RD28" s="34">
        <f t="shared" ref="RD28:RD44" si="514">RB28+RC28</f>
        <v>965.17074068100919</v>
      </c>
      <c r="RE28" s="34">
        <f>$E$27*QZ27</f>
        <v>6307697.6307339389</v>
      </c>
      <c r="RF28" s="34">
        <f>$E$5*QZ5</f>
        <v>4650.9617573868054</v>
      </c>
      <c r="RG28" s="34">
        <f>RE28+RF28</f>
        <v>6312348.5924913259</v>
      </c>
      <c r="RI28" s="34">
        <f>$B$28*RG28</f>
        <v>994.14858636755616</v>
      </c>
      <c r="RJ28" s="34">
        <f>$C$6*RG6</f>
        <v>0.95416072306915967</v>
      </c>
      <c r="RK28" s="34">
        <f t="shared" ref="RK28:RK44" si="515">RI28+RJ28</f>
        <v>995.10274709062537</v>
      </c>
      <c r="RL28" s="34">
        <f>$E$27*RG27</f>
        <v>6503319.2508663554</v>
      </c>
      <c r="RM28" s="34">
        <f>$E$5*RG5</f>
        <v>4787.6950193518524</v>
      </c>
      <c r="RN28" s="34">
        <f>RL28+RM28</f>
        <v>6508106.9458857076</v>
      </c>
      <c r="RP28" s="34">
        <f>$B$28*RN28</f>
        <v>1024.9790906473993</v>
      </c>
      <c r="RQ28" s="34">
        <f>$C$6*RN6</f>
        <v>0.9822435875794947</v>
      </c>
      <c r="RR28" s="34">
        <f t="shared" ref="RR28:RR44" si="516">RP28+RQ28</f>
        <v>1025.9613342349787</v>
      </c>
      <c r="RS28" s="34">
        <f>$E$27*RN27</f>
        <v>6704996.5168841388</v>
      </c>
      <c r="RT28" s="34">
        <f>$E$5*RN5</f>
        <v>4928.7224665477097</v>
      </c>
      <c r="RU28" s="34">
        <f>RS28+RT28</f>
        <v>6709925.2393506868</v>
      </c>
      <c r="RW28" s="34">
        <f>$B$28*RU28</f>
        <v>1056.7639910234627</v>
      </c>
      <c r="RX28" s="34">
        <f>$C$6*RU6</f>
        <v>1.011208137583931</v>
      </c>
      <c r="RY28" s="34">
        <f t="shared" ref="RY28:RY44" si="517">RW28+RX28</f>
        <v>1057.7751991610467</v>
      </c>
      <c r="RZ28" s="34">
        <f>$E$27*RU27</f>
        <v>6912916.9768109843</v>
      </c>
      <c r="SA28" s="34">
        <f>$E$5*RU5</f>
        <v>5074.1765948992161</v>
      </c>
      <c r="SB28" s="34">
        <f>RZ28+SA28</f>
        <v>6917991.1534058833</v>
      </c>
      <c r="SD28" s="34">
        <f>$B$28*SB28</f>
        <v>1089.5328458004783</v>
      </c>
      <c r="SE28" s="34">
        <f>$C$6*SB6</f>
        <v>1.0410815794287396</v>
      </c>
      <c r="SF28" s="34">
        <f t="shared" ref="SF28:SF44" si="518">SD28+SE28</f>
        <v>1090.573927379907</v>
      </c>
      <c r="SG28" s="34">
        <f>$E$27*SB27</f>
        <v>7127273.9873649031</v>
      </c>
      <c r="SH28" s="34">
        <f>$E$5*SB5</f>
        <v>5224.1940024896312</v>
      </c>
      <c r="SI28" s="34">
        <f>SG28+SH28</f>
        <v>7132498.1813673927</v>
      </c>
      <c r="SK28" s="34">
        <f>$B$28*SI28</f>
        <v>1123.316128755971</v>
      </c>
      <c r="SL28" s="34">
        <f>$C$6*SI6</f>
        <v>1.0718919617925142</v>
      </c>
      <c r="SM28" s="34">
        <f t="shared" ref="SM28:SM44" si="519">SK28+SL28</f>
        <v>1124.3880207177635</v>
      </c>
      <c r="SN28" s="34">
        <f>$E$27*SI27</f>
        <v>7348266.8942657085</v>
      </c>
      <c r="SO28" s="34">
        <f>$E$5*SI5</f>
        <v>5378.9155185589007</v>
      </c>
      <c r="SP28" s="34">
        <f>SN28+SO28</f>
        <v>7353645.8097842671</v>
      </c>
      <c r="SR28" s="34">
        <f>$B$28*SP28</f>
        <v>1158.1452575576809</v>
      </c>
      <c r="SS28" s="34">
        <f>$C$6*SP6</f>
        <v>1.1036682021672191</v>
      </c>
      <c r="ST28" s="34">
        <f t="shared" ref="ST28:ST44" si="520">SR28+SS28</f>
        <v>1159.2489257598481</v>
      </c>
      <c r="SU28" s="34">
        <f>$E$27*SP27</f>
        <v>7576101.2166905981</v>
      </c>
      <c r="SV28" s="34">
        <f>$E$5*SP5</f>
        <v>5538.4863384409973</v>
      </c>
      <c r="SW28" s="34">
        <f>SU28+SV28</f>
        <v>7581639.7030290393</v>
      </c>
      <c r="SY28" s="34">
        <f>$B$28*SW28</f>
        <v>1194.0526228352169</v>
      </c>
      <c r="SZ28" s="34">
        <f>$C$6*SW6</f>
        <v>1.1364401145455463</v>
      </c>
      <c r="TA28" s="34">
        <f t="shared" ref="TA28:TA44" si="521">SY28+SZ28</f>
        <v>1195.1890629497625</v>
      </c>
      <c r="TB28" s="34">
        <f>$E$27*SW27</f>
        <v>7810988.8375645382</v>
      </c>
      <c r="TC28" s="34">
        <f>$E$5*SW5</f>
        <v>5703.0561602518028</v>
      </c>
      <c r="TD28" s="34">
        <f>TB28+TC28</f>
        <v>7816691.8937247898</v>
      </c>
      <c r="TF28" s="34">
        <f>$B$28*TD28</f>
        <v>1231.0716181709215</v>
      </c>
      <c r="TG28" s="34">
        <f>$C$6*TD6</f>
        <v>1.1702384374781343</v>
      </c>
      <c r="TH28" s="34">
        <f t="shared" ref="TH28:TH44" si="522">TF28+TG28</f>
        <v>1232.2418566083998</v>
      </c>
      <c r="TI28" s="34">
        <f>$E$27*TD27</f>
        <v>8053148.2006751029</v>
      </c>
      <c r="TJ28" s="34">
        <f>$E$5*TD5</f>
        <v>5872.7793229622621</v>
      </c>
      <c r="TK28" s="34">
        <f>TI28+TJ28</f>
        <v>8059020.9799980652</v>
      </c>
      <c r="TM28" s="34">
        <f>$B$28*TK28</f>
        <v>1269.2366711657587</v>
      </c>
      <c r="TN28" s="34">
        <f>$C$6*TK6</f>
        <v>1.2050948624303095</v>
      </c>
      <c r="TO28" s="34">
        <f t="shared" ref="TO28:TO44" si="523">TM28+TN28</f>
        <v>1270.441766028189</v>
      </c>
      <c r="TP28" s="34">
        <f>$E$27*TK27</f>
        <v>8302804.5144051705</v>
      </c>
      <c r="TQ28" s="34">
        <f>$E$5*TK5</f>
        <v>6047.814948248777</v>
      </c>
      <c r="TR28" s="34">
        <f>TP28+TQ28</f>
        <v>8308852.3293534191</v>
      </c>
      <c r="TT28" s="34">
        <f>$B$28*TR28</f>
        <v>1308.5832755480587</v>
      </c>
      <c r="TU28" s="34">
        <f>$C$6*TR6</f>
        <v>1.2410420629183812</v>
      </c>
      <c r="TV28" s="34">
        <f t="shared" ref="TV28:TV44" si="524">TT28+TU28</f>
        <v>1309.824317610977</v>
      </c>
      <c r="TW28" s="34">
        <f>$E$27*TR27</f>
        <v>8560189.9615439642</v>
      </c>
      <c r="TX28" s="34">
        <f>$E$5*TR5</f>
        <v>6228.3270881103617</v>
      </c>
      <c r="TY28" s="34">
        <f>TW28+TX28</f>
        <v>8566418.2886320744</v>
      </c>
      <c r="UA28" s="34">
        <f>$B$28*TY28</f>
        <v>1349.1480242404657</v>
      </c>
      <c r="UB28" s="34">
        <f>$C$6*TY6</f>
        <v>1.2781137248235996</v>
      </c>
      <c r="UC28" s="34">
        <f t="shared" ref="UC28:UC44" si="525">UA28+UB28</f>
        <v>1350.4261379652894</v>
      </c>
      <c r="UD28" s="34">
        <f>$E$27*TY27</f>
        <v>8825543.9151448924</v>
      </c>
      <c r="UE28" s="34">
        <f>$E$5*TY5</f>
        <v>6414.4848783067036</v>
      </c>
      <c r="UF28" s="34">
        <f>UD28+UE28</f>
        <v>8831958.4000231996</v>
      </c>
      <c r="UH28" s="34">
        <f>$B$28*UF28</f>
        <v>1390.9686433801292</v>
      </c>
      <c r="UI28" s="34">
        <f>$C$6*UF6</f>
        <v>1.3163445778945702</v>
      </c>
      <c r="UJ28" s="34">
        <f t="shared" ref="UJ28:UJ44" si="526">UH28+UI28</f>
        <v>1392.2849879580237</v>
      </c>
      <c r="UK28" s="34">
        <f>$E$27*UF27</f>
        <v>9099113.160921948</v>
      </c>
      <c r="UL28" s="34">
        <f>$E$5*UF5</f>
        <v>6606.4626965833932</v>
      </c>
      <c r="UM28" s="34">
        <f>UK28+UL28</f>
        <v>9105719.623618532</v>
      </c>
      <c r="UO28" s="34">
        <f>$B$28*UM28</f>
        <v>1434.0840273694246</v>
      </c>
      <c r="UP28" s="34">
        <f>$C$6*UM6</f>
        <v>1.355770428231909</v>
      </c>
      <c r="UQ28" s="34">
        <f t="shared" ref="UQ28:UQ44" si="527">UO28+UP28</f>
        <v>1435.4397977976564</v>
      </c>
      <c r="UR28" s="34">
        <f>$E$27*UM27</f>
        <v>9381152.1267091986</v>
      </c>
      <c r="US28" s="34">
        <f>$E$5*UM5</f>
        <v>6804.4403250689747</v>
      </c>
      <c r="UT28" s="34">
        <f>UR28+US28</f>
        <v>9387956.5670342669</v>
      </c>
      <c r="UV28" s="34">
        <f>$B$28*UT28</f>
        <v>1478.5342750397156</v>
      </c>
      <c r="UW28" s="34">
        <f>$C$6*UT6</f>
        <v>1.396428191633124</v>
      </c>
      <c r="UX28" s="34">
        <f t="shared" ref="UX28:UX44" si="528">UV28+UW28</f>
        <v>1479.9307032313486</v>
      </c>
      <c r="UY28" s="34">
        <f>$E$27*UT27</f>
        <v>9671923.1192234606</v>
      </c>
      <c r="UZ28" s="34">
        <f>$E$5*UT5</f>
        <v>7008.6031171762706</v>
      </c>
      <c r="VA28" s="34">
        <f>UY28+UZ28</f>
        <v>9678931.722340636</v>
      </c>
      <c r="VC28" s="34">
        <f>$B$28*VA28</f>
        <v>1524.3607269660245</v>
      </c>
      <c r="VD28" s="34">
        <f>$C$6*VA6</f>
        <v>1.4383559278652616</v>
      </c>
      <c r="VE28" s="34">
        <f t="shared" ref="VE28:VE44" si="529">VC28+VD28</f>
        <v>1525.7990828938898</v>
      </c>
      <c r="VF28" s="34">
        <f>$E$27*VA27</f>
        <v>9971696.5681784209</v>
      </c>
      <c r="VG28" s="34">
        <f>$E$5*VA5</f>
        <v>7219.142169747538</v>
      </c>
      <c r="VH28" s="34">
        <f>VF28+VG28</f>
        <v>9978915.7103481684</v>
      </c>
      <c r="VJ28" s="34">
        <f>$B$28*VH28</f>
        <v>1571.6060039403253</v>
      </c>
      <c r="VK28" s="34">
        <f>$C$6*VH6</f>
        <v>1.4815928760140897</v>
      </c>
      <c r="VL28" s="34">
        <f t="shared" ref="VL28:VL44" si="530">VJ28+VK28</f>
        <v>1573.0875968163393</v>
      </c>
      <c r="VM28" s="34">
        <f>$E$27*VH27</f>
        <v>10280751.277853303</v>
      </c>
      <c r="VN28" s="34">
        <f>$E$5*VH5</f>
        <v>7436.2545008989009</v>
      </c>
      <c r="VO28" s="34">
        <f>VM28+VN28</f>
        <v>10288187.532354202</v>
      </c>
      <c r="VQ28" s="34">
        <f>$B$28*VO28</f>
        <v>1620.3140466197726</v>
      </c>
      <c r="VR28" s="34">
        <f>$C$6*VO6</f>
        <v>1.5261794910016533</v>
      </c>
      <c r="VS28" s="34">
        <f t="shared" ref="VS28:VS44" si="531">VQ28+VR28</f>
        <v>1621.8402261107742</v>
      </c>
      <c r="VT28" s="34">
        <f>$E$27*VO27</f>
        <v>10599374.686374713</v>
      </c>
      <c r="VU28" s="34">
        <f>$E$5*VO5</f>
        <v>7660.1432335824547</v>
      </c>
      <c r="VV28" s="34">
        <f>VT28+VU28</f>
        <v>10607034.829608295</v>
      </c>
      <c r="VX28" s="34">
        <f>$B$28*VV28</f>
        <v>1670.5301563906</v>
      </c>
      <c r="VY28" s="34">
        <f>$C$6*VV6</f>
        <v>1.5721574812767005</v>
      </c>
      <c r="VZ28" s="34">
        <f t="shared" ref="VZ28:VZ44" si="532">VX28+VY28</f>
        <v>1672.1023138718767</v>
      </c>
      <c r="WA28" s="34">
        <f>$E$27*VV27</f>
        <v>10927863.133041831</v>
      </c>
      <c r="WB28" s="34">
        <f>$E$5*VV5</f>
        <v>7891.0177847575051</v>
      </c>
      <c r="WC28" s="34">
        <f>WA28+WB28</f>
        <v>10935754.150826588</v>
      </c>
      <c r="WE28" s="34">
        <f>$B$28*WC28</f>
        <v>1722.3010374996693</v>
      </c>
      <c r="WF28" s="34">
        <f>$C$6*WC6</f>
        <v>1.6195698476571982</v>
      </c>
      <c r="WG28" s="34">
        <f t="shared" ref="WG28:WG44" si="533">WE28+WF28</f>
        <v>1723.9206073473265</v>
      </c>
      <c r="WH28" s="34">
        <f>$E$27*WC27</f>
        <v>11266522.133984638</v>
      </c>
      <c r="WI28" s="34">
        <f>$E$5*WC5</f>
        <v>8129.0940602413293</v>
      </c>
      <c r="WJ28" s="34">
        <f>WH28+WI28</f>
        <v>11274651.228044881</v>
      </c>
      <c r="WL28" s="34">
        <f>$B$28*WJ28</f>
        <v>1775.6748404993052</v>
      </c>
      <c r="WM28" s="34">
        <f>$C$6*WJ6</f>
        <v>1.6684609233399723</v>
      </c>
      <c r="WN28" s="34">
        <f t="shared" ref="WN28:WN44" si="534">WL28+WM28</f>
        <v>1777.3433014226453</v>
      </c>
      <c r="WO28" s="34">
        <f>$E$27*WJ27</f>
        <v>11615666.666384701</v>
      </c>
      <c r="WP28" s="34">
        <f>$E$5*WJ5</f>
        <v>8374.5946555155369</v>
      </c>
      <c r="WQ28" s="34">
        <f>WO28+WP28</f>
        <v>11624041.261040216</v>
      </c>
      <c r="WS28" s="34">
        <f>$B$28*WQ28</f>
        <v>1830.7012070416097</v>
      </c>
      <c r="WT28" s="34">
        <f>$C$6*WQ6</f>
        <v>1.718876415133666</v>
      </c>
      <c r="WU28" s="34">
        <f t="shared" ref="WU28:WU44" si="535">WS28+WT28</f>
        <v>1832.4200834567434</v>
      </c>
      <c r="WV28" s="34">
        <f>$E$27*WQ27</f>
        <v>11975621.461481437</v>
      </c>
      <c r="WW28" s="34">
        <f>$E$5*WQ5</f>
        <v>8627.749062803945</v>
      </c>
      <c r="WX28" s="34">
        <f>WV28+WW28</f>
        <v>11984249.210544242</v>
      </c>
      <c r="WZ28" s="34">
        <f>$B$28*WX28</f>
        <v>1887.4313160574125</v>
      </c>
      <c r="XA28" s="34">
        <f>$C$6*WX6</f>
        <v>1.7708634459791848</v>
      </c>
      <c r="XB28" s="34">
        <f t="shared" ref="XB28:XB44" si="536">WZ28+XA28</f>
        <v>1889.2021795033916</v>
      </c>
      <c r="XC28" s="34">
        <f>$E$27*WX27</f>
        <v>12346721.306626655</v>
      </c>
      <c r="XD28" s="34">
        <f>$E$5*WX5</f>
        <v>8888.7938846475972</v>
      </c>
      <c r="XE28" s="34">
        <f>XC28+XD28</f>
        <v>12355610.100511303</v>
      </c>
      <c r="XG28" s="34">
        <f>$B$28*XE28</f>
        <v>1945.9179313612804</v>
      </c>
      <c r="XH28" s="34">
        <f>$C$6*XE6</f>
        <v>1.8244705988037966</v>
      </c>
      <c r="XI28" s="34">
        <f t="shared" ref="XI28:XI44" si="537">XG28+XH28</f>
        <v>1947.7424019600842</v>
      </c>
      <c r="XJ28" s="34">
        <f>$E$27*XE27</f>
        <v>12729311.356686706</v>
      </c>
      <c r="XK28" s="34">
        <f>$E$5*XE5</f>
        <v>9157.9730541208901</v>
      </c>
      <c r="XL28" s="34">
        <f>XJ28+XK28</f>
        <v>12738469.329740826</v>
      </c>
    </row>
    <row r="29" spans="1:636" x14ac:dyDescent="0.25">
      <c r="A29">
        <v>10</v>
      </c>
      <c r="B29">
        <f>calc_mstate!AA28</f>
        <v>6.2405484942098528E-2</v>
      </c>
      <c r="C29">
        <f>calc_mstate!Z28</f>
        <v>1.2301494548552737E-4</v>
      </c>
      <c r="D29">
        <f>calc_mstate!X28</f>
        <v>2.0765526222363828E-3</v>
      </c>
      <c r="E29">
        <f>calc_mstate!W28</f>
        <v>0.99457851666419372</v>
      </c>
      <c r="F29" s="3">
        <v>808100</v>
      </c>
      <c r="H29" s="34">
        <f>$B$29*F29</f>
        <v>50429.872381709822</v>
      </c>
      <c r="I29" s="34">
        <f>$C$7*F7</f>
        <v>91.538372679261016</v>
      </c>
      <c r="J29" s="34">
        <f t="shared" si="448"/>
        <v>50521.410754389086</v>
      </c>
      <c r="K29" s="34">
        <f>$E$28*F28</f>
        <v>901877.91170738405</v>
      </c>
      <c r="L29" s="34">
        <f>$E$6*F6</f>
        <v>697.24960950398224</v>
      </c>
      <c r="M29" s="34">
        <f t="shared" ref="M29:M44" si="538">K29+L29</f>
        <v>902575.16131688806</v>
      </c>
      <c r="O29" s="34">
        <f>$B$29*M29</f>
        <v>56325.640638673205</v>
      </c>
      <c r="P29" s="34">
        <f>$C$7*M7</f>
        <v>95.809437750738823</v>
      </c>
      <c r="Q29" s="34">
        <f t="shared" si="449"/>
        <v>56421.450076423942</v>
      </c>
      <c r="R29" s="34">
        <f>$E$28*M28</f>
        <v>795979.60268675513</v>
      </c>
      <c r="S29" s="34">
        <f>$E$6*M6</f>
        <v>628.04989706791412</v>
      </c>
      <c r="T29" s="34">
        <f t="shared" ref="T29:T44" si="539">R29+S29</f>
        <v>796607.65258382307</v>
      </c>
      <c r="V29" s="34">
        <f>$B$29*T29</f>
        <v>49712.686868080229</v>
      </c>
      <c r="W29" s="34">
        <f>$C$7*T7</f>
        <v>86.283486789083128</v>
      </c>
      <c r="X29" s="34">
        <f t="shared" si="450"/>
        <v>49798.970354869314</v>
      </c>
      <c r="Y29" s="34">
        <f>$E$28*T28</f>
        <v>842671.29429058859</v>
      </c>
      <c r="Z29" s="34">
        <f>$E$6*T6</f>
        <v>648.23064874828094</v>
      </c>
      <c r="AA29" s="34">
        <f t="shared" ref="AA29:AA44" si="540">Y29+Z29</f>
        <v>843319.52493933681</v>
      </c>
      <c r="AC29" s="34">
        <f>$B$29*AA29</f>
        <v>52627.76391497947</v>
      </c>
      <c r="AD29" s="34">
        <f>$C$7*AA7</f>
        <v>89.078117672405611</v>
      </c>
      <c r="AE29" s="34">
        <f t="shared" si="451"/>
        <v>52716.842032651875</v>
      </c>
      <c r="AF29" s="34">
        <f>$E$28*AA28</f>
        <v>860941.3466500449</v>
      </c>
      <c r="AG29" s="34">
        <f>$E$6*AA6</f>
        <v>662.59844152629137</v>
      </c>
      <c r="AH29" s="34">
        <f t="shared" ref="AH29:AH44" si="541">AF29+AG29</f>
        <v>861603.94509157119</v>
      </c>
      <c r="AJ29" s="34">
        <f>$B$29*AH29</f>
        <v>53768.812021464735</v>
      </c>
      <c r="AK29" s="34">
        <f>$C$7*AH7</f>
        <v>91.052074099196261</v>
      </c>
      <c r="AL29" s="34">
        <f t="shared" si="452"/>
        <v>53859.864095563935</v>
      </c>
      <c r="AM29" s="34">
        <f>$E$28*AH28</f>
        <v>915256.68982912018</v>
      </c>
      <c r="AN29" s="34">
        <f>$E$6*AH6</f>
        <v>692.17428659140614</v>
      </c>
      <c r="AO29" s="34">
        <f t="shared" ref="AO29:AO44" si="542">AM29+AN29</f>
        <v>915948.86411571153</v>
      </c>
      <c r="AQ29" s="34">
        <f>$B$29*AO29</f>
        <v>57160.233047305286</v>
      </c>
      <c r="AR29" s="34">
        <f>$C$7*AO7</f>
        <v>95.132942205177272</v>
      </c>
      <c r="AS29" s="34">
        <f t="shared" si="453"/>
        <v>57255.365989510465</v>
      </c>
      <c r="AT29" s="34">
        <f>$E$28*AO28</f>
        <v>954621.28300651768</v>
      </c>
      <c r="AU29" s="34">
        <f>$E$6*AO6</f>
        <v>711.37804712193304</v>
      </c>
      <c r="AV29" s="34">
        <f t="shared" ref="AV29:AV44" si="543">AT29+AU29</f>
        <v>955332.6610536396</v>
      </c>
      <c r="AX29" s="34">
        <f>$B$29*AV29</f>
        <v>59617.997994077821</v>
      </c>
      <c r="AY29" s="34">
        <f>$C$7*AV7</f>
        <v>97.78696785960561</v>
      </c>
      <c r="AZ29" s="34">
        <f t="shared" si="454"/>
        <v>59715.784961937425</v>
      </c>
      <c r="BA29" s="34">
        <f>$E$28*AV28</f>
        <v>971685.37394444132</v>
      </c>
      <c r="BB29" s="34">
        <f>$E$6*AV6</f>
        <v>717.08531580652777</v>
      </c>
      <c r="BC29" s="34">
        <f t="shared" ref="BC29:BC44" si="544">BA29+BB29</f>
        <v>972402.45926024788</v>
      </c>
      <c r="BE29" s="34">
        <f>$B$29*BC29</f>
        <v>60683.247029024977</v>
      </c>
      <c r="BF29" s="34">
        <f>$C$7*BC7</f>
        <v>98.581356345648373</v>
      </c>
      <c r="BG29" s="34">
        <f t="shared" si="455"/>
        <v>60781.828385370623</v>
      </c>
      <c r="BH29" s="34">
        <f>$E$28*BC28</f>
        <v>993093.42721889378</v>
      </c>
      <c r="BI29" s="34">
        <f>$E$6*BC6</f>
        <v>723.81045990178268</v>
      </c>
      <c r="BJ29" s="34">
        <f t="shared" ref="BJ29:BJ44" si="545">BH29+BI29</f>
        <v>993817.23767879559</v>
      </c>
      <c r="BL29" s="34">
        <f>$B$29*BJ29</f>
        <v>62019.646661162034</v>
      </c>
      <c r="BM29" s="34">
        <f>$C$7*BJ7</f>
        <v>99.518785271580683</v>
      </c>
      <c r="BN29" s="34">
        <f t="shared" si="456"/>
        <v>62119.165446433617</v>
      </c>
      <c r="BO29" s="34">
        <f>$E$28*BJ28</f>
        <v>1024094.4923712914</v>
      </c>
      <c r="BP29" s="34">
        <f>$E$6*BJ6</f>
        <v>735.65788395946981</v>
      </c>
      <c r="BQ29" s="34">
        <f t="shared" ref="BQ29:BQ44" si="546">BO29+BP29</f>
        <v>1024830.1502552509</v>
      </c>
      <c r="BS29" s="34">
        <f>$B$29*BQ29</f>
        <v>63955.022509962633</v>
      </c>
      <c r="BT29" s="34">
        <f>$C$7*BQ7</f>
        <v>101.1631802309014</v>
      </c>
      <c r="BU29" s="34">
        <f t="shared" si="457"/>
        <v>64056.185690193532</v>
      </c>
      <c r="BV29" s="34">
        <f>$E$28*BQ28</f>
        <v>1061513.4398891546</v>
      </c>
      <c r="BW29" s="34">
        <f>$E$6*BQ6</f>
        <v>753.62311268821554</v>
      </c>
      <c r="BX29" s="34">
        <f t="shared" ref="BX29:BX44" si="547">BV29+BW29</f>
        <v>1062267.0630018429</v>
      </c>
      <c r="BZ29" s="34">
        <f>$B$29*BX29</f>
        <v>66291.291204648733</v>
      </c>
      <c r="CA29" s="34">
        <f>$C$7*BX7</f>
        <v>103.64665834076013</v>
      </c>
      <c r="CB29" s="34">
        <f t="shared" si="458"/>
        <v>66394.937862989493</v>
      </c>
      <c r="CC29" s="34">
        <f>$E$28*BX28</f>
        <v>1098849.6441119935</v>
      </c>
      <c r="CD29" s="34">
        <f>$E$6*BX6</f>
        <v>773.01690454984453</v>
      </c>
      <c r="CE29" s="34">
        <f t="shared" ref="CE29:CE44" si="548">CC29+CD29</f>
        <v>1099622.6610165434</v>
      </c>
      <c r="CG29" s="34">
        <f>$B$29*CE29</f>
        <v>68622.485414058217</v>
      </c>
      <c r="CH29" s="34">
        <f>$C$7*CE7</f>
        <v>106.32441222342733</v>
      </c>
      <c r="CI29" s="34">
        <f t="shared" si="459"/>
        <v>68728.809826281649</v>
      </c>
      <c r="CJ29" s="34">
        <f>$E$28*CE28</f>
        <v>1132421.6618284867</v>
      </c>
      <c r="CK29" s="34">
        <f>$E$6*CE6</f>
        <v>789.25969361873888</v>
      </c>
      <c r="CL29" s="34">
        <f t="shared" ref="CL29:CL44" si="549">CJ29+CK29</f>
        <v>1133210.9215221053</v>
      </c>
      <c r="CN29" s="34">
        <f>$B$29*CL29</f>
        <v>70718.577099269343</v>
      </c>
      <c r="CO29" s="34">
        <f>$C$7*CL7</f>
        <v>108.56951177025589</v>
      </c>
      <c r="CP29" s="34">
        <f t="shared" si="460"/>
        <v>70827.1466110396</v>
      </c>
      <c r="CQ29" s="34">
        <f>$E$28*CL28</f>
        <v>1164886.8191299452</v>
      </c>
      <c r="CR29" s="34">
        <f>$E$6*CL6</f>
        <v>803.28402779467353</v>
      </c>
      <c r="CS29" s="34">
        <f t="shared" ref="CS29:CS44" si="550">CQ29+CR29</f>
        <v>1165690.1031577399</v>
      </c>
      <c r="CU29" s="34">
        <f>$B$29*CS29</f>
        <v>72745.456179763612</v>
      </c>
      <c r="CV29" s="34">
        <f>$C$7*CS7</f>
        <v>110.51162009195157</v>
      </c>
      <c r="CW29" s="34">
        <f t="shared" si="461"/>
        <v>72855.967799855571</v>
      </c>
      <c r="CX29" s="34">
        <f>$E$28*CS28</f>
        <v>1200222.1512312635</v>
      </c>
      <c r="CY29" s="34">
        <f>$E$6*CS6</f>
        <v>818.17678780694496</v>
      </c>
      <c r="CZ29" s="34">
        <f t="shared" ref="CZ29:CZ44" si="551">CX29+CY29</f>
        <v>1201040.3280190704</v>
      </c>
      <c r="DB29" s="34">
        <f>$B$29*CZ29</f>
        <v>74951.504105047177</v>
      </c>
      <c r="DC29" s="34">
        <f>$C$7*CZ7</f>
        <v>112.57489055924586</v>
      </c>
      <c r="DD29" s="34">
        <f t="shared" si="462"/>
        <v>75064.078995606425</v>
      </c>
      <c r="DE29" s="34">
        <f>$E$28*CZ28</f>
        <v>1238736.4499182</v>
      </c>
      <c r="DF29" s="34">
        <f>$E$6*CZ6</f>
        <v>835.595264761115</v>
      </c>
      <c r="DG29" s="34">
        <f t="shared" ref="DG29:DG44" si="552">DE29+DF29</f>
        <v>1239572.045182961</v>
      </c>
      <c r="DI29" s="34">
        <f>$B$29*DG29</f>
        <v>77356.094600311553</v>
      </c>
      <c r="DJ29" s="34">
        <f>$C$7*DG7</f>
        <v>114.98512888006822</v>
      </c>
      <c r="DK29" s="34">
        <f t="shared" si="463"/>
        <v>77471.079729191624</v>
      </c>
      <c r="DL29" s="34">
        <f>$E$28*DG28</f>
        <v>1278893.7343690742</v>
      </c>
      <c r="DM29" s="34">
        <f>$E$6*DG6</f>
        <v>854.89044183979729</v>
      </c>
      <c r="DN29" s="34">
        <f t="shared" ref="DN29:DN44" si="553">DL29+DM29</f>
        <v>1279748.624810914</v>
      </c>
      <c r="DP29" s="34">
        <f>$B$29*DN29</f>
        <v>79863.33353530879</v>
      </c>
      <c r="DQ29" s="34">
        <f>$C$7*DN7</f>
        <v>117.65242316526633</v>
      </c>
      <c r="DR29" s="34">
        <f t="shared" si="464"/>
        <v>79980.985958474062</v>
      </c>
      <c r="DS29" s="34">
        <f>$E$28*DN28</f>
        <v>1319225.2232380069</v>
      </c>
      <c r="DT29" s="34">
        <f>$E$6*DN6</f>
        <v>874.39995282957875</v>
      </c>
      <c r="DU29" s="34">
        <f t="shared" ref="DU29:DU44" si="554">DS29+DT29</f>
        <v>1320099.6231908365</v>
      </c>
      <c r="DW29" s="34">
        <f>$B$29*DU29</f>
        <v>82381.457157105688</v>
      </c>
      <c r="DX29" s="34">
        <f>$C$7*DU7</f>
        <v>120.34906117611736</v>
      </c>
      <c r="DY29" s="34">
        <f t="shared" si="465"/>
        <v>82501.80621828181</v>
      </c>
      <c r="DZ29" s="34">
        <f>$E$28*DU28</f>
        <v>1359854.3671257785</v>
      </c>
      <c r="EA29" s="34">
        <f>$E$6*DU6</f>
        <v>893.477691257674</v>
      </c>
      <c r="EB29" s="34">
        <f t="shared" ref="EB29:EB44" si="555">DZ29+EA29</f>
        <v>1360747.8448170361</v>
      </c>
      <c r="ED29" s="34">
        <f>$B$29*EB29</f>
        <v>84918.129139722572</v>
      </c>
      <c r="EE29" s="34">
        <f>$C$7*EB7</f>
        <v>122.98726660284477</v>
      </c>
      <c r="EF29" s="34">
        <f t="shared" si="466"/>
        <v>85041.116406325411</v>
      </c>
      <c r="EG29" s="34">
        <f>$E$28*EB28</f>
        <v>1401807.8165452047</v>
      </c>
      <c r="EH29" s="34">
        <f>$E$6*EB6</f>
        <v>912.72204503224407</v>
      </c>
      <c r="EI29" s="34">
        <f t="shared" ref="EI29:EI44" si="556">EG29+EH29</f>
        <v>1402720.538590237</v>
      </c>
      <c r="EK29" s="34">
        <f>$B$29*EI29</f>
        <v>87537.455448965382</v>
      </c>
      <c r="EL29" s="34">
        <f>$C$7*EI7</f>
        <v>125.64952910041903</v>
      </c>
      <c r="EM29" s="34">
        <f t="shared" si="467"/>
        <v>87663.104978065807</v>
      </c>
      <c r="EN29" s="34">
        <f>$E$28*EI28</f>
        <v>1445652.656492973</v>
      </c>
      <c r="EO29" s="34">
        <f>$E$6*EI6</f>
        <v>932.9718123662127</v>
      </c>
      <c r="EP29" s="34">
        <f t="shared" ref="EP29:EP44" si="557">EN29+EO29</f>
        <v>1446585.6283053393</v>
      </c>
      <c r="ER29" s="34">
        <f>$B$29*EP29</f>
        <v>90274.877644664986</v>
      </c>
      <c r="ES29" s="34">
        <f>$C$7*EP7</f>
        <v>128.45056546830554</v>
      </c>
      <c r="ET29" s="34">
        <f t="shared" si="468"/>
        <v>90403.328210133288</v>
      </c>
      <c r="EU29" s="34">
        <f>$E$28*EP28</f>
        <v>1491192.8725102423</v>
      </c>
      <c r="EV29" s="34">
        <f>$E$6*EP6</f>
        <v>954.47097141951326</v>
      </c>
      <c r="EW29" s="34">
        <f t="shared" ref="EW29:EW44" si="558">EU29+EV29</f>
        <v>1492147.3434816618</v>
      </c>
      <c r="EY29" s="34">
        <f>$B$29*EW29</f>
        <v>93118.178575037164</v>
      </c>
      <c r="EZ29" s="34">
        <f>$C$7*EW7</f>
        <v>131.42336455955126</v>
      </c>
      <c r="FA29" s="34">
        <f t="shared" si="469"/>
        <v>93249.601939596716</v>
      </c>
      <c r="FB29" s="34">
        <f>$E$28*EW28</f>
        <v>1537997.9669775059</v>
      </c>
      <c r="FC29" s="34">
        <f>$E$6*EW6</f>
        <v>976.86929061560932</v>
      </c>
      <c r="FD29" s="34">
        <f t="shared" ref="FD29:FD44" si="559">FB29+FC29</f>
        <v>1538974.8362681216</v>
      </c>
      <c r="FF29" s="34">
        <f>$B$29*FD29</f>
        <v>96040.470970998809</v>
      </c>
      <c r="FG29" s="34">
        <f>$C$7*FD7</f>
        <v>134.51982447571325</v>
      </c>
      <c r="FH29" s="34">
        <f t="shared" si="470"/>
        <v>96174.990795474529</v>
      </c>
      <c r="FI29" s="34">
        <f>$E$28*FD28</f>
        <v>1585951.6536105152</v>
      </c>
      <c r="FJ29" s="34">
        <f>$E$6*FD6</f>
        <v>999.78847766092906</v>
      </c>
      <c r="FK29" s="34">
        <f t="shared" ref="FK29:FK44" si="560">FI29+FJ29</f>
        <v>1586951.442088176</v>
      </c>
      <c r="FM29" s="34">
        <f>$B$29*FK29</f>
        <v>99034.474323075221</v>
      </c>
      <c r="FN29" s="34">
        <f>$C$7*FK7</f>
        <v>137.68835492388197</v>
      </c>
      <c r="FO29" s="34">
        <f t="shared" si="471"/>
        <v>99172.162677999106</v>
      </c>
      <c r="FP29" s="34">
        <f>$E$28*FK28</f>
        <v>1635285.3448450333</v>
      </c>
      <c r="FQ29" s="34">
        <f>$E$6*FK6</f>
        <v>1023.2073380455738</v>
      </c>
      <c r="FR29" s="34">
        <f t="shared" ref="FR29:FR44" si="561">FP29+FQ29</f>
        <v>1636308.5521830788</v>
      </c>
      <c r="FT29" s="34">
        <f>$B$29*FR29</f>
        <v>102114.62871388817</v>
      </c>
      <c r="FU29" s="34">
        <f>$C$7*FR7</f>
        <v>140.92631488864035</v>
      </c>
      <c r="FV29" s="34">
        <f t="shared" si="472"/>
        <v>102255.55502877681</v>
      </c>
      <c r="FW29" s="34">
        <f>$E$28*FR28</f>
        <v>1686258.5131696395</v>
      </c>
      <c r="FX29" s="34">
        <f>$E$6*FR6</f>
        <v>1047.3699176656869</v>
      </c>
      <c r="FY29" s="34">
        <f t="shared" ref="FY29:FY44" si="562">FW29+FX29</f>
        <v>1687305.8830873051</v>
      </c>
      <c r="GA29" s="34">
        <f>$B$29*FY29</f>
        <v>105297.14187971909</v>
      </c>
      <c r="GB29" s="34">
        <f>$C$7*FY7</f>
        <v>144.26717993454795</v>
      </c>
      <c r="GC29" s="34">
        <f t="shared" si="473"/>
        <v>105441.40905965363</v>
      </c>
      <c r="GD29" s="34">
        <f>$E$28*FY28</f>
        <v>1738940.3523646991</v>
      </c>
      <c r="GE29" s="34">
        <f>$E$6*FY6</f>
        <v>1072.4825869467434</v>
      </c>
      <c r="GF29" s="34">
        <f t="shared" ref="GF29:GF44" si="563">GD29+GE29</f>
        <v>1740012.8349516459</v>
      </c>
      <c r="GH29" s="34">
        <f>$B$29*GF29</f>
        <v>108586.34477063311</v>
      </c>
      <c r="GI29" s="34">
        <f>$C$7*GF7</f>
        <v>147.73910023414146</v>
      </c>
      <c r="GJ29" s="34">
        <f t="shared" si="474"/>
        <v>108734.08387086725</v>
      </c>
      <c r="GK29" s="34">
        <f>$E$28*GF28</f>
        <v>1793266.0762336196</v>
      </c>
      <c r="GL29" s="34">
        <f>$E$6*GF6</f>
        <v>1098.5580368135481</v>
      </c>
      <c r="GM29" s="34">
        <f t="shared" ref="GM29:GM44" si="564">GK29+GL29</f>
        <v>1794364.6342704331</v>
      </c>
      <c r="GO29" s="34">
        <f>$B$29*GM29</f>
        <v>111978.19516459765</v>
      </c>
      <c r="GP29" s="34">
        <f>$C$7*GM7</f>
        <v>151.34373452887326</v>
      </c>
      <c r="GQ29" s="34">
        <f t="shared" si="475"/>
        <v>112129.53889912652</v>
      </c>
      <c r="GR29" s="34">
        <f>$E$28*GM28</f>
        <v>1849200.3865352497</v>
      </c>
      <c r="GS29" s="34">
        <f>$E$6*GM6</f>
        <v>1125.4984639516097</v>
      </c>
      <c r="GT29" s="34">
        <f t="shared" ref="GT29:GT44" si="565">GR29+GS29</f>
        <v>1850325.8849992012</v>
      </c>
      <c r="GV29" s="34">
        <f>$B$29*GT29</f>
        <v>115470.48415429278</v>
      </c>
      <c r="GW29" s="34">
        <f>$C$7*GT7</f>
        <v>155.06773922897929</v>
      </c>
      <c r="GX29" s="34">
        <f t="shared" si="476"/>
        <v>115625.55189352176</v>
      </c>
      <c r="GY29" s="34">
        <f>$E$28*GT28</f>
        <v>1906809.5447830455</v>
      </c>
      <c r="GZ29" s="34">
        <f>$E$6*GT6</f>
        <v>1153.2521366258193</v>
      </c>
      <c r="HA29" s="34">
        <f t="shared" ref="HA29:HA44" si="566">GY29+GZ29</f>
        <v>1907962.7969196714</v>
      </c>
      <c r="HC29" s="34">
        <f>$B$29*HA29</f>
        <v>119067.34359325474</v>
      </c>
      <c r="HD29" s="34">
        <f>$C$7*HA7</f>
        <v>158.90414545973266</v>
      </c>
      <c r="HE29" s="34">
        <f t="shared" si="477"/>
        <v>119226.24773871448</v>
      </c>
      <c r="HF29" s="34">
        <f>$E$28*HA28</f>
        <v>1966207.8070674741</v>
      </c>
      <c r="HG29" s="34">
        <f>$E$6*HA6</f>
        <v>1181.8691816214305</v>
      </c>
      <c r="HH29" s="34">
        <f t="shared" ref="HH29:HH44" si="567">HF29+HG29</f>
        <v>1967389.6762490955</v>
      </c>
      <c r="HJ29" s="34">
        <f>$B$29*HH29</f>
        <v>122775.90681640303</v>
      </c>
      <c r="HK29" s="34">
        <f>$C$7*HH7</f>
        <v>162.85989297519251</v>
      </c>
      <c r="HL29" s="34">
        <f t="shared" si="478"/>
        <v>122938.76670937822</v>
      </c>
      <c r="HM29" s="34">
        <f>$E$28*HH28</f>
        <v>2027480.1163995713</v>
      </c>
      <c r="HN29" s="34">
        <f>$E$6*HH6</f>
        <v>1211.4423866230684</v>
      </c>
      <c r="HO29" s="34">
        <f t="shared" ref="HO29:HO44" si="568">HM29+HN29</f>
        <v>2028691.5587861943</v>
      </c>
      <c r="HQ29" s="34">
        <f>$B$29*HO29</f>
        <v>126601.48052399424</v>
      </c>
      <c r="HR29" s="34">
        <f>$C$7*HO7</f>
        <v>166.94769500942164</v>
      </c>
      <c r="HS29" s="34">
        <f t="shared" si="479"/>
        <v>126768.42821900366</v>
      </c>
      <c r="HT29" s="34">
        <f>$E$28*HO28</f>
        <v>2090665.7694875163</v>
      </c>
      <c r="HU29" s="34">
        <f>$E$6*HO6</f>
        <v>1242.0311582089357</v>
      </c>
      <c r="HV29" s="34">
        <f t="shared" ref="HV29:HV44" si="569">HT29+HU29</f>
        <v>2091907.8006457251</v>
      </c>
      <c r="HX29" s="34">
        <f>$B$29*HV29</f>
        <v>130546.52075345525</v>
      </c>
      <c r="HY29" s="34">
        <f>$C$7*HV7</f>
        <v>171.17567529317648</v>
      </c>
      <c r="HZ29" s="34">
        <f t="shared" si="480"/>
        <v>130717.69642874843</v>
      </c>
      <c r="IA29" s="34">
        <f>$E$28*HV28</f>
        <v>2155794.389873459</v>
      </c>
      <c r="IB29" s="34">
        <f>$E$6*HV6</f>
        <v>1273.6458793475877</v>
      </c>
      <c r="IC29" s="34">
        <f t="shared" ref="IC29:IC44" si="570">IA29+IB29</f>
        <v>2157068.0357528068</v>
      </c>
      <c r="IE29" s="34">
        <f>$B$29*IC29</f>
        <v>134612.87682425385</v>
      </c>
      <c r="IF29" s="34">
        <f>$C$7*IC7</f>
        <v>175.54527753149821</v>
      </c>
      <c r="IG29" s="34">
        <f t="shared" si="481"/>
        <v>134788.42210178534</v>
      </c>
      <c r="IH29" s="34">
        <f>$E$28*IC28</f>
        <v>2222918.6588761499</v>
      </c>
      <c r="II29" s="34">
        <f>$E$6*IC6</f>
        <v>1306.2847082646181</v>
      </c>
      <c r="IJ29" s="34">
        <f t="shared" ref="IJ29:IJ44" si="571">IH29+II29</f>
        <v>2224224.9435844147</v>
      </c>
      <c r="IL29" s="34">
        <f>$B$29*IJ29</f>
        <v>138803.83622469715</v>
      </c>
      <c r="IM29" s="34">
        <f>$C$7*IJ7</f>
        <v>180.05630636943451</v>
      </c>
      <c r="IN29" s="34">
        <f t="shared" si="482"/>
        <v>138983.89253106658</v>
      </c>
      <c r="IO29" s="34">
        <f>$E$28*IJ28</f>
        <v>2292113.4818501016</v>
      </c>
      <c r="IP29" s="34">
        <f>$E$6*IJ6</f>
        <v>1339.9687869386337</v>
      </c>
      <c r="IQ29" s="34">
        <f t="shared" ref="IQ29:IQ44" si="572">IO29+IP29</f>
        <v>2293453.4506370402</v>
      </c>
      <c r="IS29" s="34">
        <f>$B$29*IQ29</f>
        <v>143124.07477913372</v>
      </c>
      <c r="IT29" s="34">
        <f>$C$7*IQ7</f>
        <v>184.71171679408886</v>
      </c>
      <c r="IU29" s="34">
        <f t="shared" si="483"/>
        <v>143308.78649592781</v>
      </c>
      <c r="IV29" s="34">
        <f>$E$28*IQ28</f>
        <v>2363455.8090917384</v>
      </c>
      <c r="IW29" s="34">
        <f>$E$6*IQ6</f>
        <v>1374.7436630544366</v>
      </c>
      <c r="IX29" s="34">
        <f t="shared" ref="IX29:IX44" si="573">IV29+IW29</f>
        <v>2364830.5527547929</v>
      </c>
      <c r="IZ29" s="34">
        <f>$B$29*IX29</f>
        <v>147578.39745055378</v>
      </c>
      <c r="JA29" s="34">
        <f>$C$7*IX7</f>
        <v>189.51778644369048</v>
      </c>
      <c r="JB29" s="34">
        <f t="shared" si="484"/>
        <v>147767.91523699748</v>
      </c>
      <c r="JC29" s="34">
        <f>$E$28*IX28</f>
        <v>2437012.4229169791</v>
      </c>
      <c r="JD29" s="34">
        <f>$E$6*IX6</f>
        <v>1410.658378569728</v>
      </c>
      <c r="JE29" s="34">
        <f t="shared" ref="JE29:JE44" si="574">JC29+JD29</f>
        <v>2438423.0812955489</v>
      </c>
      <c r="JG29" s="34">
        <f>$B$29*JE29</f>
        <v>152170.97488225487</v>
      </c>
      <c r="JH29" s="34">
        <f>$C$7*JE7</f>
        <v>194.4812577089067</v>
      </c>
      <c r="JI29" s="34">
        <f t="shared" si="485"/>
        <v>152365.45613996379</v>
      </c>
      <c r="JJ29" s="34">
        <f>$E$28*JE28</f>
        <v>2512844.3865272244</v>
      </c>
      <c r="JK29" s="34">
        <f>$E$6*JE6</f>
        <v>1447.7501714091306</v>
      </c>
      <c r="JL29" s="34">
        <f t="shared" ref="JL29:JL44" si="575">JJ29+JK29</f>
        <v>2514292.1366986334</v>
      </c>
      <c r="JN29" s="34">
        <f>$B$29*JL29</f>
        <v>156905.62007678329</v>
      </c>
      <c r="JO29" s="34">
        <f>$C$7*JL7</f>
        <v>199.60726099253873</v>
      </c>
      <c r="JP29" s="34">
        <f t="shared" si="486"/>
        <v>157105.22733777584</v>
      </c>
      <c r="JQ29" s="34">
        <f>$E$28*JL28</f>
        <v>2591017.256711219</v>
      </c>
      <c r="JR29" s="34">
        <f>$E$6*JL6</f>
        <v>1486.0469452771845</v>
      </c>
      <c r="JS29" s="34">
        <f t="shared" ref="JS29:JS44" si="576">JQ29+JR29</f>
        <v>2592503.3036564961</v>
      </c>
      <c r="JU29" s="34">
        <f>$B$29*JS29</f>
        <v>161786.42587867615</v>
      </c>
      <c r="JV29" s="34">
        <f>$C$7*JS7</f>
        <v>204.89966144498865</v>
      </c>
      <c r="JW29" s="34">
        <f t="shared" si="487"/>
        <v>161991.32554012115</v>
      </c>
      <c r="JX29" s="34">
        <f>$E$28*JS28</f>
        <v>2671604.9501888398</v>
      </c>
      <c r="JY29" s="34">
        <f>$E$6*JS6</f>
        <v>1525.5784981719512</v>
      </c>
      <c r="JZ29" s="34">
        <f t="shared" ref="JZ29:JZ44" si="577">JX29+JY29</f>
        <v>2673130.5286870119</v>
      </c>
      <c r="KB29" s="34">
        <f>$B$29*JZ29</f>
        <v>166818.00695624121</v>
      </c>
      <c r="KC29" s="34">
        <f>$C$7*JZ7</f>
        <v>210.36259070778715</v>
      </c>
      <c r="KD29" s="34">
        <f t="shared" si="488"/>
        <v>167028.36954694899</v>
      </c>
      <c r="KE29" s="34">
        <f>$E$28*JZ28</f>
        <v>2754686.1219363511</v>
      </c>
      <c r="KF29" s="34">
        <f>$E$6*JZ6</f>
        <v>1566.3827619729309</v>
      </c>
      <c r="KG29" s="34">
        <f t="shared" ref="KG29:KG44" si="578">KE29+KF29</f>
        <v>2756252.504698324</v>
      </c>
      <c r="KI29" s="34">
        <f>$B$29*KG29</f>
        <v>172005.27417857261</v>
      </c>
      <c r="KJ29" s="34">
        <f>$C$7*KG7</f>
        <v>216.00129204124872</v>
      </c>
      <c r="KK29" s="34">
        <f t="shared" si="489"/>
        <v>172221.27547061385</v>
      </c>
      <c r="KL29" s="34">
        <f>$E$28*KG28</f>
        <v>2840339.6136600594</v>
      </c>
      <c r="KM29" s="34">
        <f>$E$6*KG6</f>
        <v>1608.50318091804</v>
      </c>
      <c r="KN29" s="34">
        <f t="shared" ref="KN29:KN44" si="579">KL29+KM29</f>
        <v>2841948.1168409772</v>
      </c>
      <c r="KP29" s="34">
        <f>$B$29*KN29</f>
        <v>177353.15041174486</v>
      </c>
      <c r="KQ29" s="34">
        <f>$C$7*KN7</f>
        <v>221.82175888288413</v>
      </c>
      <c r="KR29" s="34">
        <f t="shared" si="490"/>
        <v>177574.97217062773</v>
      </c>
      <c r="KS29" s="34">
        <f>$E$28*KN28</f>
        <v>2928643.8122710097</v>
      </c>
      <c r="KT29" s="34">
        <f>$E$6*KN6</f>
        <v>1651.9830788289566</v>
      </c>
      <c r="KU29" s="34">
        <f t="shared" ref="KU29:KU44" si="580">KS29+KT29</f>
        <v>2930295.7953498387</v>
      </c>
      <c r="KW29" s="34">
        <f>$B$29*KU29</f>
        <v>182866.530132599</v>
      </c>
      <c r="KX29" s="34">
        <f>$C$7*KU7</f>
        <v>227.8299678102567</v>
      </c>
      <c r="KY29" s="34">
        <f t="shared" si="491"/>
        <v>183094.36010040925</v>
      </c>
      <c r="KZ29" s="34">
        <f>$E$28*KU28</f>
        <v>3019679.0453847814</v>
      </c>
      <c r="LA29" s="34">
        <f>$E$6*KU6</f>
        <v>1696.8634352526874</v>
      </c>
      <c r="LB29" s="34">
        <f t="shared" ref="LB29:LB44" si="581">KZ29+LA29</f>
        <v>3021375.908820034</v>
      </c>
      <c r="LD29" s="34">
        <f>$B$29*LB29</f>
        <v>188550.4287822879</v>
      </c>
      <c r="LE29" s="34">
        <f>$C$7*LB7</f>
        <v>234.03157848617184</v>
      </c>
      <c r="LF29" s="34">
        <f t="shared" si="492"/>
        <v>188784.46036077407</v>
      </c>
      <c r="LG29" s="34">
        <f>$E$28*LB28</f>
        <v>3113529.5575603894</v>
      </c>
      <c r="LH29" s="34">
        <f>$E$6*LB6</f>
        <v>1743.1848680044006</v>
      </c>
      <c r="LI29" s="34">
        <f t="shared" ref="LI29:LI44" si="582">LG29+LH29</f>
        <v>3115272.7424283936</v>
      </c>
      <c r="LK29" s="34">
        <f>$B$29*LI29</f>
        <v>194410.10621814511</v>
      </c>
      <c r="LL29" s="34">
        <f>$C$7*LI7</f>
        <v>240.43220546437936</v>
      </c>
      <c r="LM29" s="34">
        <f t="shared" si="493"/>
        <v>194650.53842360948</v>
      </c>
      <c r="LN29" s="34">
        <f>$E$28*LI28</f>
        <v>3210283.4004739351</v>
      </c>
      <c r="LO29" s="34">
        <f>$E$6*LI6</f>
        <v>1790.9904055042405</v>
      </c>
      <c r="LP29" s="34">
        <f t="shared" ref="LP29:LP44" si="583">LN29+LO29</f>
        <v>3212074.3908794392</v>
      </c>
      <c r="LR29" s="34">
        <f>$B$29*LP29</f>
        <v>200451.06003292714</v>
      </c>
      <c r="LS29" s="34">
        <f>$C$7*LP7</f>
        <v>247.0377952634781</v>
      </c>
      <c r="LT29" s="34">
        <f t="shared" si="494"/>
        <v>200698.09782819063</v>
      </c>
      <c r="LU29" s="34">
        <f>$E$28*LP28</f>
        <v>3310031.2547586937</v>
      </c>
      <c r="LV29" s="34">
        <f>$E$6*LP6</f>
        <v>1840.3262098724988</v>
      </c>
      <c r="LW29" s="34">
        <f t="shared" ref="LW29:LW44" si="584">LU29+LV29</f>
        <v>3311871.5809685662</v>
      </c>
      <c r="LY29" s="34">
        <f>$B$29*LW29</f>
        <v>206678.95207629789</v>
      </c>
      <c r="LZ29" s="34">
        <f>$C$7*LW7</f>
        <v>253.85472351221642</v>
      </c>
      <c r="MA29" s="34">
        <f t="shared" si="495"/>
        <v>206932.80679981012</v>
      </c>
      <c r="MB29" s="34">
        <f>$E$28*LW28</f>
        <v>3412865.8284845129</v>
      </c>
      <c r="MC29" s="34">
        <f>$E$6*LW6</f>
        <v>1891.2404062070848</v>
      </c>
      <c r="MD29" s="34">
        <f t="shared" ref="MD29:MD44" si="585">MB29+MC29</f>
        <v>3414757.0688907201</v>
      </c>
      <c r="MF29" s="34">
        <f>$B$29*MD29</f>
        <v>213099.57084358434</v>
      </c>
      <c r="MG29" s="34">
        <f>$C$7*MD7</f>
        <v>260.88963503677962</v>
      </c>
      <c r="MH29" s="34">
        <f t="shared" si="496"/>
        <v>213360.46047862113</v>
      </c>
      <c r="MI29" s="34">
        <f>$E$28*MD28</f>
        <v>3518882.2641348001</v>
      </c>
      <c r="MJ29" s="34">
        <f>$E$6*MD6</f>
        <v>1943.7818727240228</v>
      </c>
      <c r="MK29" s="34">
        <f t="shared" ref="MK29:MK44" si="586">MI29+MJ29</f>
        <v>3520826.0460075242</v>
      </c>
      <c r="MM29" s="34">
        <f>$B$29*MK29</f>
        <v>219718.85679787086</v>
      </c>
      <c r="MN29" s="34">
        <f>$C$7*MK7</f>
        <v>268.14927968054184</v>
      </c>
      <c r="MO29" s="34">
        <f t="shared" si="497"/>
        <v>219987.0060775514</v>
      </c>
      <c r="MP29" s="34">
        <f>$E$28*MK28</f>
        <v>3628178.8415327566</v>
      </c>
      <c r="MQ29" s="34">
        <f>$E$6*MK6</f>
        <v>1998.0001695912667</v>
      </c>
      <c r="MR29" s="34">
        <f t="shared" ref="MR29:MR44" si="587">MP29+MQ29</f>
        <v>3630176.8417023476</v>
      </c>
      <c r="MT29" s="34">
        <f>$B$29*MR29</f>
        <v>226542.94623201064</v>
      </c>
      <c r="MU29" s="34">
        <f>$C$7*MR7</f>
        <v>275.64050335847332</v>
      </c>
      <c r="MV29" s="34">
        <f t="shared" si="498"/>
        <v>226818.58673536911</v>
      </c>
      <c r="MW29" s="34">
        <f>$E$28*MR28</f>
        <v>3740857.2664992097</v>
      </c>
      <c r="MX29" s="34">
        <f>$E$6*MR6</f>
        <v>2053.9462752594086</v>
      </c>
      <c r="MY29" s="34">
        <f t="shared" ref="MY29:MY44" si="588">MW29+MX29</f>
        <v>3742911.2127744691</v>
      </c>
      <c r="NA29" s="34">
        <f>$B$29*MY29</f>
        <v>233578.18932840886</v>
      </c>
      <c r="NB29" s="34">
        <f>$C$7*MY7</f>
        <v>283.37034854088949</v>
      </c>
      <c r="NC29" s="34">
        <f t="shared" si="499"/>
        <v>233861.55967694975</v>
      </c>
      <c r="ND29" s="34">
        <f>$E$28*MY28</f>
        <v>3857022.5223537893</v>
      </c>
      <c r="NE29" s="34">
        <f>$E$6*MY6</f>
        <v>2111.6731798886353</v>
      </c>
      <c r="NF29" s="34">
        <f t="shared" ref="NF29:NF44" si="589">ND29+NE29</f>
        <v>3859134.1955336779</v>
      </c>
      <c r="NH29" s="34">
        <f>$B$29*NF29</f>
        <v>240831.14092891445</v>
      </c>
      <c r="NI29" s="34">
        <f>$C$7*NF7</f>
        <v>291.34613483621405</v>
      </c>
      <c r="NJ29" s="34">
        <f t="shared" si="500"/>
        <v>241122.48706375065</v>
      </c>
      <c r="NK29" s="34">
        <f>$E$28*NF28</f>
        <v>3976782.6953695905</v>
      </c>
      <c r="NL29" s="34">
        <f>$E$6*NF6</f>
        <v>2171.2358868594729</v>
      </c>
      <c r="NM29" s="34">
        <f t="shared" ref="NM29:NM44" si="590">NK29+NL29</f>
        <v>3978953.9312564498</v>
      </c>
      <c r="NO29" s="34">
        <f>$B$29*NM29</f>
        <v>248308.54964232811</v>
      </c>
      <c r="NP29" s="34">
        <f>$C$7*NM7</f>
        <v>299.57545901354359</v>
      </c>
      <c r="NQ29" s="34">
        <f t="shared" si="501"/>
        <v>248608.12510134166</v>
      </c>
      <c r="NR29" s="34">
        <f>$E$28*NM28</f>
        <v>4100249.0483917394</v>
      </c>
      <c r="NS29" s="34">
        <f>$E$6*NM6</f>
        <v>2232.6910967747726</v>
      </c>
      <c r="NT29" s="34">
        <f t="shared" ref="NT29:NT44" si="591">NR29+NS29</f>
        <v>4102481.7394885141</v>
      </c>
      <c r="NV29" s="34">
        <f>$B$29*NT29</f>
        <v>256017.36241888464</v>
      </c>
      <c r="NW29" s="34">
        <f>$C$7*NT7</f>
        <v>308.06615208685605</v>
      </c>
      <c r="NX29" s="34">
        <f t="shared" si="502"/>
        <v>256325.4285709715</v>
      </c>
      <c r="NY29" s="34">
        <f>$E$28*NT28</f>
        <v>4227536.2702090628</v>
      </c>
      <c r="NZ29" s="34">
        <f>$E$6*NT6</f>
        <v>2296.0970372242314</v>
      </c>
      <c r="OA29" s="34">
        <f t="shared" ref="OA29:OA44" si="592">NY29+NZ29</f>
        <v>4229832.3672462869</v>
      </c>
      <c r="OC29" s="34">
        <f>$B$29*OA29</f>
        <v>263964.74010178912</v>
      </c>
      <c r="OD29" s="34">
        <f>$C$7*OA7</f>
        <v>316.82625641511936</v>
      </c>
      <c r="OE29" s="34">
        <f t="shared" si="503"/>
        <v>264281.56635820423</v>
      </c>
      <c r="OF29" s="34">
        <f>$E$28*OA28</f>
        <v>4358762.6907593645</v>
      </c>
      <c r="OG29" s="34">
        <f>$E$6*OA6</f>
        <v>2361.5135883088269</v>
      </c>
      <c r="OH29" s="34">
        <f t="shared" ref="OH29:OH44" si="593">OF29+OG29</f>
        <v>4361124.2043476738</v>
      </c>
      <c r="OJ29" s="34">
        <f>$B$29*OH29</f>
        <v>272158.07086504018</v>
      </c>
      <c r="OK29" s="34">
        <f>$C$7*OH7</f>
        <v>325.86404300606688</v>
      </c>
      <c r="OL29" s="34">
        <f t="shared" si="504"/>
        <v>272483.93490804627</v>
      </c>
      <c r="OM29" s="34">
        <f>$E$28*OH28</f>
        <v>4494050.3726680335</v>
      </c>
      <c r="ON29" s="34">
        <f>$E$6*OH6</f>
        <v>2429.002523672048</v>
      </c>
      <c r="OO29" s="34">
        <f t="shared" ref="OO29:OO44" si="594">OM29+ON29</f>
        <v>4496479.3751917053</v>
      </c>
      <c r="OQ29" s="34">
        <f>$B$29*OO29</f>
        <v>280604.97594098258</v>
      </c>
      <c r="OR29" s="34">
        <f>$C$7*OO7</f>
        <v>335.18804440555374</v>
      </c>
      <c r="OS29" s="34">
        <f t="shared" si="505"/>
        <v>280940.16398538812</v>
      </c>
      <c r="OT29" s="34">
        <f>$E$28*OO28</f>
        <v>4633525.1481482945</v>
      </c>
      <c r="OU29" s="34">
        <f>$E$6*OO6</f>
        <v>2498.6276518004856</v>
      </c>
      <c r="OV29" s="34">
        <f t="shared" ref="OV29:OV44" si="595">OT29+OU29</f>
        <v>4636023.7758000949</v>
      </c>
      <c r="OX29" s="34">
        <f>$B$29*OV29</f>
        <v>289313.31193190359</v>
      </c>
      <c r="OY29" s="34">
        <f>$C$7*OV7</f>
        <v>344.80707396082909</v>
      </c>
      <c r="OZ29" s="34">
        <f t="shared" si="506"/>
        <v>289658.11900586443</v>
      </c>
      <c r="PA29" s="34">
        <f>$E$28*OV28</f>
        <v>4777316.6985969236</v>
      </c>
      <c r="PB29" s="34">
        <f>$E$6*OV6</f>
        <v>2570.4548199899073</v>
      </c>
      <c r="PC29" s="34">
        <f t="shared" ref="PC29:PC44" si="596">PA29+PB29</f>
        <v>4779887.1534169139</v>
      </c>
      <c r="PE29" s="34">
        <f>$B$29*PC29</f>
        <v>298291.17577748944</v>
      </c>
      <c r="PF29" s="34">
        <f>$C$7*PC7</f>
        <v>354.73022644357968</v>
      </c>
      <c r="PG29" s="34">
        <f t="shared" si="507"/>
        <v>298645.90600393299</v>
      </c>
      <c r="PH29" s="34">
        <f>$E$28*PC28</f>
        <v>4925558.697318282</v>
      </c>
      <c r="PI29" s="34">
        <f>$E$6*PC6</f>
        <v>2644.5518864909909</v>
      </c>
      <c r="PJ29" s="34">
        <f t="shared" ref="PJ29:PJ44" si="597">PH29+PI29</f>
        <v>4928203.2492047725</v>
      </c>
      <c r="PL29" s="34">
        <f>$B$29*PJ29</f>
        <v>307546.9136598495</v>
      </c>
      <c r="PM29" s="34">
        <f>$C$7*PJ7</f>
        <v>364.96687440985124</v>
      </c>
      <c r="PN29" s="34">
        <f t="shared" si="508"/>
        <v>307911.88053425937</v>
      </c>
      <c r="PO29" s="34">
        <f>$E$28*PJ28</f>
        <v>5078388.9702271195</v>
      </c>
      <c r="PP29" s="34">
        <f>$E$6*PJ6</f>
        <v>2720.9887561989422</v>
      </c>
      <c r="PQ29" s="34">
        <f t="shared" ref="PQ29:PQ44" si="598">PO29+PP29</f>
        <v>5081109.9589833189</v>
      </c>
      <c r="PS29" s="34">
        <f>$B$29*PQ29</f>
        <v>317089.13103448035</v>
      </c>
      <c r="PT29" s="34">
        <f>$C$7*PQ7</f>
        <v>375.52667322425043</v>
      </c>
      <c r="PU29" s="34">
        <f t="shared" si="509"/>
        <v>317464.65770770458</v>
      </c>
      <c r="PV29" s="34">
        <f>$E$28*PQ28</f>
        <v>5235949.6338622179</v>
      </c>
      <c r="PW29" s="34">
        <f>$E$6*PQ6</f>
        <v>2799.8374811282256</v>
      </c>
      <c r="PX29" s="34">
        <f t="shared" ref="PX29:PX44" si="599">PV29+PW29</f>
        <v>5238749.4713433459</v>
      </c>
      <c r="PZ29" s="34">
        <f>$B$29*PX29</f>
        <v>326926.70124934381</v>
      </c>
      <c r="QA29" s="34">
        <f>$C$7*PX7</f>
        <v>386.41957487467204</v>
      </c>
      <c r="QB29" s="34">
        <f t="shared" si="510"/>
        <v>327313.12082421849</v>
      </c>
      <c r="QC29" s="34">
        <f>$E$28*PX28</f>
        <v>5398387.212073504</v>
      </c>
      <c r="QD29" s="34">
        <f>$E$6*PX6</f>
        <v>2881.1723685522916</v>
      </c>
      <c r="QE29" s="34">
        <f t="shared" ref="QE29:QE44" si="600">QC29+QD29</f>
        <v>5401268.3844420565</v>
      </c>
      <c r="QG29" s="34">
        <f>$B$29*QE29</f>
        <v>337068.77283353161</v>
      </c>
      <c r="QH29" s="34">
        <f>$C$7*QE7</f>
        <v>397.65584280752591</v>
      </c>
      <c r="QI29" s="34">
        <f t="shared" si="511"/>
        <v>337466.42867633916</v>
      </c>
      <c r="QJ29" s="34">
        <f>$E$28*QE28</f>
        <v>5565852.7566511799</v>
      </c>
      <c r="QK29" s="34">
        <f>$E$6*QE6</f>
        <v>2965.0700569046935</v>
      </c>
      <c r="QL29" s="34">
        <f t="shared" ref="QL29:QL44" si="601">QJ29+QK29</f>
        <v>5568817.8267080849</v>
      </c>
      <c r="QN29" s="34">
        <f>$B$29*QL29</f>
        <v>347524.77702992124</v>
      </c>
      <c r="QO29" s="34">
        <f>$C$7*QL7</f>
        <v>409.24606238088711</v>
      </c>
      <c r="QP29" s="34">
        <f t="shared" si="512"/>
        <v>347934.02309230214</v>
      </c>
      <c r="QQ29" s="34">
        <f>$E$28*QL28</f>
        <v>5738501.9871800402</v>
      </c>
      <c r="QR29" s="34">
        <f>$E$6*QL6</f>
        <v>3051.6095668134649</v>
      </c>
      <c r="QS29" s="34">
        <f t="shared" ref="QS29:QS44" si="602">QQ29+QR29</f>
        <v>5741553.5967468536</v>
      </c>
      <c r="QU29" s="34">
        <f>$B$29*QS29</f>
        <v>358304.4365260374</v>
      </c>
      <c r="QV29" s="34">
        <f>$C$7*QS7</f>
        <v>421.20114795456749</v>
      </c>
      <c r="QW29" s="34">
        <f t="shared" si="513"/>
        <v>358725.63767399197</v>
      </c>
      <c r="QX29" s="34">
        <f>$E$28*QS28</f>
        <v>5916495.4448199207</v>
      </c>
      <c r="QY29" s="34">
        <f>$E$6*QS6</f>
        <v>3140.8723566192321</v>
      </c>
      <c r="QZ29" s="34">
        <f t="shared" ref="QZ29:QZ44" si="603">QX29+QY29</f>
        <v>5919636.3171765404</v>
      </c>
      <c r="RB29" s="34">
        <f>$B$29*QZ29</f>
        <v>369417.77505426016</v>
      </c>
      <c r="RC29" s="34">
        <f>$C$7*QZ7</f>
        <v>433.53235060481802</v>
      </c>
      <c r="RD29" s="34">
        <f t="shared" si="514"/>
        <v>369851.30740486499</v>
      </c>
      <c r="RE29" s="34">
        <f>$E$28*QZ28</f>
        <v>6099998.6476712786</v>
      </c>
      <c r="RF29" s="34">
        <f>$E$6*QZ6</f>
        <v>3232.9423981225332</v>
      </c>
      <c r="RG29" s="34">
        <f t="shared" ref="RG29:RG44" si="604">RE29+RF29</f>
        <v>6103231.5900694011</v>
      </c>
      <c r="RI29" s="34">
        <f>$B$29*RG29</f>
        <v>380875.12709221605</v>
      </c>
      <c r="RJ29" s="34">
        <f>$C$7*RG7</f>
        <v>446.25126859296915</v>
      </c>
      <c r="RK29" s="34">
        <f t="shared" si="515"/>
        <v>381321.378360809</v>
      </c>
      <c r="RL29" s="34">
        <f>$E$28*RG28</f>
        <v>6289182.2432226269</v>
      </c>
      <c r="RM29" s="34">
        <f>$E$6*RG6</f>
        <v>3327.9062656427454</v>
      </c>
      <c r="RN29" s="34">
        <f t="shared" ref="RN29:RN44" si="605">RL29+RM29</f>
        <v>6292510.1494882694</v>
      </c>
      <c r="RP29" s="34">
        <f>$B$29*RN29</f>
        <v>392687.14738189237</v>
      </c>
      <c r="RQ29" s="34">
        <f>$C$7*RN7</f>
        <v>459.36985964211669</v>
      </c>
      <c r="RR29" s="34">
        <f t="shared" si="516"/>
        <v>393146.51724153449</v>
      </c>
      <c r="RS29" s="34">
        <f>$E$28*RN28</f>
        <v>6484222.1625317317</v>
      </c>
      <c r="RT29" s="34">
        <f>$E$6*RN6</f>
        <v>3425.8532241598868</v>
      </c>
      <c r="RU29" s="34">
        <f t="shared" ref="RU29:RU44" si="606">RS29+RT29</f>
        <v>6487648.0157558918</v>
      </c>
      <c r="RW29" s="34">
        <f>$B$29*RU29</f>
        <v>404864.8205568897</v>
      </c>
      <c r="RX29" s="34">
        <f>$C$7*RU7</f>
        <v>472.90045309084576</v>
      </c>
      <c r="RY29" s="34">
        <f t="shared" si="517"/>
        <v>405337.72100998054</v>
      </c>
      <c r="RZ29" s="34">
        <f>$E$28*RU28</f>
        <v>6685299.7819026364</v>
      </c>
      <c r="SA29" s="34">
        <f>$E$6*RU6</f>
        <v>3526.8753110167349</v>
      </c>
      <c r="SB29" s="34">
        <f t="shared" ref="SB29:SB44" si="607">RZ29+SA29</f>
        <v>6688826.6572136534</v>
      </c>
      <c r="SD29" s="34">
        <f>$B$29*SB29</f>
        <v>417419.47123705386</v>
      </c>
      <c r="SE29" s="34">
        <f>$C$7*SB7</f>
        <v>486.85576117866543</v>
      </c>
      <c r="SF29" s="34">
        <f t="shared" si="518"/>
        <v>417906.32699823251</v>
      </c>
      <c r="SG29" s="34">
        <f>$E$28*SB28</f>
        <v>6892602.0930665657</v>
      </c>
      <c r="SH29" s="34">
        <f>$E$6*SB6</f>
        <v>3631.0674160657368</v>
      </c>
      <c r="SI29" s="34">
        <f t="shared" ref="SI29:SI44" si="608">SG29+SH29</f>
        <v>6896233.1604826311</v>
      </c>
      <c r="SK29" s="34">
        <f>$B$29*SI29</f>
        <v>430362.77465369937</v>
      </c>
      <c r="SL29" s="34">
        <f>$C$7*SI7</f>
        <v>501.24889012876406</v>
      </c>
      <c r="SM29" s="34">
        <f t="shared" si="519"/>
        <v>430864.02354382811</v>
      </c>
      <c r="SN29" s="34">
        <f>$E$28*SI28</f>
        <v>7106321.8792182263</v>
      </c>
      <c r="SO29" s="34">
        <f>$E$6*SI6</f>
        <v>3738.5273670323227</v>
      </c>
      <c r="SP29" s="34">
        <f t="shared" ref="SP29:SP44" si="609">SN29+SO29</f>
        <v>7110060.4065852584</v>
      </c>
      <c r="SR29" s="34">
        <f>$B$29*SP29</f>
        <v>443706.76764056727</v>
      </c>
      <c r="SS29" s="34">
        <f>$C$7*SP7</f>
        <v>516.09335194661878</v>
      </c>
      <c r="ST29" s="34">
        <f t="shared" si="520"/>
        <v>444222.86099251389</v>
      </c>
      <c r="SU29" s="34">
        <f>$E$28*SP28</f>
        <v>7326657.8947900906</v>
      </c>
      <c r="SV29" s="34">
        <f>$E$6*SP6</f>
        <v>3849.3560218750822</v>
      </c>
      <c r="SW29" s="34">
        <f t="shared" ref="SW29:SW44" si="610">SU29+SV29</f>
        <v>7330507.2508119661</v>
      </c>
      <c r="SY29" s="34">
        <f>$B$29*SW29</f>
        <v>457463.85985849024</v>
      </c>
      <c r="SZ29" s="34">
        <f>$C$7*SW7</f>
        <v>531.40307717447843</v>
      </c>
      <c r="TA29" s="34">
        <f t="shared" si="521"/>
        <v>457995.26293566474</v>
      </c>
      <c r="TB29" s="34">
        <f>$E$28*SW28</f>
        <v>7553815.0493654674</v>
      </c>
      <c r="TC29" s="34">
        <f>$E$6*SW6</f>
        <v>3963.6573653532769</v>
      </c>
      <c r="TD29" s="34">
        <f t="shared" ref="TD29:TD44" si="611">TB29+TC29</f>
        <v>7557778.7067308202</v>
      </c>
      <c r="TF29" s="34">
        <f>$B$29*TD29</f>
        <v>471646.84527860308</v>
      </c>
      <c r="TG29" s="34">
        <f>$C$7*TD7</f>
        <v>547.19242822261299</v>
      </c>
      <c r="TH29" s="34">
        <f t="shared" si="522"/>
        <v>472194.03770682571</v>
      </c>
      <c r="TI29" s="34">
        <f>$E$28*TD28</f>
        <v>7788004.5974067068</v>
      </c>
      <c r="TJ29" s="34">
        <f>$E$6*TD6</f>
        <v>4081.5386068843472</v>
      </c>
      <c r="TK29" s="34">
        <f t="shared" ref="TK29:TK44" si="612">TI29+TJ29</f>
        <v>7792086.1360135907</v>
      </c>
      <c r="TM29" s="34">
        <f>$B$29*TK29</f>
        <v>486268.91402853082</v>
      </c>
      <c r="TN29" s="34">
        <f>$C$7*TK7</f>
        <v>563.47621288216772</v>
      </c>
      <c r="TO29" s="34">
        <f t="shared" si="523"/>
        <v>486832.39024141297</v>
      </c>
      <c r="TP29" s="34">
        <f>$E$28*TK28</f>
        <v>8029444.334784192</v>
      </c>
      <c r="TQ29" s="34">
        <f>$E$6*TK6</f>
        <v>4203.1102794461012</v>
      </c>
      <c r="TR29" s="34">
        <f t="shared" ref="TR29:TR44" si="613">TP29+TQ29</f>
        <v>8033647.4450636385</v>
      </c>
      <c r="TT29" s="34">
        <f>$B$29*TR29</f>
        <v>501343.66466304718</v>
      </c>
      <c r="TU29" s="34">
        <f>$C$7*TR7</f>
        <v>580.26969798728203</v>
      </c>
      <c r="TV29" s="34">
        <f t="shared" si="524"/>
        <v>501923.93436103448</v>
      </c>
      <c r="TW29" s="34">
        <f>$E$28*TR28</f>
        <v>8278358.8019026686</v>
      </c>
      <c r="TX29" s="34">
        <f>$E$6*TR6</f>
        <v>4328.4863411978049</v>
      </c>
      <c r="TY29" s="34">
        <f t="shared" ref="TY29:TY44" si="614">TW29+TX29</f>
        <v>8282687.2882438665</v>
      </c>
      <c r="UA29" s="34">
        <f>$B$29*TY29</f>
        <v>516885.11684661353</v>
      </c>
      <c r="UB29" s="34">
        <f>$C$7*TY7</f>
        <v>597.58862345404134</v>
      </c>
      <c r="UC29" s="34">
        <f t="shared" si="525"/>
        <v>517482.70547006757</v>
      </c>
      <c r="UD29" s="34">
        <f>$E$28*TY28</f>
        <v>8534979.4928893484</v>
      </c>
      <c r="UE29" s="34">
        <f>$E$6*TY6</f>
        <v>4457.7842812087183</v>
      </c>
      <c r="UF29" s="34">
        <f t="shared" ref="UF29:UF44" si="615">UD29+UE29</f>
        <v>8539437.2771705575</v>
      </c>
      <c r="UH29" s="34">
        <f>$B$29*UF29</f>
        <v>532907.72441446211</v>
      </c>
      <c r="UI29" s="34">
        <f>$C$7*UF7</f>
        <v>615.44921688462227</v>
      </c>
      <c r="UJ29" s="34">
        <f t="shared" si="526"/>
        <v>533523.17363134678</v>
      </c>
      <c r="UK29" s="34">
        <f>$E$28*UF28</f>
        <v>8799545.0708124302</v>
      </c>
      <c r="UL29" s="34">
        <f>$E$6*UF6</f>
        <v>4591.1252293316984</v>
      </c>
      <c r="UM29" s="34">
        <f t="shared" ref="UM29:UM44" si="616">UK29+UL29</f>
        <v>8804136.1960417628</v>
      </c>
      <c r="UO29" s="34">
        <f>$B$29*UM29</f>
        <v>549426.38881026884</v>
      </c>
      <c r="UP29" s="34">
        <f>$C$7*UM7</f>
        <v>633.86820874171292</v>
      </c>
      <c r="UQ29" s="34">
        <f t="shared" si="527"/>
        <v>550060.25701901061</v>
      </c>
      <c r="UR29" s="34">
        <f>$E$28*UM28</f>
        <v>9072301.589418944</v>
      </c>
      <c r="US29" s="34">
        <f>$E$6*UM6</f>
        <v>4728.6340695026565</v>
      </c>
      <c r="UT29" s="34">
        <f t="shared" ref="UT29:UT44" si="617">UR29+US29</f>
        <v>9077030.2234884463</v>
      </c>
      <c r="UV29" s="34">
        <f>$B$29*UT29</f>
        <v>566456.47293088143</v>
      </c>
      <c r="UW29" s="34">
        <f>$C$7*UT7</f>
        <v>652.86284799587293</v>
      </c>
      <c r="UX29" s="34">
        <f t="shared" si="528"/>
        <v>567109.33577887726</v>
      </c>
      <c r="UY29" s="34">
        <f>$E$28*UT28</f>
        <v>9353502.7219139263</v>
      </c>
      <c r="UZ29" s="34">
        <f>$E$6*UT6</f>
        <v>4870.4395560402918</v>
      </c>
      <c r="VA29" s="34">
        <f t="shared" ref="VA29:VA44" si="618">UY29+UZ29</f>
        <v>9358373.1614699662</v>
      </c>
      <c r="VC29" s="34">
        <f>$B$29*VA29</f>
        <v>584013.81541065301</v>
      </c>
      <c r="VD29" s="34">
        <f>$C$7*VA7</f>
        <v>672.45091818847379</v>
      </c>
      <c r="VE29" s="34">
        <f t="shared" si="529"/>
        <v>584686.26632884145</v>
      </c>
      <c r="VF29" s="34">
        <f>$E$28*VA28</f>
        <v>9643409.9970204663</v>
      </c>
      <c r="VG29" s="34">
        <f>$E$6*VA6</f>
        <v>5016.6744331816699</v>
      </c>
      <c r="VH29" s="34">
        <f t="shared" ref="VH29:VH44" si="619">VF29+VG29</f>
        <v>9648426.6714536473</v>
      </c>
      <c r="VJ29" s="34">
        <f>$B$29*VH29</f>
        <v>602114.74536034244</v>
      </c>
      <c r="VK29" s="34">
        <f>$C$7*VH7</f>
        <v>692.65075394252528</v>
      </c>
      <c r="VL29" s="34">
        <f t="shared" si="530"/>
        <v>602807.39611428499</v>
      </c>
      <c r="VM29" s="34">
        <f>$E$28*VH28</f>
        <v>9942293.0423694346</v>
      </c>
      <c r="VN29" s="34">
        <f>$E$6*VH6</f>
        <v>5167.4755583725319</v>
      </c>
      <c r="VO29" s="34">
        <f t="shared" ref="VO29:VO44" si="620">VM29+VN29</f>
        <v>9947460.5179278068</v>
      </c>
      <c r="VQ29" s="34">
        <f>$B$29*VO29</f>
        <v>620776.09756366338</v>
      </c>
      <c r="VR29" s="34">
        <f>$C$7*VO7</f>
        <v>713.48125799203262</v>
      </c>
      <c r="VS29" s="34">
        <f t="shared" si="531"/>
        <v>621489.57882165536</v>
      </c>
      <c r="VT29" s="34">
        <f>$E$28*VO28</f>
        <v>10250429.835322086</v>
      </c>
      <c r="VU29" s="34">
        <f>$E$6*VO6</f>
        <v>5322.9840296326283</v>
      </c>
      <c r="VV29" s="34">
        <f t="shared" ref="VV29:VV44" si="621">VT29+VU29</f>
        <v>10255752.819351718</v>
      </c>
      <c r="VX29" s="34">
        <f>$B$29*VV29</f>
        <v>640015.22813793819</v>
      </c>
      <c r="VY29" s="34">
        <f>$C$7*VV7</f>
        <v>734.9619187735716</v>
      </c>
      <c r="VZ29" s="34">
        <f t="shared" si="532"/>
        <v>640750.19005671178</v>
      </c>
      <c r="WA29" s="34">
        <f>$E$28*VV28</f>
        <v>10568106.961483227</v>
      </c>
      <c r="WB29" s="34">
        <f>$E$6*VV6</f>
        <v>5483.3453170117782</v>
      </c>
      <c r="WC29" s="34">
        <f t="shared" ref="WC29:WC44" si="622">WA29+WB29</f>
        <v>10573590.306800239</v>
      </c>
      <c r="WE29" s="34">
        <f>$B$29*WC29</f>
        <v>659850.03067494126</v>
      </c>
      <c r="WF29" s="34">
        <f>$C$7*WC7</f>
        <v>757.11282858248865</v>
      </c>
      <c r="WG29" s="34">
        <f t="shared" si="533"/>
        <v>660607.14350352378</v>
      </c>
      <c r="WH29" s="34">
        <f>$E$28*WC28</f>
        <v>10895619.881233806</v>
      </c>
      <c r="WI29" s="34">
        <f>$E$6*WC6</f>
        <v>5648.7093980641603</v>
      </c>
      <c r="WJ29" s="34">
        <f t="shared" ref="WJ29:WJ44" si="623">WH29+WI29</f>
        <v>10901268.590631871</v>
      </c>
      <c r="WL29" s="34">
        <f>$B$29*WJ29</f>
        <v>680298.95288244879</v>
      </c>
      <c r="WM29" s="34">
        <f>$C$7*WJ7</f>
        <v>779.95470228420515</v>
      </c>
      <c r="WN29" s="34">
        <f t="shared" si="534"/>
        <v>681078.90758473298</v>
      </c>
      <c r="WO29" s="34">
        <f>$E$28*WJ28</f>
        <v>11233273.204571597</v>
      </c>
      <c r="WP29" s="34">
        <f>$E$6*WJ6</f>
        <v>5819.2308973932877</v>
      </c>
      <c r="WQ29" s="34">
        <f t="shared" ref="WQ29:WQ44" si="624">WO29+WP29</f>
        <v>11239092.43546899</v>
      </c>
      <c r="WS29" s="34">
        <f>$B$29*WQ29</f>
        <v>701381.0137445135</v>
      </c>
      <c r="WT29" s="34">
        <f>$C$7*WQ7</f>
        <v>803.50889658806727</v>
      </c>
      <c r="WU29" s="34">
        <f t="shared" si="535"/>
        <v>702184.52264110162</v>
      </c>
      <c r="WV29" s="34">
        <f>$E$28*WQ28</f>
        <v>11581380.974488972</v>
      </c>
      <c r="WW29" s="34">
        <f>$E$6*WQ6</f>
        <v>5995.0692304636505</v>
      </c>
      <c r="WX29" s="34">
        <f t="shared" ref="WX29:WX44" si="625">WV29+WW29</f>
        <v>11587376.043719435</v>
      </c>
      <c r="WZ29" s="34">
        <f>$B$29*WX29</f>
        <v>723115.82121476647</v>
      </c>
      <c r="XA29" s="34">
        <f>$C$7*WX7</f>
        <v>827.79742991064415</v>
      </c>
      <c r="XB29" s="34">
        <f t="shared" si="536"/>
        <v>723943.6186446771</v>
      </c>
      <c r="XC29" s="34">
        <f>$E$28*WX28</f>
        <v>11940266.959110148</v>
      </c>
      <c r="XD29" s="34">
        <f>$E$6*WX6</f>
        <v>6176.388751902834</v>
      </c>
      <c r="XE29" s="34">
        <f t="shared" ref="XE29:XE44" si="626">XC29+XD29</f>
        <v>11946443.347862052</v>
      </c>
      <c r="XG29" s="34">
        <f>$B$29*XE29</f>
        <v>745523.59045663837</v>
      </c>
      <c r="XH29" s="34">
        <f>$C$7*XE7</f>
        <v>852.84300285915924</v>
      </c>
      <c r="XI29" s="34">
        <f t="shared" si="537"/>
        <v>746376.43345949752</v>
      </c>
      <c r="XJ29" s="34">
        <f>$E$28*XE28</f>
        <v>12310264.952849973</v>
      </c>
      <c r="XK29" s="34">
        <f>$E$6*XE6</f>
        <v>6363.3589084551313</v>
      </c>
      <c r="XL29" s="34">
        <f t="shared" ref="XL29:XL44" si="627">XJ29+XK29</f>
        <v>12316628.311758429</v>
      </c>
    </row>
    <row r="30" spans="1:636" x14ac:dyDescent="0.25">
      <c r="A30">
        <v>15</v>
      </c>
      <c r="B30">
        <f>calc_mstate!AA29</f>
        <v>0.26879088869192125</v>
      </c>
      <c r="C30">
        <f>calc_mstate!Z29</f>
        <v>8.7561345143744051E-4</v>
      </c>
      <c r="D30">
        <f>calc_mstate!X29</f>
        <v>4.0089347146481102E-3</v>
      </c>
      <c r="E30">
        <f>calc_mstate!W29</f>
        <v>0.99080626903320912</v>
      </c>
      <c r="F30" s="3">
        <v>617400</v>
      </c>
      <c r="H30" s="34">
        <f>$B$30*F30</f>
        <v>165951.49467839219</v>
      </c>
      <c r="I30" s="34">
        <f>$C$8*F8</f>
        <v>465.32381385786908</v>
      </c>
      <c r="J30" s="34">
        <f t="shared" si="448"/>
        <v>166416.81849225005</v>
      </c>
      <c r="K30" s="34">
        <f>$E$29*F29</f>
        <v>803718.89931633498</v>
      </c>
      <c r="L30" s="34">
        <f>$E$7*F7</f>
        <v>1156.8375213090128</v>
      </c>
      <c r="M30" s="34">
        <f t="shared" si="538"/>
        <v>804875.73683764401</v>
      </c>
      <c r="O30" s="34">
        <f>$B$30*M30</f>
        <v>216343.26459115528</v>
      </c>
      <c r="P30" s="34">
        <f>$C$8*M8</f>
        <v>550.3284760242675</v>
      </c>
      <c r="Q30" s="34">
        <f t="shared" si="449"/>
        <v>216893.59306717955</v>
      </c>
      <c r="R30" s="34">
        <f>$E$29*M29</f>
        <v>897681.8651204959</v>
      </c>
      <c r="S30" s="34">
        <f>$E$7*M7</f>
        <v>1210.8141016874981</v>
      </c>
      <c r="T30" s="34">
        <f t="shared" si="539"/>
        <v>898892.67922218342</v>
      </c>
      <c r="V30" s="34">
        <f>$B$30*T30</f>
        <v>241614.16208679278</v>
      </c>
      <c r="W30" s="34">
        <f>$C$8*T8</f>
        <v>576.9188433737246</v>
      </c>
      <c r="X30" s="34">
        <f t="shared" si="450"/>
        <v>242191.0809301665</v>
      </c>
      <c r="Y30" s="34">
        <f>$E$29*T29</f>
        <v>792288.85747016408</v>
      </c>
      <c r="Z30" s="34">
        <f>$E$7*T7</f>
        <v>1090.4276760165328</v>
      </c>
      <c r="AA30" s="34">
        <f t="shared" si="540"/>
        <v>793379.28514618066</v>
      </c>
      <c r="AC30" s="34">
        <f>$B$30*AA30</f>
        <v>213253.12312420309</v>
      </c>
      <c r="AD30" s="34">
        <f>$C$8*AA8</f>
        <v>519.29718991445498</v>
      </c>
      <c r="AE30" s="34">
        <f t="shared" si="451"/>
        <v>213772.42031411754</v>
      </c>
      <c r="AF30" s="34">
        <f>$E$29*AA29</f>
        <v>838747.48218811816</v>
      </c>
      <c r="AG30" s="34">
        <f>$E$7*AA7</f>
        <v>1125.745475201845</v>
      </c>
      <c r="AH30" s="34">
        <f t="shared" si="541"/>
        <v>839873.22766332002</v>
      </c>
      <c r="AJ30" s="34">
        <f>$B$30*AH30</f>
        <v>225750.27125217608</v>
      </c>
      <c r="AK30" s="34">
        <f>$C$8*AH8</f>
        <v>536.4528707920698</v>
      </c>
      <c r="AL30" s="34">
        <f t="shared" si="452"/>
        <v>226286.72412296815</v>
      </c>
      <c r="AM30" s="34">
        <f>$E$29*AH29</f>
        <v>856932.77366119227</v>
      </c>
      <c r="AN30" s="34">
        <f>$E$7*AH7</f>
        <v>1150.6918096526633</v>
      </c>
      <c r="AO30" s="34">
        <f t="shared" si="542"/>
        <v>858083.46547084488</v>
      </c>
      <c r="AQ30" s="34">
        <f>$B$30*AO30</f>
        <v>230645.01725575191</v>
      </c>
      <c r="AR30" s="34">
        <f>$C$8*AO8</f>
        <v>548.33409234796886</v>
      </c>
      <c r="AS30" s="34">
        <f t="shared" si="453"/>
        <v>231193.35134809988</v>
      </c>
      <c r="AT30" s="34">
        <f>$E$29*AO29</f>
        <v>910983.06261245755</v>
      </c>
      <c r="AU30" s="34">
        <f>$E$7*AO7</f>
        <v>1202.2647315468892</v>
      </c>
      <c r="AV30" s="34">
        <f t="shared" si="543"/>
        <v>912185.32734400441</v>
      </c>
      <c r="AX30" s="34">
        <f>$B$30*AV30</f>
        <v>245187.10478852605</v>
      </c>
      <c r="AY30" s="34">
        <f>$C$8*AV8</f>
        <v>573.16278962698323</v>
      </c>
      <c r="AZ30" s="34">
        <f t="shared" si="454"/>
        <v>245760.26757815303</v>
      </c>
      <c r="BA30" s="34">
        <f>$E$29*AV29</f>
        <v>950153.34095158579</v>
      </c>
      <c r="BB30" s="34">
        <f>$E$7*AV7</f>
        <v>1235.8055993785392</v>
      </c>
      <c r="BC30" s="34">
        <f t="shared" si="544"/>
        <v>951389.14655096433</v>
      </c>
      <c r="BE30" s="34">
        <f>$B$30*BC30</f>
        <v>255724.7341932822</v>
      </c>
      <c r="BF30" s="34">
        <f>$C$8*BC8</f>
        <v>589.3752902828619</v>
      </c>
      <c r="BG30" s="34">
        <f t="shared" si="455"/>
        <v>256314.10948356506</v>
      </c>
      <c r="BH30" s="34">
        <f>$E$29*BC29</f>
        <v>967130.59553167142</v>
      </c>
      <c r="BI30" s="34">
        <f>$E$7*BC7</f>
        <v>1245.8448690340106</v>
      </c>
      <c r="BJ30" s="34">
        <f t="shared" si="545"/>
        <v>968376.44040070544</v>
      </c>
      <c r="BL30" s="34">
        <f>$B$30*BJ30</f>
        <v>260290.76400362494</v>
      </c>
      <c r="BM30" s="34">
        <f>$C$8*BJ8</f>
        <v>594.31284439853357</v>
      </c>
      <c r="BN30" s="34">
        <f t="shared" si="456"/>
        <v>260885.07684802348</v>
      </c>
      <c r="BO30" s="34">
        <f>$E$29*BJ29</f>
        <v>988429.27408588293</v>
      </c>
      <c r="BP30" s="34">
        <f>$E$7*BJ7</f>
        <v>1257.6918455897187</v>
      </c>
      <c r="BQ30" s="34">
        <f t="shared" si="546"/>
        <v>989686.9659314726</v>
      </c>
      <c r="BS30" s="34">
        <f>$B$30*BQ30</f>
        <v>266018.8390995317</v>
      </c>
      <c r="BT30" s="34">
        <f>$C$8*BQ8</f>
        <v>600.15991228923747</v>
      </c>
      <c r="BU30" s="34">
        <f t="shared" si="457"/>
        <v>266618.99901182094</v>
      </c>
      <c r="BV30" s="34">
        <f>$E$29*BQ29</f>
        <v>1019274.0506736102</v>
      </c>
      <c r="BW30" s="34">
        <f>$E$7*BQ7</f>
        <v>1278.4732701782793</v>
      </c>
      <c r="BX30" s="34">
        <f t="shared" si="547"/>
        <v>1020552.5239437885</v>
      </c>
      <c r="BZ30" s="34">
        <f>$B$30*BX30</f>
        <v>274315.21986763412</v>
      </c>
      <c r="CA30" s="34">
        <f>$C$8*BX8</f>
        <v>610.31123179179849</v>
      </c>
      <c r="CB30" s="34">
        <f t="shared" si="458"/>
        <v>274925.53109942592</v>
      </c>
      <c r="CC30" s="34">
        <f>$E$29*BX29</f>
        <v>1056507.9998216026</v>
      </c>
      <c r="CD30" s="34">
        <f>$E$7*BX7</f>
        <v>1309.8588036626984</v>
      </c>
      <c r="CE30" s="34">
        <f t="shared" si="548"/>
        <v>1057817.8586252653</v>
      </c>
      <c r="CG30" s="34">
        <f>$B$30*CE30</f>
        <v>284331.80229407019</v>
      </c>
      <c r="CH30" s="34">
        <f>$C$8*CE8</f>
        <v>625.49130606506674</v>
      </c>
      <c r="CI30" s="34">
        <f t="shared" si="459"/>
        <v>284957.29360013525</v>
      </c>
      <c r="CJ30" s="34">
        <f>$E$29*CE29</f>
        <v>1093661.0750841673</v>
      </c>
      <c r="CK30" s="34">
        <f>$E$7*CE7</f>
        <v>1343.6995425095026</v>
      </c>
      <c r="CL30" s="34">
        <f t="shared" si="549"/>
        <v>1095004.7746266767</v>
      </c>
      <c r="CN30" s="34">
        <f>$B$30*CL30</f>
        <v>294327.30649380136</v>
      </c>
      <c r="CO30" s="34">
        <f>$C$8*CL8</f>
        <v>641.81048417475256</v>
      </c>
      <c r="CP30" s="34">
        <f t="shared" si="460"/>
        <v>294969.11697797611</v>
      </c>
      <c r="CQ30" s="34">
        <f>$E$29*CL29</f>
        <v>1127067.2373951196</v>
      </c>
      <c r="CR30" s="34">
        <f>$E$7*CL7</f>
        <v>1372.0725113402402</v>
      </c>
      <c r="CS30" s="34">
        <f t="shared" si="550"/>
        <v>1128439.3099064599</v>
      </c>
      <c r="CU30" s="34">
        <f>$B$30*CS30</f>
        <v>303314.20494465571</v>
      </c>
      <c r="CV30" s="34">
        <f>$C$8*CS8</f>
        <v>655.52938361241411</v>
      </c>
      <c r="CW30" s="34">
        <f t="shared" si="461"/>
        <v>303969.7343282681</v>
      </c>
      <c r="CX30" s="34">
        <f>$E$29*CS29</f>
        <v>1159370.3336887558</v>
      </c>
      <c r="CY30" s="34">
        <f>$E$7*CS7</f>
        <v>1396.6163579394824</v>
      </c>
      <c r="CZ30" s="34">
        <f t="shared" si="551"/>
        <v>1160766.9500466953</v>
      </c>
      <c r="DB30" s="34">
        <f>$B$30*CZ30</f>
        <v>312003.58006726217</v>
      </c>
      <c r="DC30" s="34">
        <f>$C$8*CZ8</f>
        <v>667.45187378406195</v>
      </c>
      <c r="DD30" s="34">
        <f t="shared" si="462"/>
        <v>312671.03194104624</v>
      </c>
      <c r="DE30" s="34">
        <f>$E$29*CZ29</f>
        <v>1194528.9078950838</v>
      </c>
      <c r="DF30" s="34">
        <f>$E$7*CZ7</f>
        <v>1422.6914193952732</v>
      </c>
      <c r="DG30" s="34">
        <f t="shared" si="552"/>
        <v>1195951.5993144792</v>
      </c>
      <c r="DI30" s="34">
        <f>$B$30*DG30</f>
        <v>321460.89321226336</v>
      </c>
      <c r="DJ30" s="34">
        <f>$C$8*DG8</f>
        <v>680.13175323918995</v>
      </c>
      <c r="DK30" s="34">
        <f t="shared" si="463"/>
        <v>322141.02496550255</v>
      </c>
      <c r="DL30" s="34">
        <f>$E$29*DG29</f>
        <v>1232851.7259964703</v>
      </c>
      <c r="DM30" s="34">
        <f>$E$7*DG7</f>
        <v>1453.1513679743662</v>
      </c>
      <c r="DN30" s="34">
        <f t="shared" si="553"/>
        <v>1234304.8773644448</v>
      </c>
      <c r="DP30" s="34">
        <f>$B$30*DN30</f>
        <v>331769.90490356198</v>
      </c>
      <c r="DQ30" s="34">
        <f>$C$8*DN8</f>
        <v>694.89950720486286</v>
      </c>
      <c r="DR30" s="34">
        <f t="shared" si="464"/>
        <v>332464.80441076687</v>
      </c>
      <c r="DS30" s="34">
        <f>$E$29*DN29</f>
        <v>1272810.4889674806</v>
      </c>
      <c r="DT30" s="34">
        <f>$E$7*DN7</f>
        <v>1486.8599212201391</v>
      </c>
      <c r="DU30" s="34">
        <f t="shared" si="554"/>
        <v>1274297.3488887008</v>
      </c>
      <c r="DW30" s="34">
        <f>$B$30*DU30</f>
        <v>342519.5168655531</v>
      </c>
      <c r="DX30" s="34">
        <f>$C$8*DU8</f>
        <v>711.20264168767312</v>
      </c>
      <c r="DY30" s="34">
        <f t="shared" si="465"/>
        <v>343230.71950724075</v>
      </c>
      <c r="DZ30" s="34">
        <f>$E$29*DU29</f>
        <v>1312942.7250821032</v>
      </c>
      <c r="EA30" s="34">
        <f>$E$7*DU7</f>
        <v>1520.9393126385464</v>
      </c>
      <c r="EB30" s="34">
        <f t="shared" si="555"/>
        <v>1314463.6643947416</v>
      </c>
      <c r="ED30" s="34">
        <f>$B$30*EB30</f>
        <v>353315.8565059019</v>
      </c>
      <c r="EE30" s="34">
        <f>$C$8*EB8</f>
        <v>727.68082996474573</v>
      </c>
      <c r="EF30" s="34">
        <f t="shared" si="466"/>
        <v>354043.53733586665</v>
      </c>
      <c r="EG30" s="34">
        <f>$E$29*EB29</f>
        <v>1353370.5730521262</v>
      </c>
      <c r="EH30" s="34">
        <f>$E$7*EB7</f>
        <v>1554.280248655107</v>
      </c>
      <c r="EI30" s="34">
        <f t="shared" si="556"/>
        <v>1354924.8533007812</v>
      </c>
      <c r="EK30" s="34">
        <f>$B$30*EI30</f>
        <v>364191.45542948804</v>
      </c>
      <c r="EL30" s="34">
        <f>$C$8*EI8</f>
        <v>743.82079390671925</v>
      </c>
      <c r="EM30" s="34">
        <f t="shared" si="467"/>
        <v>364935.27622339473</v>
      </c>
      <c r="EN30" s="34">
        <f>$E$29*EI29</f>
        <v>1395115.7125654768</v>
      </c>
      <c r="EO30" s="34">
        <f>$E$7*EI7</f>
        <v>1587.92521151193</v>
      </c>
      <c r="EP30" s="34">
        <f t="shared" si="557"/>
        <v>1396703.6377769888</v>
      </c>
      <c r="ER30" s="34">
        <f>$B$30*EP30</f>
        <v>375421.21203731612</v>
      </c>
      <c r="ES30" s="34">
        <f>$C$8*EP8</f>
        <v>760.12326884783988</v>
      </c>
      <c r="ET30" s="34">
        <f t="shared" si="468"/>
        <v>376181.33530616394</v>
      </c>
      <c r="EU30" s="34">
        <f>$E$29*EP29</f>
        <v>1438742.9884276651</v>
      </c>
      <c r="EV30" s="34">
        <f>$E$7*EP7</f>
        <v>1623.323961501467</v>
      </c>
      <c r="EW30" s="34">
        <f t="shared" si="558"/>
        <v>1440366.3123891666</v>
      </c>
      <c r="EY30" s="34">
        <f>$B$30*EW30</f>
        <v>387157.34114898957</v>
      </c>
      <c r="EZ30" s="34">
        <f>$C$8*EW8</f>
        <v>777.27078062973658</v>
      </c>
      <c r="FA30" s="34">
        <f t="shared" si="469"/>
        <v>387934.61192961928</v>
      </c>
      <c r="FB30" s="34">
        <f>$E$29*EW29</f>
        <v>1484057.6915244083</v>
      </c>
      <c r="FC30" s="34">
        <f>$E$7*EW7</f>
        <v>1660.8934029434333</v>
      </c>
      <c r="FD30" s="34">
        <f t="shared" si="559"/>
        <v>1485718.5849273517</v>
      </c>
      <c r="FF30" s="34">
        <f>$B$30*FD30</f>
        <v>399347.61878872651</v>
      </c>
      <c r="FG30" s="34">
        <f>$C$8*FD8</f>
        <v>795.45382838813509</v>
      </c>
      <c r="FH30" s="34">
        <f t="shared" si="470"/>
        <v>400143.07261711464</v>
      </c>
      <c r="FI30" s="34">
        <f>$E$29*FD29</f>
        <v>1530631.3098390687</v>
      </c>
      <c r="FJ30" s="34">
        <f>$E$7*FD7</f>
        <v>1700.0256368842397</v>
      </c>
      <c r="FK30" s="34">
        <f t="shared" si="560"/>
        <v>1532331.3354759528</v>
      </c>
      <c r="FM30" s="34">
        <f>$B$30*FK30</f>
        <v>411876.70143305988</v>
      </c>
      <c r="FN30" s="34">
        <f>$C$8*FK8</f>
        <v>814.38312386840778</v>
      </c>
      <c r="FO30" s="34">
        <f t="shared" si="471"/>
        <v>412691.08455692831</v>
      </c>
      <c r="FP30" s="34">
        <f>$E$29*FK29</f>
        <v>1578347.8112901612</v>
      </c>
      <c r="FQ30" s="34">
        <f>$E$7*FK7</f>
        <v>1740.0686789721192</v>
      </c>
      <c r="FR30" s="34">
        <f t="shared" si="561"/>
        <v>1580087.8799691333</v>
      </c>
      <c r="FT30" s="34">
        <f>$B$30*FR30</f>
        <v>424713.22546823713</v>
      </c>
      <c r="FU30" s="34">
        <f>$C$8*FR8</f>
        <v>833.75395306011944</v>
      </c>
      <c r="FV30" s="34">
        <f t="shared" si="472"/>
        <v>425546.97942129726</v>
      </c>
      <c r="FW30" s="34">
        <f>$E$29*FR29</f>
        <v>1627437.332635181</v>
      </c>
      <c r="FX30" s="34">
        <f>$E$7*FR7</f>
        <v>1780.9891527591471</v>
      </c>
      <c r="FY30" s="34">
        <f t="shared" si="562"/>
        <v>1629218.3217879401</v>
      </c>
      <c r="GA30" s="34">
        <f>$B$30*FY30</f>
        <v>437919.04058654094</v>
      </c>
      <c r="GB30" s="34">
        <f>$C$8*FY8</f>
        <v>853.55453327163843</v>
      </c>
      <c r="GC30" s="34">
        <f t="shared" si="473"/>
        <v>438772.59511981258</v>
      </c>
      <c r="GD30" s="34">
        <f>$E$29*FY29</f>
        <v>1678158.1823597394</v>
      </c>
      <c r="GE30" s="34">
        <f>$E$7*FY7</f>
        <v>1823.2101134952266</v>
      </c>
      <c r="GF30" s="34">
        <f t="shared" si="563"/>
        <v>1679981.3924732346</v>
      </c>
      <c r="GH30" s="34">
        <f>$B$30*GF30</f>
        <v>451563.69146877207</v>
      </c>
      <c r="GI30" s="34">
        <f>$C$8*GF8</f>
        <v>873.98554384701617</v>
      </c>
      <c r="GJ30" s="34">
        <f t="shared" si="474"/>
        <v>452437.6770126191</v>
      </c>
      <c r="GK30" s="34">
        <f>$E$29*GF29</f>
        <v>1730579.3843628666</v>
      </c>
      <c r="GL30" s="34">
        <f>$E$7*GF7</f>
        <v>1867.0873155472807</v>
      </c>
      <c r="GM30" s="34">
        <f t="shared" si="564"/>
        <v>1732446.4716784139</v>
      </c>
      <c r="GO30" s="34">
        <f>$B$30*GM30</f>
        <v>465665.82673362427</v>
      </c>
      <c r="GP30" s="34">
        <f>$C$8*GM8</f>
        <v>895.21334389062781</v>
      </c>
      <c r="GQ30" s="34">
        <f t="shared" si="475"/>
        <v>466561.04007751489</v>
      </c>
      <c r="GR30" s="34">
        <f>$E$29*GM29</f>
        <v>1784636.5163073759</v>
      </c>
      <c r="GS30" s="34">
        <f>$E$7*GM7</f>
        <v>1912.6417216470488</v>
      </c>
      <c r="GT30" s="34">
        <f t="shared" si="565"/>
        <v>1786549.1580290229</v>
      </c>
      <c r="GV30" s="34">
        <f>$B$30*GT30</f>
        <v>480208.13587842468</v>
      </c>
      <c r="GW30" s="34">
        <f>$C$8*GT8</f>
        <v>917.24662891212222</v>
      </c>
      <c r="GX30" s="34">
        <f t="shared" si="476"/>
        <v>481125.38250733679</v>
      </c>
      <c r="GY30" s="34">
        <f>$E$29*GT29</f>
        <v>1840294.374047867</v>
      </c>
      <c r="GZ30" s="34">
        <f>$E$7*GT7</f>
        <v>1959.7046990686458</v>
      </c>
      <c r="HA30" s="34">
        <f t="shared" si="566"/>
        <v>1842254.0787469356</v>
      </c>
      <c r="HC30" s="34">
        <f>$B$30*HA30</f>
        <v>495181.1110227055</v>
      </c>
      <c r="HD30" s="34">
        <f>$C$8*HA8</f>
        <v>940.00650210091578</v>
      </c>
      <c r="HE30" s="34">
        <f t="shared" si="477"/>
        <v>496121.11752480641</v>
      </c>
      <c r="HF30" s="34">
        <f>$E$29*HA29</f>
        <v>1897618.8084108331</v>
      </c>
      <c r="HG30" s="34">
        <f>$E$7*HA7</f>
        <v>2008.188177033343</v>
      </c>
      <c r="HH30" s="34">
        <f t="shared" si="567"/>
        <v>1899626.9965878665</v>
      </c>
      <c r="HJ30" s="34">
        <f>$B$30*HH30</f>
        <v>510602.42859601788</v>
      </c>
      <c r="HK30" s="34">
        <f>$C$8*HH8</f>
        <v>963.4531202180242</v>
      </c>
      <c r="HL30" s="34">
        <f t="shared" si="478"/>
        <v>511565.88171623589</v>
      </c>
      <c r="HM30" s="34">
        <f>$E$29*HH29</f>
        <v>1956723.5059042736</v>
      </c>
      <c r="HN30" s="34">
        <f>$E$7*HH7</f>
        <v>2058.1798583006421</v>
      </c>
      <c r="HO30" s="34">
        <f t="shared" si="568"/>
        <v>1958781.6857625742</v>
      </c>
      <c r="HQ30" s="34">
        <f>$B$30*HO30</f>
        <v>526502.67006958195</v>
      </c>
      <c r="HR30" s="34">
        <f>$C$8*HO8</f>
        <v>987.6290578431757</v>
      </c>
      <c r="HS30" s="34">
        <f t="shared" si="479"/>
        <v>527490.29912742507</v>
      </c>
      <c r="HT30" s="34">
        <f>$E$29*HO29</f>
        <v>2017693.0413067441</v>
      </c>
      <c r="HU30" s="34">
        <f>$E$7*HO7</f>
        <v>2109.8404093293252</v>
      </c>
      <c r="HV30" s="34">
        <f t="shared" si="569"/>
        <v>2019802.8817160735</v>
      </c>
      <c r="HX30" s="34">
        <f>$B$30*HV30</f>
        <v>542904.61155896692</v>
      </c>
      <c r="HY30" s="34">
        <f>$C$8*HV8</f>
        <v>1012.6103096515026</v>
      </c>
      <c r="HZ30" s="34">
        <f t="shared" si="480"/>
        <v>543917.22186861839</v>
      </c>
      <c r="IA30" s="34">
        <f>$E$29*HV29</f>
        <v>2080566.557364481</v>
      </c>
      <c r="IB30" s="34">
        <f>$E$7*HV7</f>
        <v>2163.2724956603774</v>
      </c>
      <c r="IC30" s="34">
        <f t="shared" si="570"/>
        <v>2082729.8298601415</v>
      </c>
      <c r="IE30" s="34">
        <f>$B$30*IC30</f>
        <v>559818.80187328137</v>
      </c>
      <c r="IF30" s="34">
        <f>$C$8*IC8</f>
        <v>1038.4451952167526</v>
      </c>
      <c r="IG30" s="34">
        <f t="shared" si="481"/>
        <v>560857.24706849817</v>
      </c>
      <c r="IH30" s="34">
        <f>$E$29*IC29</f>
        <v>2145373.5273427726</v>
      </c>
      <c r="II30" s="34">
        <f>$E$7*IC7</f>
        <v>2218.4943624527687</v>
      </c>
      <c r="IJ30" s="34">
        <f t="shared" si="571"/>
        <v>2147592.0217052256</v>
      </c>
      <c r="IL30" s="34">
        <f>$B$30*IJ30</f>
        <v>577253.16806182743</v>
      </c>
      <c r="IM30" s="34">
        <f>$C$8*IJ8</f>
        <v>1065.1426656248584</v>
      </c>
      <c r="IN30" s="34">
        <f t="shared" si="482"/>
        <v>578318.31072745228</v>
      </c>
      <c r="IO30" s="34">
        <f>$E$29*IJ29</f>
        <v>2212166.3451176872</v>
      </c>
      <c r="IP30" s="34">
        <f>$E$7*IJ7</f>
        <v>2275.5035408627537</v>
      </c>
      <c r="IQ30" s="34">
        <f t="shared" si="572"/>
        <v>2214441.8486585501</v>
      </c>
      <c r="IS30" s="34">
        <f>$B$30*IQ30</f>
        <v>595221.7924575127</v>
      </c>
      <c r="IT30" s="34">
        <f>$C$8*IQ8</f>
        <v>1092.7024210942673</v>
      </c>
      <c r="IU30" s="34">
        <f t="shared" si="483"/>
        <v>596314.49487860699</v>
      </c>
      <c r="IV30" s="34">
        <f>$E$29*IQ29</f>
        <v>2281019.5309729641</v>
      </c>
      <c r="IW30" s="34">
        <f>$E$7*IQ7</f>
        <v>2334.3373752286279</v>
      </c>
      <c r="IX30" s="34">
        <f t="shared" si="573"/>
        <v>2283353.8683481929</v>
      </c>
      <c r="IZ30" s="34">
        <f>$B$30*IX30</f>
        <v>613744.71547144686</v>
      </c>
      <c r="JA30" s="34">
        <f>$C$8*IX8</f>
        <v>1121.1430122331897</v>
      </c>
      <c r="JB30" s="34">
        <f t="shared" si="484"/>
        <v>614865.85848368006</v>
      </c>
      <c r="JC30" s="34">
        <f>$E$29*IX29</f>
        <v>2352009.6633210271</v>
      </c>
      <c r="JD30" s="34">
        <f>$E$7*IX7</f>
        <v>2395.0752006667599</v>
      </c>
      <c r="JE30" s="34">
        <f t="shared" si="574"/>
        <v>2354404.7385216937</v>
      </c>
      <c r="JG30" s="34">
        <f>$B$30*JE30</f>
        <v>632842.54200771649</v>
      </c>
      <c r="JH30" s="34">
        <f>$C$8*JE8</f>
        <v>1150.5025270944125</v>
      </c>
      <c r="JI30" s="34">
        <f t="shared" si="485"/>
        <v>633993.04453481094</v>
      </c>
      <c r="JJ30" s="34">
        <f>$E$29*JE29</f>
        <v>2425203.2111946596</v>
      </c>
      <c r="JK30" s="34">
        <f>$E$7*JE7</f>
        <v>2457.8022257107841</v>
      </c>
      <c r="JL30" s="34">
        <f t="shared" si="575"/>
        <v>2427661.0134203704</v>
      </c>
      <c r="JN30" s="34">
        <f>$B$30*JL30</f>
        <v>652533.16123999155</v>
      </c>
      <c r="JO30" s="34">
        <f>$C$8*JL8</f>
        <v>1180.8216184357102</v>
      </c>
      <c r="JP30" s="34">
        <f t="shared" si="486"/>
        <v>653713.98285842722</v>
      </c>
      <c r="JQ30" s="34">
        <f>$E$29*JL29</f>
        <v>2500660.9437781731</v>
      </c>
      <c r="JR30" s="34">
        <f>$E$7*JL7</f>
        <v>2522.583287021941</v>
      </c>
      <c r="JS30" s="34">
        <f t="shared" si="576"/>
        <v>2503183.5270651951</v>
      </c>
      <c r="JU30" s="34">
        <f>$B$30*JS30</f>
        <v>672832.92479883169</v>
      </c>
      <c r="JV30" s="34">
        <f>$C$8*JS8</f>
        <v>1212.1313844032154</v>
      </c>
      <c r="JW30" s="34">
        <f t="shared" si="487"/>
        <v>674045.0561832349</v>
      </c>
      <c r="JX30" s="34">
        <f>$E$29*JS29</f>
        <v>2578448.0901976996</v>
      </c>
      <c r="JY30" s="34">
        <f>$E$7*JS7</f>
        <v>2589.4672313393603</v>
      </c>
      <c r="JZ30" s="34">
        <f t="shared" si="577"/>
        <v>2581037.5574290389</v>
      </c>
      <c r="KB30" s="34">
        <f>$B$30*JZ30</f>
        <v>693759.37880857708</v>
      </c>
      <c r="KC30" s="34">
        <f>$C$8*JZ8</f>
        <v>1244.4555681271461</v>
      </c>
      <c r="KD30" s="34">
        <f t="shared" si="488"/>
        <v>695003.83437670418</v>
      </c>
      <c r="KE30" s="34">
        <f>$E$29*JZ29</f>
        <v>2658638.1960713002</v>
      </c>
      <c r="KF30" s="34">
        <f>$E$7*JZ7</f>
        <v>2658.5062732459255</v>
      </c>
      <c r="KG30" s="34">
        <f t="shared" si="578"/>
        <v>2661296.7023445461</v>
      </c>
      <c r="KI30" s="34">
        <f>$B$30*KG30</f>
        <v>715332.30569606996</v>
      </c>
      <c r="KJ30" s="34">
        <f>$C$8*KG8</f>
        <v>1277.8196114965267</v>
      </c>
      <c r="KK30" s="34">
        <f t="shared" si="489"/>
        <v>716610.12530756649</v>
      </c>
      <c r="KL30" s="34">
        <f>$E$29*KG29</f>
        <v>2741309.5276748277</v>
      </c>
      <c r="KM30" s="34">
        <f>$E$7*KG7</f>
        <v>2729.7666756660064</v>
      </c>
      <c r="KN30" s="34">
        <f t="shared" si="579"/>
        <v>2744039.2943504937</v>
      </c>
      <c r="KP30" s="34">
        <f>$B$30*KN30</f>
        <v>737572.76053402165</v>
      </c>
      <c r="KQ30" s="34">
        <f>$C$8*KN8</f>
        <v>1312.255557984621</v>
      </c>
      <c r="KR30" s="34">
        <f t="shared" si="490"/>
        <v>738885.01609200623</v>
      </c>
      <c r="KS30" s="34">
        <f>$E$29*KN29</f>
        <v>2826540.5424842979</v>
      </c>
      <c r="KT30" s="34">
        <f>$E$7*KN7</f>
        <v>2803.3241820631497</v>
      </c>
      <c r="KU30" s="34">
        <f t="shared" si="580"/>
        <v>2829343.8666663612</v>
      </c>
      <c r="KW30" s="34">
        <f>$B$30*KU30</f>
        <v>760501.85233628796</v>
      </c>
      <c r="KX30" s="34">
        <f>$C$8*KU8</f>
        <v>1347.799857743544</v>
      </c>
      <c r="KY30" s="34">
        <f t="shared" si="491"/>
        <v>761849.65219403151</v>
      </c>
      <c r="KZ30" s="34">
        <f>$E$29*KU29</f>
        <v>2914409.2455263664</v>
      </c>
      <c r="LA30" s="34">
        <f>$E$7*KU7</f>
        <v>2879.2543228293848</v>
      </c>
      <c r="LB30" s="34">
        <f t="shared" si="581"/>
        <v>2917288.4998491956</v>
      </c>
      <c r="LD30" s="34">
        <f>$B$30*LB30</f>
        <v>784140.56844518706</v>
      </c>
      <c r="LE30" s="34">
        <f>$C$8*LB8</f>
        <v>1384.4888546424479</v>
      </c>
      <c r="LF30" s="34">
        <f t="shared" si="492"/>
        <v>785525.05729982955</v>
      </c>
      <c r="LG30" s="34">
        <f>$E$29*LB29</f>
        <v>3004995.5696791597</v>
      </c>
      <c r="LH30" s="34">
        <f>$E$7*LB7</f>
        <v>2957.6286232726193</v>
      </c>
      <c r="LI30" s="34">
        <f t="shared" si="582"/>
        <v>3007953.1983024324</v>
      </c>
      <c r="LK30" s="34">
        <f>$B$30*LI30</f>
        <v>808510.41331541759</v>
      </c>
      <c r="LL30" s="34">
        <f>$C$8*LI8</f>
        <v>1422.3570634049852</v>
      </c>
      <c r="LM30" s="34">
        <f t="shared" si="493"/>
        <v>809932.77037882258</v>
      </c>
      <c r="LN30" s="34">
        <f>$E$29*LI29</f>
        <v>3098383.3431688263</v>
      </c>
      <c r="LO30" s="34">
        <f>$E$7*LI7</f>
        <v>3038.518038624557</v>
      </c>
      <c r="LP30" s="34">
        <f t="shared" si="583"/>
        <v>3101421.8612074507</v>
      </c>
      <c r="LR30" s="34">
        <f>$B$30*LP30</f>
        <v>833633.93828250316</v>
      </c>
      <c r="LS30" s="34">
        <f>$C$8*LP8</f>
        <v>1461.438796931373</v>
      </c>
      <c r="LT30" s="34">
        <f t="shared" si="494"/>
        <v>835095.37707943458</v>
      </c>
      <c r="LU30" s="34">
        <f>$E$29*LP29</f>
        <v>3194660.1830959162</v>
      </c>
      <c r="LV30" s="34">
        <f>$E$7*LP7</f>
        <v>3121.9977194000571</v>
      </c>
      <c r="LW30" s="34">
        <f t="shared" si="584"/>
        <v>3197782.1808153163</v>
      </c>
      <c r="LY30" s="34">
        <f>$B$30*LW30</f>
        <v>859534.71422453888</v>
      </c>
      <c r="LZ30" s="34">
        <f>$C$8*LW8</f>
        <v>1501.770378025104</v>
      </c>
      <c r="MA30" s="34">
        <f t="shared" si="495"/>
        <v>861036.48460256401</v>
      </c>
      <c r="MB30" s="34">
        <f>$E$29*LW29</f>
        <v>3293916.3243820146</v>
      </c>
      <c r="MC30" s="34">
        <f>$E$7*LW7</f>
        <v>3208.1482390935157</v>
      </c>
      <c r="MD30" s="34">
        <f t="shared" si="585"/>
        <v>3297124.4726211079</v>
      </c>
      <c r="MF30" s="34">
        <f>$B$30*MD30</f>
        <v>886237.01712370978</v>
      </c>
      <c r="MG30" s="34">
        <f>$C$8*MD8</f>
        <v>1543.3906907115972</v>
      </c>
      <c r="MH30" s="34">
        <f t="shared" si="496"/>
        <v>887780.40781442134</v>
      </c>
      <c r="MI30" s="34">
        <f>$E$29*MD29</f>
        <v>3396244.0203459025</v>
      </c>
      <c r="MJ30" s="34">
        <f>$E$7*MD7</f>
        <v>3297.0535732446842</v>
      </c>
      <c r="MK30" s="34">
        <f t="shared" si="586"/>
        <v>3399541.0739191473</v>
      </c>
      <c r="MM30" s="34">
        <f>$B$30*MK30</f>
        <v>913765.66640341596</v>
      </c>
      <c r="MN30" s="34">
        <f>$C$8*MK8</f>
        <v>1586.3402318504759</v>
      </c>
      <c r="MO30" s="34">
        <f t="shared" si="497"/>
        <v>915352.00663526647</v>
      </c>
      <c r="MP30" s="34">
        <f>$E$29*MK29</f>
        <v>3501737.9462708216</v>
      </c>
      <c r="MQ30" s="34">
        <f>$E$7*MK7</f>
        <v>3388.7990245725168</v>
      </c>
      <c r="MR30" s="34">
        <f t="shared" si="587"/>
        <v>3505126.7452953942</v>
      </c>
      <c r="MT30" s="34">
        <f>$B$30*MR30</f>
        <v>942146.13284577045</v>
      </c>
      <c r="MU30" s="34">
        <f>$C$8*MR8</f>
        <v>1630.6601539108306</v>
      </c>
      <c r="MV30" s="34">
        <f t="shared" si="498"/>
        <v>943776.79299968132</v>
      </c>
      <c r="MW30" s="34">
        <f>$E$29*MR29</f>
        <v>3610495.8984490284</v>
      </c>
      <c r="MX30" s="34">
        <f>$E$7*MR7</f>
        <v>3483.4711099231563</v>
      </c>
      <c r="MY30" s="34">
        <f t="shared" si="588"/>
        <v>3613979.3695589514</v>
      </c>
      <c r="NA30" s="34">
        <f>$B$30*MY30</f>
        <v>971404.72645801981</v>
      </c>
      <c r="NB30" s="34">
        <f>$C$8*MY8</f>
        <v>1676.3922237603076</v>
      </c>
      <c r="NC30" s="34">
        <f t="shared" si="499"/>
        <v>973081.11868178006</v>
      </c>
      <c r="ND30" s="34">
        <f>$E$29*MY29</f>
        <v>3722619.08200701</v>
      </c>
      <c r="NE30" s="34">
        <f>$E$7*MY7</f>
        <v>3581.1588301567349</v>
      </c>
      <c r="NF30" s="34">
        <f t="shared" si="589"/>
        <v>3726200.2408371666</v>
      </c>
      <c r="NH30" s="34">
        <f>$B$30*NF30</f>
        <v>1001568.674178673</v>
      </c>
      <c r="NI30" s="34">
        <f>$C$8*NF8</f>
        <v>1723.5794171639197</v>
      </c>
      <c r="NJ30" s="34">
        <f t="shared" si="500"/>
        <v>1003292.2535958369</v>
      </c>
      <c r="NK30" s="34">
        <f>$E$29*NF29</f>
        <v>3838211.9638019521</v>
      </c>
      <c r="NL30" s="34">
        <f>$E$7*NF7</f>
        <v>3681.9546885308268</v>
      </c>
      <c r="NM30" s="34">
        <f t="shared" si="590"/>
        <v>3841893.918490483</v>
      </c>
      <c r="NO30" s="34">
        <f>$B$30*NM30</f>
        <v>1032666.0806111445</v>
      </c>
      <c r="NP30" s="34">
        <f>$C$8*NM8</f>
        <v>1772.266389432036</v>
      </c>
      <c r="NQ30" s="34">
        <f t="shared" si="501"/>
        <v>1034438.3470005766</v>
      </c>
      <c r="NR30" s="34">
        <f>$E$29*NM29</f>
        <v>3957382.0988242021</v>
      </c>
      <c r="NS30" s="34">
        <f>$E$7*NM7</f>
        <v>3785.9546909856131</v>
      </c>
      <c r="NT30" s="34">
        <f t="shared" si="591"/>
        <v>3961168.0535151875</v>
      </c>
      <c r="NV30" s="34">
        <f>$B$30*NT30</f>
        <v>1064725.8813623951</v>
      </c>
      <c r="NW30" s="34">
        <f>$C$8*NT8</f>
        <v>1822.4994727465719</v>
      </c>
      <c r="NX30" s="34">
        <f t="shared" si="502"/>
        <v>1066548.3808351418</v>
      </c>
      <c r="NY30" s="34">
        <f>$E$29*NT29</f>
        <v>4080240.2031024275</v>
      </c>
      <c r="NZ30" s="34">
        <f>$E$7*NT7</f>
        <v>3893.2578037855606</v>
      </c>
      <c r="OA30" s="34">
        <f t="shared" si="592"/>
        <v>4084133.4609062131</v>
      </c>
      <c r="OC30" s="34">
        <f>$B$30*OA30</f>
        <v>1097777.862493393</v>
      </c>
      <c r="OD30" s="34">
        <f>$C$8*OA8</f>
        <v>1874.3264254210912</v>
      </c>
      <c r="OE30" s="34">
        <f t="shared" si="503"/>
        <v>1099652.1889188141</v>
      </c>
      <c r="OF30" s="34">
        <f>$E$29*OA29</f>
        <v>4206900.4015540071</v>
      </c>
      <c r="OG30" s="34">
        <f>$E$7*OA7</f>
        <v>4003.9656641167121</v>
      </c>
      <c r="OH30" s="34">
        <f t="shared" si="593"/>
        <v>4210904.3672181237</v>
      </c>
      <c r="OJ30" s="34">
        <f>$B$30*OH30</f>
        <v>1131852.7270612519</v>
      </c>
      <c r="OK30" s="34">
        <f>$C$8*OH8</f>
        <v>1927.7963014835664</v>
      </c>
      <c r="OL30" s="34">
        <f t="shared" si="504"/>
        <v>1133780.5233627355</v>
      </c>
      <c r="OM30" s="34">
        <f>$E$29*OH29</f>
        <v>4337480.4421484219</v>
      </c>
      <c r="ON30" s="34">
        <f>$E$7*OH7</f>
        <v>4118.1827987671759</v>
      </c>
      <c r="OO30" s="34">
        <f t="shared" si="594"/>
        <v>4341598.6249471894</v>
      </c>
      <c r="OQ30" s="34">
        <f>$B$30*OO30</f>
        <v>1166982.1527431784</v>
      </c>
      <c r="OR30" s="34">
        <f>$C$8*OO8</f>
        <v>1982.9595557126663</v>
      </c>
      <c r="OS30" s="34">
        <f t="shared" si="505"/>
        <v>1168965.1122988912</v>
      </c>
      <c r="OT30" s="34">
        <f>$E$29*OO29</f>
        <v>4472101.7871893067</v>
      </c>
      <c r="OU30" s="34">
        <f>$E$7*OO7</f>
        <v>4236.0170397740394</v>
      </c>
      <c r="OV30" s="34">
        <f t="shared" si="595"/>
        <v>4476337.8042290807</v>
      </c>
      <c r="OX30" s="34">
        <f>$B$30*OV30</f>
        <v>1203198.8164839779</v>
      </c>
      <c r="OY30" s="34">
        <f>$C$8*OV8</f>
        <v>2039.8682381759836</v>
      </c>
      <c r="OZ30" s="34">
        <f t="shared" si="506"/>
        <v>1205238.6847221539</v>
      </c>
      <c r="PA30" s="34">
        <f>$E$29*OV29</f>
        <v>4610889.6501551932</v>
      </c>
      <c r="PB30" s="34">
        <f>$E$7*OV7</f>
        <v>4357.5797678674562</v>
      </c>
      <c r="PC30" s="34">
        <f t="shared" si="596"/>
        <v>4615247.2299230602</v>
      </c>
      <c r="PE30" s="34">
        <f>$B$30*PC30</f>
        <v>1240536.4044639471</v>
      </c>
      <c r="PF30" s="34">
        <f>$C$8*PC8</f>
        <v>2098.576107902215</v>
      </c>
      <c r="PG30" s="34">
        <f t="shared" si="507"/>
        <v>1242634.9805718493</v>
      </c>
      <c r="PH30" s="34">
        <f>$E$29*PC29</f>
        <v>4753973.0748676294</v>
      </c>
      <c r="PI30" s="34">
        <f>$E$7*PC7</f>
        <v>4482.9859203445076</v>
      </c>
      <c r="PJ30" s="34">
        <f t="shared" si="597"/>
        <v>4758456.0607879739</v>
      </c>
      <c r="PL30" s="34">
        <f>$B$30*PJ30</f>
        <v>1279029.6333806585</v>
      </c>
      <c r="PM30" s="34">
        <f>$C$8*PJ8</f>
        <v>2159.1386378182474</v>
      </c>
      <c r="PN30" s="34">
        <f t="shared" si="508"/>
        <v>1281188.7720184766</v>
      </c>
      <c r="PO30" s="34">
        <f>$E$29*PJ29</f>
        <v>4901485.0774137424</v>
      </c>
      <c r="PP30" s="34">
        <f>$E$7*PJ7</f>
        <v>4612.3539450668604</v>
      </c>
      <c r="PQ30" s="34">
        <f t="shared" si="598"/>
        <v>4906097.4313588096</v>
      </c>
      <c r="PS30" s="34">
        <f>$B$30*PQ30</f>
        <v>1318714.2885840866</v>
      </c>
      <c r="PT30" s="34">
        <f>$C$8*PQ8</f>
        <v>2221.6129956758878</v>
      </c>
      <c r="PU30" s="34">
        <f t="shared" si="509"/>
        <v>1320935.9015797626</v>
      </c>
      <c r="PV30" s="34">
        <f>$E$29*PQ29</f>
        <v>5053562.8060132917</v>
      </c>
      <c r="PW30" s="34">
        <f>$E$7*PQ7</f>
        <v>4745.8058639552883</v>
      </c>
      <c r="PX30" s="34">
        <f t="shared" si="599"/>
        <v>5058308.6118772468</v>
      </c>
      <c r="PZ30" s="34">
        <f>$B$30*PX30</f>
        <v>1359627.2670644836</v>
      </c>
      <c r="QA30" s="34">
        <f>$C$8*PX8</f>
        <v>2286.0580761285532</v>
      </c>
      <c r="QB30" s="34">
        <f t="shared" si="510"/>
        <v>1361913.3251406122</v>
      </c>
      <c r="QC30" s="34">
        <f>$E$29*PX29</f>
        <v>5210347.6783839939</v>
      </c>
      <c r="QD30" s="34">
        <f>$E$7*PX7</f>
        <v>4883.4674475765096</v>
      </c>
      <c r="QE30" s="34">
        <f t="shared" si="600"/>
        <v>5215231.14583157</v>
      </c>
      <c r="QG30" s="34">
        <f>$B$30*QE30</f>
        <v>1401806.6144218545</v>
      </c>
      <c r="QH30" s="34">
        <f>$C$8*QE8</f>
        <v>2352.5345840451605</v>
      </c>
      <c r="QI30" s="34">
        <f t="shared" si="511"/>
        <v>1404159.1490058997</v>
      </c>
      <c r="QJ30" s="34">
        <f>$E$29*QE29</f>
        <v>5371985.4979035864</v>
      </c>
      <c r="QK30" s="34">
        <f>$E$7*QE7</f>
        <v>5025.4684026268233</v>
      </c>
      <c r="QL30" s="34">
        <f t="shared" si="601"/>
        <v>5377010.9663062133</v>
      </c>
      <c r="QN30" s="34">
        <f>$B$30*QL30</f>
        <v>1445291.5561396533</v>
      </c>
      <c r="QO30" s="34">
        <f>$C$8*QL8</f>
        <v>2421.1051234716515</v>
      </c>
      <c r="QP30" s="34">
        <f t="shared" si="512"/>
        <v>1447712.661263125</v>
      </c>
      <c r="QQ30" s="34">
        <f>$E$29*QL29</f>
        <v>5538626.5736604463</v>
      </c>
      <c r="QR30" s="34">
        <f>$E$7*QL7</f>
        <v>5171.9425040362321</v>
      </c>
      <c r="QS30" s="34">
        <f t="shared" si="602"/>
        <v>5543798.5161644826</v>
      </c>
      <c r="QU30" s="34">
        <f>$B$30*QS30</f>
        <v>1490122.5298888057</v>
      </c>
      <c r="QV30" s="34">
        <f>$C$8*QS8</f>
        <v>2491.8342609323117</v>
      </c>
      <c r="QW30" s="34">
        <f t="shared" si="513"/>
        <v>1492614.3641497381</v>
      </c>
      <c r="QX30" s="34">
        <f>$E$29*QS29</f>
        <v>5710425.8596004518</v>
      </c>
      <c r="QY30" s="34">
        <f>$E$7*QS7</f>
        <v>5323.027684570875</v>
      </c>
      <c r="QZ30" s="34">
        <f t="shared" si="603"/>
        <v>5715748.887285023</v>
      </c>
      <c r="RB30" s="34">
        <f>$B$30*QZ30</f>
        <v>1536341.2229532013</v>
      </c>
      <c r="RC30" s="34">
        <f>$C$8*QZ8</f>
        <v>2564.7885692982977</v>
      </c>
      <c r="RD30" s="34">
        <f t="shared" si="514"/>
        <v>1538906.0115224996</v>
      </c>
      <c r="RE30" s="34">
        <f>$E$29*QZ29</f>
        <v>5887543.1075289343</v>
      </c>
      <c r="RF30" s="34">
        <f>$E$7*QZ7</f>
        <v>5478.8661323293727</v>
      </c>
      <c r="RG30" s="34">
        <f t="shared" si="604"/>
        <v>5893021.9736612635</v>
      </c>
      <c r="RI30" s="34">
        <f>$B$30*RG30</f>
        <v>1583990.6133814307</v>
      </c>
      <c r="RJ30" s="34">
        <f>$C$8*RG8</f>
        <v>2640.0366755467594</v>
      </c>
      <c r="RK30" s="34">
        <f t="shared" si="515"/>
        <v>1586630.6500569775</v>
      </c>
      <c r="RL30" s="34">
        <f>$E$29*RG29</f>
        <v>6070143.0217092736</v>
      </c>
      <c r="RM30" s="34">
        <f>$E$7*RG7</f>
        <v>5639.604423042716</v>
      </c>
      <c r="RN30" s="34">
        <f t="shared" si="605"/>
        <v>6075782.626132316</v>
      </c>
      <c r="RP30" s="34">
        <f>$B$30*RN30</f>
        <v>1633115.0115770404</v>
      </c>
      <c r="RQ30" s="34">
        <f>$C$8*RN8</f>
        <v>2717.6493247115677</v>
      </c>
      <c r="RR30" s="34">
        <f t="shared" si="516"/>
        <v>1635832.6609017521</v>
      </c>
      <c r="RS30" s="34">
        <f>$E$29*RN29</f>
        <v>6258395.4105724264</v>
      </c>
      <c r="RT30" s="34">
        <f>$E$7*RN7</f>
        <v>5805.3936752237387</v>
      </c>
      <c r="RU30" s="34">
        <f t="shared" si="606"/>
        <v>6264200.8042476503</v>
      </c>
      <c r="RW30" s="34">
        <f>$B$30*RU30</f>
        <v>1683760.1011183737</v>
      </c>
      <c r="RX30" s="34">
        <f>$C$8*RU8</f>
        <v>2797.6994544006757</v>
      </c>
      <c r="RY30" s="34">
        <f t="shared" si="517"/>
        <v>1686557.8005727744</v>
      </c>
      <c r="RZ30" s="34">
        <f>$E$29*RU29</f>
        <v>6452475.3401498944</v>
      </c>
      <c r="SA30" s="34">
        <f>$E$7*RU7</f>
        <v>5976.3897037626421</v>
      </c>
      <c r="SB30" s="34">
        <f t="shared" si="607"/>
        <v>6458451.7298536571</v>
      </c>
      <c r="SD30" s="34">
        <f>$B$30*SB30</f>
        <v>1735972.9800412406</v>
      </c>
      <c r="SE30" s="34">
        <f>$C$8*SB8</f>
        <v>2880.2622686195532</v>
      </c>
      <c r="SF30" s="34">
        <f t="shared" si="518"/>
        <v>1738853.2423098602</v>
      </c>
      <c r="SG30" s="34">
        <f>$E$29*SB29</f>
        <v>6652563.2949554725</v>
      </c>
      <c r="SH30" s="34">
        <f>$E$7*SB7</f>
        <v>6152.7531625493039</v>
      </c>
      <c r="SI30" s="34">
        <f t="shared" si="608"/>
        <v>6658716.0481180213</v>
      </c>
      <c r="SK30" s="34">
        <f>$B$30*SI30</f>
        <v>1789802.2041208008</v>
      </c>
      <c r="SL30" s="34">
        <f>$C$8*SI8</f>
        <v>2965.4153066181129</v>
      </c>
      <c r="SM30" s="34">
        <f t="shared" si="519"/>
        <v>1792767.619427419</v>
      </c>
      <c r="SN30" s="34">
        <f>$E$29*SI29</f>
        <v>6858845.3473232398</v>
      </c>
      <c r="SO30" s="34">
        <f>$E$7*SI7</f>
        <v>6334.6496845341808</v>
      </c>
      <c r="SP30" s="34">
        <f t="shared" si="609"/>
        <v>6865179.9970077742</v>
      </c>
      <c r="SR30" s="34">
        <f>$B$30*SP30</f>
        <v>1845297.832425721</v>
      </c>
      <c r="SS30" s="34">
        <f>$C$8*SP8</f>
        <v>3053.2385106845986</v>
      </c>
      <c r="ST30" s="34">
        <f t="shared" si="520"/>
        <v>1848351.0709364056</v>
      </c>
      <c r="SU30" s="34">
        <f>$E$29*SP29</f>
        <v>7071513.3325743806</v>
      </c>
      <c r="SV30" s="34">
        <f>$E$7*SP7</f>
        <v>6522.2500308359886</v>
      </c>
      <c r="SW30" s="34">
        <f t="shared" si="610"/>
        <v>7078035.5826052167</v>
      </c>
      <c r="SY30" s="34">
        <f>$B$30*SW30</f>
        <v>1902511.4744414967</v>
      </c>
      <c r="SZ30" s="34">
        <f>$C$8*SW8</f>
        <v>3143.8142982358049</v>
      </c>
      <c r="TA30" s="34">
        <f t="shared" si="521"/>
        <v>1905655.2887397325</v>
      </c>
      <c r="TB30" s="34">
        <f>$E$29*SW29</f>
        <v>7290765.0279086819</v>
      </c>
      <c r="TC30" s="34">
        <f>$E$7*SW7</f>
        <v>6715.7302519294517</v>
      </c>
      <c r="TD30" s="34">
        <f t="shared" si="611"/>
        <v>7297480.7581606116</v>
      </c>
      <c r="TF30" s="34">
        <f>$B$30*TD30</f>
        <v>1961496.3381981861</v>
      </c>
      <c r="TG30" s="34">
        <f>$C$8*TD8</f>
        <v>3237.2276395785489</v>
      </c>
      <c r="TH30" s="34">
        <f t="shared" si="522"/>
        <v>1964733.5658377646</v>
      </c>
      <c r="TI30" s="34">
        <f>$E$29*TD29</f>
        <v>7516804.3354165675</v>
      </c>
      <c r="TJ30" s="34">
        <f>$E$7*TD7</f>
        <v>6915.2718561220736</v>
      </c>
      <c r="TK30" s="34">
        <f t="shared" si="612"/>
        <v>7523719.6072726892</v>
      </c>
      <c r="TM30" s="34">
        <f>$B$30*TK30</f>
        <v>2022307.2795076589</v>
      </c>
      <c r="TN30" s="34">
        <f>$C$8*TK8</f>
        <v>3333.5661391234048</v>
      </c>
      <c r="TO30" s="34">
        <f t="shared" si="523"/>
        <v>2025640.8456467823</v>
      </c>
      <c r="TP30" s="34">
        <f>$E$29*TK29</f>
        <v>7749841.470876026</v>
      </c>
      <c r="TQ30" s="34">
        <f>$E$7*TK7</f>
        <v>7121.061980325986</v>
      </c>
      <c r="TR30" s="34">
        <f t="shared" si="613"/>
        <v>7756962.5328563517</v>
      </c>
      <c r="TT30" s="34">
        <f>$B$30*TR30</f>
        <v>2085000.8527563952</v>
      </c>
      <c r="TU30" s="34">
        <f>$C$8*TR8</f>
        <v>3432.9201177579862</v>
      </c>
      <c r="TV30" s="34">
        <f t="shared" si="524"/>
        <v>2088433.7728741532</v>
      </c>
      <c r="TW30" s="34">
        <f>$E$29*TR29</f>
        <v>7990093.1593144834</v>
      </c>
      <c r="TX30" s="34">
        <f>$E$7*TR7</f>
        <v>7333.2935627161505</v>
      </c>
      <c r="TY30" s="34">
        <f t="shared" si="614"/>
        <v>7997426.4528771993</v>
      </c>
      <c r="UA30" s="34">
        <f>$B$30*TY30</f>
        <v>2149635.3635171419</v>
      </c>
      <c r="UB30" s="34">
        <f>$C$8*TY8</f>
        <v>3535.3826962057765</v>
      </c>
      <c r="UC30" s="34">
        <f t="shared" si="525"/>
        <v>2153170.7462133477</v>
      </c>
      <c r="UD30" s="34">
        <f>$E$29*TY29</f>
        <v>8237782.8371349582</v>
      </c>
      <c r="UE30" s="34">
        <f>$E$7*TY7</f>
        <v>7552.1655201508993</v>
      </c>
      <c r="UF30" s="34">
        <f t="shared" si="615"/>
        <v>8245335.0026551094</v>
      </c>
      <c r="UH30" s="34">
        <f>$B$30*UF30</f>
        <v>2216270.9229262718</v>
      </c>
      <c r="UI30" s="34">
        <f>$C$8*UF8</f>
        <v>3641.0498807031158</v>
      </c>
      <c r="UJ30" s="34">
        <f t="shared" si="526"/>
        <v>2219911.9728069748</v>
      </c>
      <c r="UK30" s="34">
        <f>$E$29*UF29</f>
        <v>8493140.8602752145</v>
      </c>
      <c r="UL30" s="34">
        <f>$E$7*UF7</f>
        <v>7777.8829327352114</v>
      </c>
      <c r="UM30" s="34">
        <f t="shared" si="616"/>
        <v>8500918.7432079501</v>
      </c>
      <c r="UO30" s="34">
        <f>$B$30*UM30</f>
        <v>2284969.5036846753</v>
      </c>
      <c r="UP30" s="34">
        <f>$C$8*UM8</f>
        <v>3750.0206520914198</v>
      </c>
      <c r="UQ30" s="34">
        <f t="shared" si="527"/>
        <v>2288719.5243367669</v>
      </c>
      <c r="UR30" s="34">
        <f>$E$29*UM29</f>
        <v>8756404.7183687538</v>
      </c>
      <c r="US30" s="34">
        <f>$E$7*UM7</f>
        <v>8010.6572355909921</v>
      </c>
      <c r="UT30" s="34">
        <f t="shared" si="617"/>
        <v>8764415.3756043445</v>
      </c>
      <c r="UV30" s="34">
        <f>$B$30*UT30</f>
        <v>2355794.9976738305</v>
      </c>
      <c r="UW30" s="34">
        <f>$C$8*UT8</f>
        <v>3862.3970583539872</v>
      </c>
      <c r="UX30" s="34">
        <f t="shared" si="528"/>
        <v>2359657.3947321842</v>
      </c>
      <c r="UY30" s="34">
        <f>$E$29*UT29</f>
        <v>9027819.255393194</v>
      </c>
      <c r="UZ30" s="34">
        <f>$E$7*UT7</f>
        <v>8250.706416604231</v>
      </c>
      <c r="VA30" s="34">
        <f t="shared" si="618"/>
        <v>9036069.9618097991</v>
      </c>
      <c r="VC30" s="34">
        <f>$B$30*VA30</f>
        <v>2428813.2753172307</v>
      </c>
      <c r="VD30" s="34">
        <f>$C$8*VA8</f>
        <v>3978.2843100338487</v>
      </c>
      <c r="VE30" s="34">
        <f t="shared" si="529"/>
        <v>2432791.5596272647</v>
      </c>
      <c r="VF30" s="34">
        <f>$E$29*VA29</f>
        <v>9307636.8973248005</v>
      </c>
      <c r="VG30" s="34">
        <f>$E$7*VA7</f>
        <v>8498.2552194241598</v>
      </c>
      <c r="VH30" s="34">
        <f t="shared" si="619"/>
        <v>9316135.1525442246</v>
      </c>
      <c r="VJ30" s="34">
        <f>$B$30*VH30</f>
        <v>2504092.2468264094</v>
      </c>
      <c r="VK30" s="34">
        <f>$C$8*VH8</f>
        <v>4097.7908782043714</v>
      </c>
      <c r="VL30" s="34">
        <f t="shared" si="530"/>
        <v>2508190.0377046135</v>
      </c>
      <c r="VM30" s="34">
        <f>$E$29*VH29</f>
        <v>9596117.8870376125</v>
      </c>
      <c r="VN30" s="34">
        <f>$E$7*VH7</f>
        <v>8753.5353521226552</v>
      </c>
      <c r="VO30" s="34">
        <f t="shared" si="620"/>
        <v>9604871.4223897345</v>
      </c>
      <c r="VQ30" s="34">
        <f>$B$30*VO30</f>
        <v>2581701.9253957747</v>
      </c>
      <c r="VR30" s="34">
        <f>$C$8*VO8</f>
        <v>4221.0285951860815</v>
      </c>
      <c r="VS30" s="34">
        <f t="shared" si="531"/>
        <v>2585922.953990961</v>
      </c>
      <c r="VT30" s="34">
        <f>$E$29*VO29</f>
        <v>9893530.5264962707</v>
      </c>
      <c r="VU30" s="34">
        <f>$E$7*VO7</f>
        <v>9016.7857024067271</v>
      </c>
      <c r="VV30" s="34">
        <f t="shared" si="621"/>
        <v>9902547.312198678</v>
      </c>
      <c r="VX30" s="34">
        <f>$B$30*VV30</f>
        <v>2661714.4923596787</v>
      </c>
      <c r="VY30" s="34">
        <f>$C$8*VV8</f>
        <v>4348.1127584252099</v>
      </c>
      <c r="VZ30" s="34">
        <f t="shared" si="532"/>
        <v>2666062.6051181038</v>
      </c>
      <c r="WA30" s="34">
        <f>$E$29*VV29</f>
        <v>10200151.426345455</v>
      </c>
      <c r="WB30" s="34">
        <f>$E$7*VV7</f>
        <v>9288.2525599361397</v>
      </c>
      <c r="WC30" s="34">
        <f t="shared" si="622"/>
        <v>10209439.67890539</v>
      </c>
      <c r="WE30" s="34">
        <f>$B$30*WC30</f>
        <v>2744204.364339543</v>
      </c>
      <c r="WF30" s="34">
        <f>$C$8*WC8</f>
        <v>4479.1622377920548</v>
      </c>
      <c r="WG30" s="34">
        <f t="shared" si="533"/>
        <v>2748683.5265773353</v>
      </c>
      <c r="WH30" s="34">
        <f>$E$29*WC29</f>
        <v>10516265.763152279</v>
      </c>
      <c r="WI30" s="34">
        <f>$E$7*WC7</f>
        <v>9568.1898457766256</v>
      </c>
      <c r="WJ30" s="34">
        <f t="shared" si="623"/>
        <v>10525833.952998055</v>
      </c>
      <c r="WL30" s="34">
        <f>$B$30*WJ30</f>
        <v>2829248.2624499458</v>
      </c>
      <c r="WM30" s="34">
        <f>$C$8*WJ8</f>
        <v>4614.2995863174428</v>
      </c>
      <c r="WN30" s="34">
        <f t="shared" si="534"/>
        <v>2833862.5620362633</v>
      </c>
      <c r="WO30" s="34">
        <f>$E$29*WJ29</f>
        <v>10842167.544628611</v>
      </c>
      <c r="WP30" s="34">
        <f>$E$7*WJ7</f>
        <v>9856.8593488683473</v>
      </c>
      <c r="WQ30" s="34">
        <f t="shared" si="624"/>
        <v>10852024.40397748</v>
      </c>
      <c r="WS30" s="34">
        <f>$B$30*WQ30</f>
        <v>2916925.2836515238</v>
      </c>
      <c r="WT30" s="34">
        <f>$C$8*WQ8</f>
        <v>4753.6511543166962</v>
      </c>
      <c r="WU30" s="34">
        <f t="shared" si="535"/>
        <v>2921678.9348058403</v>
      </c>
      <c r="WV30" s="34">
        <f>$E$29*WQ29</f>
        <v>11178159.883120509</v>
      </c>
      <c r="WW30" s="34">
        <f>$E$7*WQ7</f>
        <v>10154.530969603682</v>
      </c>
      <c r="WX30" s="34">
        <f t="shared" si="625"/>
        <v>11188314.414090112</v>
      </c>
      <c r="WZ30" s="34">
        <f>$B$30*WX30</f>
        <v>3007316.9743279135</v>
      </c>
      <c r="XA30" s="34">
        <f>$C$8*WX8</f>
        <v>4897.3472069493973</v>
      </c>
      <c r="XB30" s="34">
        <f t="shared" si="536"/>
        <v>3012214.3215348627</v>
      </c>
      <c r="XC30" s="34">
        <f>$E$29*WX29</f>
        <v>11524555.277592689</v>
      </c>
      <c r="XD30" s="34">
        <f>$E$7*WX7</f>
        <v>10461.482970854269</v>
      </c>
      <c r="XE30" s="34">
        <f t="shared" si="626"/>
        <v>11535016.760563543</v>
      </c>
      <c r="XG30" s="34">
        <f>$B$30*XE30</f>
        <v>3100507.4061480812</v>
      </c>
      <c r="XH30" s="34">
        <f>$C$8*XE8</f>
        <v>5045.5220453766005</v>
      </c>
      <c r="XI30" s="34">
        <f t="shared" si="537"/>
        <v>3105552.9281934579</v>
      </c>
      <c r="XJ30" s="34">
        <f>$E$29*XE29</f>
        <v>11881675.904329464</v>
      </c>
      <c r="XK30" s="34">
        <f>$E$7*XE7</f>
        <v>10778.002236835153</v>
      </c>
      <c r="XL30" s="34">
        <f t="shared" si="627"/>
        <v>11892453.906566299</v>
      </c>
    </row>
    <row r="31" spans="1:636" x14ac:dyDescent="0.25">
      <c r="A31">
        <v>20</v>
      </c>
      <c r="B31">
        <f>calc_mstate!AA30</f>
        <v>0.38192167176514275</v>
      </c>
      <c r="C31">
        <f>calc_mstate!Z30</f>
        <v>8.1749646427325344E-4</v>
      </c>
      <c r="D31">
        <f>calc_mstate!X30</f>
        <v>3.6058734462835595E-3</v>
      </c>
      <c r="E31">
        <f>calc_mstate!W30</f>
        <v>0.98942364073314359</v>
      </c>
      <c r="F31" s="3">
        <v>725500</v>
      </c>
      <c r="H31" s="34">
        <f>$B$31*F31</f>
        <v>277084.17286561104</v>
      </c>
      <c r="I31" s="34">
        <f>$C$9*F9</f>
        <v>489.00307326140876</v>
      </c>
      <c r="J31" s="34">
        <f t="shared" si="448"/>
        <v>277573.17593887245</v>
      </c>
      <c r="K31" s="34">
        <f>$E$30*F30</f>
        <v>611723.79050110327</v>
      </c>
      <c r="L31" s="34">
        <f>$E$8*F8</f>
        <v>1815.2259482424747</v>
      </c>
      <c r="M31" s="34">
        <f t="shared" si="538"/>
        <v>613539.01644934574</v>
      </c>
      <c r="O31" s="34">
        <f>$B$31*M31</f>
        <v>234323.84685547554</v>
      </c>
      <c r="P31" s="34">
        <f>$C$9*M9</f>
        <v>470.9136770818987</v>
      </c>
      <c r="Q31" s="34">
        <f t="shared" si="449"/>
        <v>234794.76053255744</v>
      </c>
      <c r="R31" s="34">
        <f>$E$30*M30</f>
        <v>797475.92585146113</v>
      </c>
      <c r="S31" s="34">
        <f>$E$8*M8</f>
        <v>2146.8287243968944</v>
      </c>
      <c r="T31" s="34">
        <f t="shared" si="539"/>
        <v>799622.75457585801</v>
      </c>
      <c r="V31" s="34">
        <f>$B$31*T31</f>
        <v>305393.25920906011</v>
      </c>
      <c r="W31" s="34">
        <f>$C$9*T9</f>
        <v>559.26732390307438</v>
      </c>
      <c r="X31" s="34">
        <f t="shared" si="450"/>
        <v>305952.52653296321</v>
      </c>
      <c r="Y31" s="34">
        <f>$E$30*T30</f>
        <v>890628.50176139676</v>
      </c>
      <c r="Z31" s="34">
        <f>$E$8*T8</f>
        <v>2250.5576188754758</v>
      </c>
      <c r="AA31" s="34">
        <f t="shared" si="540"/>
        <v>892879.05938027229</v>
      </c>
      <c r="AC31" s="34">
        <f>$B$31*AA31</f>
        <v>341009.86304260173</v>
      </c>
      <c r="AD31" s="34">
        <f>$C$9*AA9</f>
        <v>588.00773213685363</v>
      </c>
      <c r="AE31" s="34">
        <f t="shared" si="451"/>
        <v>341597.87077473861</v>
      </c>
      <c r="AF31" s="34">
        <f>$E$30*AA30</f>
        <v>786085.16944392177</v>
      </c>
      <c r="AG31" s="34">
        <f>$E$8*AA8</f>
        <v>2025.7758273038751</v>
      </c>
      <c r="AH31" s="34">
        <f t="shared" si="541"/>
        <v>788110.94527122565</v>
      </c>
      <c r="AJ31" s="34">
        <f>$B$31*AH31</f>
        <v>300996.64975439344</v>
      </c>
      <c r="AK31" s="34">
        <f>$C$9*AH9</f>
        <v>528.78817780435998</v>
      </c>
      <c r="AL31" s="34">
        <f t="shared" si="452"/>
        <v>301525.43793219782</v>
      </c>
      <c r="AM31" s="34">
        <f>$E$30*AH30</f>
        <v>832151.65916197316</v>
      </c>
      <c r="AN31" s="34">
        <f>$E$8*AH8</f>
        <v>2092.7000554679757</v>
      </c>
      <c r="AO31" s="34">
        <f t="shared" si="542"/>
        <v>834244.35921744118</v>
      </c>
      <c r="AQ31" s="34">
        <f>$B$31*AO31</f>
        <v>318616.0003329654</v>
      </c>
      <c r="AR31" s="34">
        <f>$C$9*AO9</f>
        <v>546.889577526072</v>
      </c>
      <c r="AS31" s="34">
        <f t="shared" si="453"/>
        <v>319162.88991049147</v>
      </c>
      <c r="AT31" s="34">
        <f>$E$30*AO30</f>
        <v>850194.47694225435</v>
      </c>
      <c r="AU31" s="34">
        <f>$E$8*AO8</f>
        <v>2139.0486433175402</v>
      </c>
      <c r="AV31" s="34">
        <f t="shared" si="543"/>
        <v>852333.52558557189</v>
      </c>
      <c r="AX31" s="34">
        <f>$B$31*AV31</f>
        <v>325524.6449931197</v>
      </c>
      <c r="AY31" s="34">
        <f>$C$9*AV9</f>
        <v>558.9897605633239</v>
      </c>
      <c r="AZ31" s="34">
        <f t="shared" si="454"/>
        <v>326083.634753683</v>
      </c>
      <c r="BA31" s="34">
        <f>$E$30*AV30</f>
        <v>903798.94085254951</v>
      </c>
      <c r="BB31" s="34">
        <f>$E$8*AV8</f>
        <v>2235.9052713681526</v>
      </c>
      <c r="BC31" s="34">
        <f t="shared" si="544"/>
        <v>906034.84612391761</v>
      </c>
      <c r="BE31" s="34">
        <f>$B$31*BC31</f>
        <v>346034.3431091205</v>
      </c>
      <c r="BF31" s="34">
        <f>$C$9*BC9</f>
        <v>584.77616665408061</v>
      </c>
      <c r="BG31" s="34">
        <f t="shared" si="455"/>
        <v>346619.11927577457</v>
      </c>
      <c r="BH31" s="34">
        <f>$E$30*BC30</f>
        <v>942642.33069284994</v>
      </c>
      <c r="BI31" s="34">
        <f>$E$8*BC8</f>
        <v>2299.1501580470845</v>
      </c>
      <c r="BJ31" s="34">
        <f t="shared" si="545"/>
        <v>944941.48085089703</v>
      </c>
      <c r="BL31" s="34">
        <f>$B$31*BJ31</f>
        <v>360893.63008680422</v>
      </c>
      <c r="BM31" s="34">
        <f>$C$9*BJ9</f>
        <v>601.73485007233091</v>
      </c>
      <c r="BN31" s="34">
        <f t="shared" si="456"/>
        <v>361495.36493687652</v>
      </c>
      <c r="BO31" s="34">
        <f>$E$30*BJ30</f>
        <v>959473.4479330827</v>
      </c>
      <c r="BP31" s="34">
        <f>$E$8*BJ8</f>
        <v>2318.4115327816176</v>
      </c>
      <c r="BQ31" s="34">
        <f t="shared" si="546"/>
        <v>961791.85946586437</v>
      </c>
      <c r="BS31" s="34">
        <f>$B$31*BQ31</f>
        <v>367329.15485730814</v>
      </c>
      <c r="BT31" s="34">
        <f>$C$9*BQ9</f>
        <v>607.05697509317804</v>
      </c>
      <c r="BU31" s="34">
        <f t="shared" si="457"/>
        <v>367936.21183240134</v>
      </c>
      <c r="BV31" s="34">
        <f>$E$30*BQ30</f>
        <v>980588.05022535915</v>
      </c>
      <c r="BW31" s="34">
        <f>$E$8*BQ8</f>
        <v>2341.2209163554899</v>
      </c>
      <c r="BX31" s="34">
        <f t="shared" si="547"/>
        <v>982929.27114171465</v>
      </c>
      <c r="BZ31" s="34">
        <f>$B$31*BX31</f>
        <v>375401.99046133691</v>
      </c>
      <c r="CA31" s="34">
        <f>$C$9*BX9</f>
        <v>613.39666970003407</v>
      </c>
      <c r="CB31" s="34">
        <f t="shared" si="458"/>
        <v>376015.38713103696</v>
      </c>
      <c r="CC31" s="34">
        <f>$E$30*BX30</f>
        <v>1011169.8386011699</v>
      </c>
      <c r="CD31" s="34">
        <f>$E$8*BX8</f>
        <v>2380.8211646582272</v>
      </c>
      <c r="CE31" s="34">
        <f t="shared" si="548"/>
        <v>1013550.6597658281</v>
      </c>
      <c r="CG31" s="34">
        <f>$B$31*CE31</f>
        <v>387096.96239642845</v>
      </c>
      <c r="CH31" s="34">
        <f>$C$9*CE9</f>
        <v>624.21212908668303</v>
      </c>
      <c r="CI31" s="34">
        <f t="shared" si="459"/>
        <v>387721.17452551512</v>
      </c>
      <c r="CJ31" s="34">
        <f>$E$30*CE30</f>
        <v>1048092.5658211978</v>
      </c>
      <c r="CK31" s="34">
        <f>$E$8*CE8</f>
        <v>2440.0385610098811</v>
      </c>
      <c r="CL31" s="34">
        <f t="shared" si="549"/>
        <v>1050532.6043822076</v>
      </c>
      <c r="CN31" s="34">
        <f>$B$31*CL31</f>
        <v>401221.16850944207</v>
      </c>
      <c r="CO31" s="34">
        <f>$C$9*CL9</f>
        <v>640.10826106515958</v>
      </c>
      <c r="CP31" s="34">
        <f t="shared" si="460"/>
        <v>401861.27677050722</v>
      </c>
      <c r="CQ31" s="34">
        <f>$E$30*CL30</f>
        <v>1084937.5953214075</v>
      </c>
      <c r="CR31" s="34">
        <f>$E$8*CL8</f>
        <v>2503.69959592038</v>
      </c>
      <c r="CS31" s="34">
        <f t="shared" si="550"/>
        <v>1087441.2949173278</v>
      </c>
      <c r="CU31" s="34">
        <f>$B$31*CS31</f>
        <v>415317.39730127744</v>
      </c>
      <c r="CV31" s="34">
        <f>$C$9*CS9</f>
        <v>657.10763197487768</v>
      </c>
      <c r="CW31" s="34">
        <f t="shared" si="461"/>
        <v>415974.50493325229</v>
      </c>
      <c r="CX31" s="34">
        <f>$E$30*CS30</f>
        <v>1118064.7424788286</v>
      </c>
      <c r="CY31" s="34">
        <f>$E$8*CS8</f>
        <v>2557.2169563024104</v>
      </c>
      <c r="CZ31" s="34">
        <f t="shared" si="551"/>
        <v>1120621.9594351312</v>
      </c>
      <c r="DB31" s="34">
        <f>$B$31*CZ31</f>
        <v>427989.81216419529</v>
      </c>
      <c r="DC31" s="34">
        <f>$C$9*CZ9</f>
        <v>671.46606628294501</v>
      </c>
      <c r="DD31" s="34">
        <f t="shared" si="462"/>
        <v>428661.27823047823</v>
      </c>
      <c r="DE31" s="34">
        <f>$E$30*CZ30</f>
        <v>1150095.1709928236</v>
      </c>
      <c r="DF31" s="34">
        <f>$E$8*CZ8</f>
        <v>2603.7265328224971</v>
      </c>
      <c r="DG31" s="34">
        <f t="shared" si="552"/>
        <v>1152698.897525646</v>
      </c>
      <c r="DI31" s="34">
        <f>$B$31*DG31</f>
        <v>440240.68998483167</v>
      </c>
      <c r="DJ31" s="34">
        <f>$C$9*DG9</f>
        <v>684.04629906886078</v>
      </c>
      <c r="DK31" s="34">
        <f t="shared" si="463"/>
        <v>440924.73628390051</v>
      </c>
      <c r="DL31" s="34">
        <f>$E$30*DG30</f>
        <v>1184956.3420610786</v>
      </c>
      <c r="DM31" s="34">
        <f>$E$8*DG8</f>
        <v>2653.1906812758261</v>
      </c>
      <c r="DN31" s="34">
        <f t="shared" si="553"/>
        <v>1187609.5327423546</v>
      </c>
      <c r="DP31" s="34">
        <f>$B$31*DN31</f>
        <v>453573.81814918009</v>
      </c>
      <c r="DQ31" s="34">
        <f>$C$9*DN9</f>
        <v>697.45074299758608</v>
      </c>
      <c r="DR31" s="34">
        <f t="shared" si="464"/>
        <v>454271.26889217767</v>
      </c>
      <c r="DS31" s="34">
        <f>$E$30*DN30</f>
        <v>1222957.0103909583</v>
      </c>
      <c r="DT31" s="34">
        <f>$E$8*DN8</f>
        <v>2710.7996181009212</v>
      </c>
      <c r="DU31" s="34">
        <f t="shared" si="554"/>
        <v>1225667.8100090593</v>
      </c>
      <c r="DW31" s="34">
        <f>$B$31*DU31</f>
        <v>468109.09902738128</v>
      </c>
      <c r="DX31" s="34">
        <f>$C$9*DU9</f>
        <v>712.98055951899948</v>
      </c>
      <c r="DY31" s="34">
        <f t="shared" si="465"/>
        <v>468822.07958690031</v>
      </c>
      <c r="DZ31" s="34">
        <f>$E$30*DU30</f>
        <v>1262581.8018913232</v>
      </c>
      <c r="EA31" s="34">
        <f>$E$8*DU8</f>
        <v>2774.3980669005414</v>
      </c>
      <c r="EB31" s="34">
        <f t="shared" si="555"/>
        <v>1265356.1999582236</v>
      </c>
      <c r="ED31" s="34">
        <f>$B$31*EB31</f>
        <v>483266.95526643301</v>
      </c>
      <c r="EE31" s="34">
        <f>$C$9*EB9</f>
        <v>730.05179724292907</v>
      </c>
      <c r="EF31" s="34">
        <f t="shared" si="466"/>
        <v>483997.00706367596</v>
      </c>
      <c r="EG31" s="34">
        <f>$E$30*EB30</f>
        <v>1302378.8390986742</v>
      </c>
      <c r="EH31" s="34">
        <f>$E$8*EB8</f>
        <v>2838.6793997052787</v>
      </c>
      <c r="EI31" s="34">
        <f t="shared" si="556"/>
        <v>1305217.5184983795</v>
      </c>
      <c r="EK31" s="34">
        <f>$B$31*EI31</f>
        <v>498490.85668205225</v>
      </c>
      <c r="EL31" s="34">
        <f>$C$9*EI9</f>
        <v>747.29837088369663</v>
      </c>
      <c r="EM31" s="34">
        <f t="shared" si="467"/>
        <v>499238.15505293594</v>
      </c>
      <c r="EN31" s="34">
        <f>$E$30*EI30</f>
        <v>1342468.0387193153</v>
      </c>
      <c r="EO31" s="34">
        <f>$E$8*EI8</f>
        <v>2901.6413210139458</v>
      </c>
      <c r="EP31" s="34">
        <f t="shared" si="557"/>
        <v>1345369.6800403292</v>
      </c>
      <c r="ER31" s="34">
        <f>$B$31*EP31</f>
        <v>513825.83734313771</v>
      </c>
      <c r="ES31" s="34">
        <f>$C$9*EP9</f>
        <v>764.22583377027058</v>
      </c>
      <c r="ET31" s="34">
        <f t="shared" si="468"/>
        <v>514590.06317690801</v>
      </c>
      <c r="EU31" s="34">
        <f>$E$30*EP30</f>
        <v>1383862.7202909291</v>
      </c>
      <c r="EV31" s="34">
        <f>$E$8*EP8</f>
        <v>2965.2371969446235</v>
      </c>
      <c r="EW31" s="34">
        <f t="shared" si="558"/>
        <v>1386827.9574878737</v>
      </c>
      <c r="EY31" s="34">
        <f>$B$31*EW31</f>
        <v>529659.65197440702</v>
      </c>
      <c r="EZ31" s="34">
        <f>$C$9*EW9</f>
        <v>781.35210466852038</v>
      </c>
      <c r="FA31" s="34">
        <f t="shared" si="469"/>
        <v>530441.00407907553</v>
      </c>
      <c r="FB31" s="34">
        <f>$E$30*EW30</f>
        <v>1427123.9720194319</v>
      </c>
      <c r="FC31" s="34">
        <f>$E$8*EW8</f>
        <v>3032.129557505822</v>
      </c>
      <c r="FD31" s="34">
        <f t="shared" si="559"/>
        <v>1430156.1015769376</v>
      </c>
      <c r="FF31" s="34">
        <f>$B$31*FD31</f>
        <v>546207.6091993833</v>
      </c>
      <c r="FG31" s="34">
        <f>$C$9*FD9</f>
        <v>799.35733387673804</v>
      </c>
      <c r="FH31" s="34">
        <f t="shared" si="470"/>
        <v>547006.96653326007</v>
      </c>
      <c r="FI31" s="34">
        <f>$E$30*FD30</f>
        <v>1472059.2879651682</v>
      </c>
      <c r="FJ31" s="34">
        <f>$E$8*FD8</f>
        <v>3103.0615389050349</v>
      </c>
      <c r="FK31" s="34">
        <f t="shared" si="560"/>
        <v>1475162.3495040734</v>
      </c>
      <c r="FM31" s="34">
        <f>$B$31*FK31</f>
        <v>563396.47064759152</v>
      </c>
      <c r="FN31" s="34">
        <f>$C$9*FK9</f>
        <v>818.42037592634085</v>
      </c>
      <c r="FO31" s="34">
        <f t="shared" si="471"/>
        <v>564214.89102351782</v>
      </c>
      <c r="FP31" s="34">
        <f>$E$30*FK30</f>
        <v>1518243.4934256035</v>
      </c>
      <c r="FQ31" s="34">
        <f>$E$8*FK8</f>
        <v>3176.9046290595297</v>
      </c>
      <c r="FR31" s="34">
        <f t="shared" si="561"/>
        <v>1521420.3980546631</v>
      </c>
      <c r="FT31" s="34">
        <f>$B$31*FR31</f>
        <v>581063.4218826259</v>
      </c>
      <c r="FU31" s="34">
        <f>$C$9*FR9</f>
        <v>838.24705594220814</v>
      </c>
      <c r="FV31" s="34">
        <f t="shared" si="472"/>
        <v>581901.66893856809</v>
      </c>
      <c r="FW31" s="34">
        <f>$E$30*FR30</f>
        <v>1565560.9770968102</v>
      </c>
      <c r="FX31" s="34">
        <f>$E$8*FR8</f>
        <v>3252.4701400877443</v>
      </c>
      <c r="FY31" s="34">
        <f t="shared" si="562"/>
        <v>1568813.4472368979</v>
      </c>
      <c r="GA31" s="34">
        <f>$B$31*FY31</f>
        <v>599163.85445635265</v>
      </c>
      <c r="GB31" s="34">
        <f>$C$9*FY9</f>
        <v>858.53796345338299</v>
      </c>
      <c r="GC31" s="34">
        <f t="shared" si="473"/>
        <v>600022.39241980598</v>
      </c>
      <c r="GD31" s="34">
        <f>$E$30*FY30</f>
        <v>1614239.7268512552</v>
      </c>
      <c r="GE31" s="34">
        <f>$E$8*FY8</f>
        <v>3329.7121077665879</v>
      </c>
      <c r="GF31" s="34">
        <f t="shared" si="563"/>
        <v>1617569.4389590218</v>
      </c>
      <c r="GH31" s="34">
        <f>$B$31*GF31</f>
        <v>617784.82432343368</v>
      </c>
      <c r="GI31" s="34">
        <f>$C$9*GF9</f>
        <v>879.28883301606299</v>
      </c>
      <c r="GJ31" s="34">
        <f t="shared" si="474"/>
        <v>618664.11315644975</v>
      </c>
      <c r="GK31" s="34">
        <f>$E$30*GF30</f>
        <v>1664536.0955216209</v>
      </c>
      <c r="GL31" s="34">
        <f>$E$8*GF8</f>
        <v>3409.4133812470168</v>
      </c>
      <c r="GM31" s="34">
        <f t="shared" si="564"/>
        <v>1667945.508902868</v>
      </c>
      <c r="GO31" s="34">
        <f>$B$31*GM31</f>
        <v>637024.5371733451</v>
      </c>
      <c r="GP31" s="34">
        <f>$C$9*GM9</f>
        <v>900.70251991296152</v>
      </c>
      <c r="GQ31" s="34">
        <f t="shared" si="475"/>
        <v>637925.23969325807</v>
      </c>
      <c r="GR31" s="34">
        <f>$E$30*GM30</f>
        <v>1716518.8249034365</v>
      </c>
      <c r="GS31" s="34">
        <f>$E$8*GM8</f>
        <v>3492.2229265909318</v>
      </c>
      <c r="GT31" s="34">
        <f t="shared" si="565"/>
        <v>1720011.0478300273</v>
      </c>
      <c r="GV31" s="34">
        <f>$B$31*GT31</f>
        <v>656909.49484175898</v>
      </c>
      <c r="GW31" s="34">
        <f>$C$9*GT9</f>
        <v>922.9426646681286</v>
      </c>
      <c r="GX31" s="34">
        <f t="shared" si="476"/>
        <v>657832.43750642706</v>
      </c>
      <c r="GY31" s="34">
        <f>$E$30*GT30</f>
        <v>1770124.1057111572</v>
      </c>
      <c r="GZ31" s="34">
        <f>$E$8*GT8</f>
        <v>3578.174664939434</v>
      </c>
      <c r="HA31" s="34">
        <f t="shared" si="566"/>
        <v>1773702.2803760967</v>
      </c>
      <c r="HC31" s="34">
        <f>$B$31*HA31</f>
        <v>677415.34013488481</v>
      </c>
      <c r="HD31" s="34">
        <f>$C$9*HA9</f>
        <v>946.01570049419161</v>
      </c>
      <c r="HE31" s="34">
        <f t="shared" si="477"/>
        <v>678361.35583537898</v>
      </c>
      <c r="HF31" s="34">
        <f>$E$30*HA30</f>
        <v>1825316.8903744631</v>
      </c>
      <c r="HG31" s="34">
        <f>$E$8*HA8</f>
        <v>3666.9608202158661</v>
      </c>
      <c r="HH31" s="34">
        <f t="shared" si="567"/>
        <v>1828983.8511946788</v>
      </c>
      <c r="HJ31" s="34">
        <f>$B$31*HH31</f>
        <v>698528.57007972081</v>
      </c>
      <c r="HK31" s="34">
        <f>$C$9*HH9</f>
        <v>969.84394293147602</v>
      </c>
      <c r="HL31" s="34">
        <f t="shared" si="478"/>
        <v>699498.41402265232</v>
      </c>
      <c r="HM31" s="34">
        <f>$E$30*HH30</f>
        <v>1882162.3370439846</v>
      </c>
      <c r="HN31" s="34">
        <f>$E$8*HH8</f>
        <v>3758.4259641375725</v>
      </c>
      <c r="HO31" s="34">
        <f t="shared" si="568"/>
        <v>1885920.7630081221</v>
      </c>
      <c r="HQ31" s="34">
        <f>$B$31*HO31</f>
        <v>720274.01062465552</v>
      </c>
      <c r="HR31" s="34">
        <f>$C$9*HO9</f>
        <v>994.3907673298263</v>
      </c>
      <c r="HS31" s="34">
        <f t="shared" si="479"/>
        <v>721268.40139198536</v>
      </c>
      <c r="HT31" s="34">
        <f>$E$30*HO30</f>
        <v>1940773.173920996</v>
      </c>
      <c r="HU31" s="34">
        <f>$E$8*HO8</f>
        <v>3852.7361799342457</v>
      </c>
      <c r="HV31" s="34">
        <f t="shared" si="569"/>
        <v>1944625.9101009304</v>
      </c>
      <c r="HX31" s="34">
        <f>$B$31*HV31</f>
        <v>742694.77854355949</v>
      </c>
      <c r="HY31" s="34">
        <f>$C$9*HV9</f>
        <v>1019.7010451069373</v>
      </c>
      <c r="HZ31" s="34">
        <f t="shared" si="480"/>
        <v>743714.47958866647</v>
      </c>
      <c r="IA31" s="34">
        <f>$E$30*HV30</f>
        <v>2001233.357415627</v>
      </c>
      <c r="IB31" s="34">
        <f>$E$8*HV8</f>
        <v>3950.1879224661784</v>
      </c>
      <c r="IC31" s="34">
        <f t="shared" si="570"/>
        <v>2005183.5453380931</v>
      </c>
      <c r="IE31" s="34">
        <f>$B$31*IC31</f>
        <v>765823.05183148046</v>
      </c>
      <c r="IF31" s="34">
        <f>$C$9*IC9</f>
        <v>1045.8511822028088</v>
      </c>
      <c r="IG31" s="34">
        <f t="shared" si="481"/>
        <v>766868.90301368327</v>
      </c>
      <c r="IH31" s="34">
        <f>$E$30*IC30</f>
        <v>2063581.7721278972</v>
      </c>
      <c r="II31" s="34">
        <f>$E$8*IC8</f>
        <v>4050.9696861569601</v>
      </c>
      <c r="IJ31" s="34">
        <f t="shared" si="571"/>
        <v>2067632.7418140543</v>
      </c>
      <c r="IL31" s="34">
        <f>$B$31*IJ31</f>
        <v>789673.7533499694</v>
      </c>
      <c r="IM31" s="34">
        <f>$C$9*IJ9</f>
        <v>1072.8893036613501</v>
      </c>
      <c r="IN31" s="34">
        <f t="shared" si="482"/>
        <v>790746.6426536307</v>
      </c>
      <c r="IO31" s="34">
        <f>$E$30*IJ30</f>
        <v>2127847.6384312413</v>
      </c>
      <c r="IP31" s="34">
        <f>$E$8*IJ8</f>
        <v>4155.116389149538</v>
      </c>
      <c r="IQ31" s="34">
        <f t="shared" si="572"/>
        <v>2132002.7548203906</v>
      </c>
      <c r="IS31" s="34">
        <f>$B$31*IQ31</f>
        <v>814258.05632889329</v>
      </c>
      <c r="IT31" s="34">
        <f>$C$9*IQ9</f>
        <v>1100.8250170983188</v>
      </c>
      <c r="IU31" s="34">
        <f t="shared" si="483"/>
        <v>815358.88134599163</v>
      </c>
      <c r="IV31" s="34">
        <f>$E$30*IQ30</f>
        <v>2194082.8660603804</v>
      </c>
      <c r="IW31" s="34">
        <f>$E$8*IQ8</f>
        <v>4262.6268619975253</v>
      </c>
      <c r="IX31" s="34">
        <f t="shared" si="573"/>
        <v>2198345.4929223778</v>
      </c>
      <c r="IZ31" s="34">
        <f>$B$31*IX31</f>
        <v>839595.78577428125</v>
      </c>
      <c r="JA31" s="34">
        <f>$C$9*IX9</f>
        <v>1129.6596643915464</v>
      </c>
      <c r="JB31" s="34">
        <f t="shared" si="484"/>
        <v>840725.44543867279</v>
      </c>
      <c r="JC31" s="34">
        <f>$E$30*IX30</f>
        <v>2262361.3271806184</v>
      </c>
      <c r="JD31" s="34">
        <f>$E$8*IX8</f>
        <v>4373.5734705338682</v>
      </c>
      <c r="JE31" s="34">
        <f t="shared" si="574"/>
        <v>2266734.9006511522</v>
      </c>
      <c r="JG31" s="34">
        <f>$B$31*JE31</f>
        <v>865715.18270508281</v>
      </c>
      <c r="JH31" s="34">
        <f>$C$9*JE9</f>
        <v>1159.413575592137</v>
      </c>
      <c r="JI31" s="34">
        <f t="shared" si="485"/>
        <v>866874.59628067492</v>
      </c>
      <c r="JJ31" s="34">
        <f>$E$30*JE30</f>
        <v>2332758.9747687876</v>
      </c>
      <c r="JK31" s="34">
        <f>$E$8*JE8</f>
        <v>4488.10479606835</v>
      </c>
      <c r="JL31" s="34">
        <f t="shared" si="575"/>
        <v>2337247.0795648559</v>
      </c>
      <c r="JN31" s="34">
        <f>$B$31*JL31</f>
        <v>892645.31195560738</v>
      </c>
      <c r="JO31" s="34">
        <f>$C$9*JL9</f>
        <v>1190.1261104284865</v>
      </c>
      <c r="JP31" s="34">
        <f t="shared" si="486"/>
        <v>893835.43806603586</v>
      </c>
      <c r="JQ31" s="34">
        <f>$E$30*JL30</f>
        <v>2405341.7511844165</v>
      </c>
      <c r="JR31" s="34">
        <f>$E$8*JL8</f>
        <v>4606.3794248125123</v>
      </c>
      <c r="JS31" s="34">
        <f t="shared" si="576"/>
        <v>2409948.1306092292</v>
      </c>
      <c r="JU31" s="34">
        <f>$B$31*JS31</f>
        <v>920411.4189095574</v>
      </c>
      <c r="JV31" s="34">
        <f>$C$9*JS9</f>
        <v>1221.8388031942436</v>
      </c>
      <c r="JW31" s="34">
        <f t="shared" si="487"/>
        <v>921633.25771275163</v>
      </c>
      <c r="JX31" s="34">
        <f>$E$30*JS30</f>
        <v>2480169.9311568551</v>
      </c>
      <c r="JY31" s="34">
        <f>$E$8*JS8</f>
        <v>4728.5186704840753</v>
      </c>
      <c r="JZ31" s="34">
        <f t="shared" si="577"/>
        <v>2484898.449827339</v>
      </c>
      <c r="KB31" s="34">
        <f>$B$31*JZ31</f>
        <v>949036.570124669</v>
      </c>
      <c r="KC31" s="34">
        <f>$C$9*JZ9</f>
        <v>1254.5837356199388</v>
      </c>
      <c r="KD31" s="34">
        <f t="shared" si="488"/>
        <v>950291.1538602889</v>
      </c>
      <c r="KE31" s="34">
        <f>$E$30*JZ30</f>
        <v>2557308.1925108531</v>
      </c>
      <c r="KF31" s="34">
        <f>$E$8*JZ8</f>
        <v>4854.6151549192309</v>
      </c>
      <c r="KG31" s="34">
        <f t="shared" si="578"/>
        <v>2562162.8076657723</v>
      </c>
      <c r="KI31" s="34">
        <f>$B$31*KG31</f>
        <v>978545.50283818366</v>
      </c>
      <c r="KJ31" s="34">
        <f>$C$9*KG9</f>
        <v>1288.3859887164945</v>
      </c>
      <c r="KK31" s="34">
        <f t="shared" si="489"/>
        <v>979833.88882690016</v>
      </c>
      <c r="KL31" s="34">
        <f>$E$30*KG30</f>
        <v>2636829.4564403826</v>
      </c>
      <c r="KM31" s="34">
        <f>$E$8*KG8</f>
        <v>4984.7681268040651</v>
      </c>
      <c r="KN31" s="34">
        <f t="shared" si="579"/>
        <v>2641814.2245671866</v>
      </c>
      <c r="KP31" s="34">
        <f>$B$31*KN31</f>
        <v>1008966.1051396341</v>
      </c>
      <c r="KQ31" s="34">
        <f>$C$9*KN9</f>
        <v>1323.2725517147644</v>
      </c>
      <c r="KR31" s="34">
        <f t="shared" si="490"/>
        <v>1010289.3776913489</v>
      </c>
      <c r="KS31" s="34">
        <f>$E$30*KN30</f>
        <v>2718811.3353159325</v>
      </c>
      <c r="KT31" s="34">
        <f>$E$8*KN8</f>
        <v>5119.1025875728637</v>
      </c>
      <c r="KU31" s="34">
        <f t="shared" si="580"/>
        <v>2723930.4379035053</v>
      </c>
      <c r="KW31" s="34">
        <f>$B$31*KU31</f>
        <v>1040328.0666160641</v>
      </c>
      <c r="KX31" s="34">
        <f>$C$9*KU9</f>
        <v>1359.2769693068162</v>
      </c>
      <c r="KY31" s="34">
        <f t="shared" si="491"/>
        <v>1041687.3435853709</v>
      </c>
      <c r="KZ31" s="34">
        <f>$E$30*KU30</f>
        <v>2803331.6403436908</v>
      </c>
      <c r="LA31" s="34">
        <f>$E$8*KU8</f>
        <v>5257.7607290928108</v>
      </c>
      <c r="LB31" s="34">
        <f t="shared" si="581"/>
        <v>2808589.4010727834</v>
      </c>
      <c r="LD31" s="34">
        <f>$B$31*LB31</f>
        <v>1072661.1593595785</v>
      </c>
      <c r="LE31" s="34">
        <f>$C$9*LB9</f>
        <v>1396.4370698278876</v>
      </c>
      <c r="LF31" s="34">
        <f t="shared" si="492"/>
        <v>1074057.5964294064</v>
      </c>
      <c r="LG31" s="34">
        <f>$E$30*LB30</f>
        <v>2890467.7342290692</v>
      </c>
      <c r="LH31" s="34">
        <f>$E$8*LB8</f>
        <v>5400.8843286217625</v>
      </c>
      <c r="LI31" s="34">
        <f t="shared" si="582"/>
        <v>2895868.6185576911</v>
      </c>
      <c r="LK31" s="34">
        <f>$B$31*LI31</f>
        <v>1105994.9840117679</v>
      </c>
      <c r="LL31" s="34">
        <f>$C$9*LI9</f>
        <v>1434.7905643405875</v>
      </c>
      <c r="LM31" s="34">
        <f t="shared" si="493"/>
        <v>1107429.7745761084</v>
      </c>
      <c r="LN31" s="34">
        <f>$E$30*LI30</f>
        <v>2980298.8858365417</v>
      </c>
      <c r="LO31" s="34">
        <f>$E$8*LI8</f>
        <v>5548.6080279298249</v>
      </c>
      <c r="LP31" s="34">
        <f t="shared" si="583"/>
        <v>2985847.4938644716</v>
      </c>
      <c r="LR31" s="34">
        <f>$B$31*LP31</f>
        <v>1140359.8664924807</v>
      </c>
      <c r="LS31" s="34">
        <f>$C$9*LP9</f>
        <v>1474.3734483882556</v>
      </c>
      <c r="LT31" s="34">
        <f t="shared" si="494"/>
        <v>1141834.2399408689</v>
      </c>
      <c r="LU31" s="34">
        <f>$E$30*LP30</f>
        <v>3072908.2230009856</v>
      </c>
      <c r="LV31" s="34">
        <f>$E$8*LP8</f>
        <v>5701.065681474859</v>
      </c>
      <c r="LW31" s="34">
        <f t="shared" si="584"/>
        <v>3078609.2886824603</v>
      </c>
      <c r="LY31" s="34">
        <f>$B$31*LW31</f>
        <v>1175787.6062453021</v>
      </c>
      <c r="LZ31" s="34">
        <f>$C$9*LW9</f>
        <v>1515.2216429993416</v>
      </c>
      <c r="MA31" s="34">
        <f t="shared" si="495"/>
        <v>1177302.8278883016</v>
      </c>
      <c r="MB31" s="34">
        <f>$E$30*LW30</f>
        <v>3168382.6317545027</v>
      </c>
      <c r="MC31" s="34">
        <f>$E$8*LW8</f>
        <v>5858.3989843376867</v>
      </c>
      <c r="MD31" s="34">
        <f t="shared" si="585"/>
        <v>3174241.0307388403</v>
      </c>
      <c r="MF31" s="34">
        <f>$B$31*MD31</f>
        <v>1212311.4410452878</v>
      </c>
      <c r="MG31" s="34">
        <f>$C$9*MD9</f>
        <v>1557.3731383530214</v>
      </c>
      <c r="MH31" s="34">
        <f t="shared" si="496"/>
        <v>1213868.8141836408</v>
      </c>
      <c r="MI31" s="34">
        <f>$E$30*MD30</f>
        <v>3266811.5972558074</v>
      </c>
      <c r="MJ31" s="34">
        <f>$E$8*MD8</f>
        <v>6020.7596229134815</v>
      </c>
      <c r="MK31" s="34">
        <f t="shared" si="586"/>
        <v>3272832.3568787207</v>
      </c>
      <c r="MM31" s="34">
        <f>$B$31*MK31</f>
        <v>1249965.6051461734</v>
      </c>
      <c r="MN31" s="34">
        <f>$C$9*MK9</f>
        <v>1600.8684924628433</v>
      </c>
      <c r="MO31" s="34">
        <f t="shared" si="497"/>
        <v>1251566.4736386363</v>
      </c>
      <c r="MP31" s="34">
        <f>$E$30*MK30</f>
        <v>3368286.6078749793</v>
      </c>
      <c r="MQ31" s="34">
        <f>$E$8*MK8</f>
        <v>6188.3055752558512</v>
      </c>
      <c r="MR31" s="34">
        <f t="shared" si="587"/>
        <v>3374474.913450235</v>
      </c>
      <c r="MT31" s="34">
        <f>$B$31*MR31</f>
        <v>1288785.1002744492</v>
      </c>
      <c r="MU31" s="34">
        <f>$C$9*MR9</f>
        <v>1645.7498918693186</v>
      </c>
      <c r="MV31" s="34">
        <f t="shared" si="498"/>
        <v>1290430.8501663185</v>
      </c>
      <c r="MW31" s="34">
        <f>$E$30*MR30</f>
        <v>3472901.5529946452</v>
      </c>
      <c r="MX31" s="34">
        <f>$E$8*MR8</f>
        <v>6361.1973769477654</v>
      </c>
      <c r="MY31" s="34">
        <f t="shared" si="588"/>
        <v>3479262.7503715931</v>
      </c>
      <c r="NA31" s="34">
        <f>$B$31*MY31</f>
        <v>1328805.8461321073</v>
      </c>
      <c r="NB31" s="34">
        <f>$C$9*MY9</f>
        <v>1692.0602350129518</v>
      </c>
      <c r="NC31" s="34">
        <f t="shared" si="499"/>
        <v>1330497.9063671203</v>
      </c>
      <c r="ND31" s="34">
        <f>$E$30*MY30</f>
        <v>3580753.4155156938</v>
      </c>
      <c r="NE31" s="34">
        <f>$E$8*MY8</f>
        <v>6539.5979603379892</v>
      </c>
      <c r="NF31" s="34">
        <f t="shared" si="589"/>
        <v>3587293.0134760318</v>
      </c>
      <c r="NH31" s="34">
        <f>$B$31*NF31</f>
        <v>1370064.9448181828</v>
      </c>
      <c r="NI31" s="34">
        <f>$C$9*NF9</f>
        <v>1739.8431140157807</v>
      </c>
      <c r="NJ31" s="34">
        <f t="shared" si="500"/>
        <v>1371804.7879321987</v>
      </c>
      <c r="NK31" s="34">
        <f>$E$30*NF30</f>
        <v>3691942.5582945184</v>
      </c>
      <c r="NL31" s="34">
        <f>$E$8*NF8</f>
        <v>6723.6749736780721</v>
      </c>
      <c r="NM31" s="34">
        <f t="shared" si="590"/>
        <v>3698666.2332681962</v>
      </c>
      <c r="NO31" s="34">
        <f>$B$31*NM31</f>
        <v>1412600.791111073</v>
      </c>
      <c r="NP31" s="34">
        <f>$C$9*NM9</f>
        <v>1789.1434007479513</v>
      </c>
      <c r="NQ31" s="34">
        <f t="shared" si="501"/>
        <v>1414389.934511821</v>
      </c>
      <c r="NR31" s="34">
        <f>$E$30*NM30</f>
        <v>3806572.5794009315</v>
      </c>
      <c r="NS31" s="34">
        <f>$E$8*NM8</f>
        <v>6913.6026171178746</v>
      </c>
      <c r="NT31" s="34">
        <f t="shared" si="591"/>
        <v>3813486.1820180495</v>
      </c>
      <c r="NV31" s="34">
        <f>$B$31*NT31</f>
        <v>1456453.0178896049</v>
      </c>
      <c r="NW31" s="34">
        <f>$C$9*NT9</f>
        <v>1840.0076991140947</v>
      </c>
      <c r="NX31" s="34">
        <f t="shared" si="502"/>
        <v>1458293.0255887189</v>
      </c>
      <c r="NY31" s="34">
        <f>$E$30*NT30</f>
        <v>3924750.1401169221</v>
      </c>
      <c r="NZ31" s="34">
        <f>$E$8*NT8</f>
        <v>7109.5616322750566</v>
      </c>
      <c r="OA31" s="34">
        <f t="shared" si="592"/>
        <v>3931859.7017491972</v>
      </c>
      <c r="OC31" s="34">
        <f>$B$31*OA31</f>
        <v>1501662.4304380489</v>
      </c>
      <c r="OD31" s="34">
        <f>$C$9*OA9</f>
        <v>1892.4843370475273</v>
      </c>
      <c r="OE31" s="34">
        <f t="shared" si="503"/>
        <v>1503554.9147750963</v>
      </c>
      <c r="OF31" s="34">
        <f>$E$30*OA30</f>
        <v>4046585.0366341728</v>
      </c>
      <c r="OG31" s="34">
        <f>$E$8*OA8</f>
        <v>7311.7383240999397</v>
      </c>
      <c r="OH31" s="34">
        <f t="shared" si="593"/>
        <v>4053896.7749582729</v>
      </c>
      <c r="OJ31" s="34">
        <f>$B$31*OH31</f>
        <v>1548271.0334553842</v>
      </c>
      <c r="OK31" s="34">
        <f>$C$9*OH9</f>
        <v>1946.6231253822634</v>
      </c>
      <c r="OL31" s="34">
        <f t="shared" si="504"/>
        <v>1550217.6565807664</v>
      </c>
      <c r="OM31" s="34">
        <f>$E$30*OH30</f>
        <v>4172190.4453390357</v>
      </c>
      <c r="ON31" s="34">
        <f>$E$8*OH8</f>
        <v>7520.3240521184953</v>
      </c>
      <c r="OO31" s="34">
        <f t="shared" si="594"/>
        <v>4179710.7693911544</v>
      </c>
      <c r="OQ31" s="34">
        <f>$B$31*OO31</f>
        <v>1596322.1245406407</v>
      </c>
      <c r="OR31" s="34">
        <f>$C$9*OO9</f>
        <v>2002.4752389778132</v>
      </c>
      <c r="OS31" s="34">
        <f t="shared" si="505"/>
        <v>1598324.5997796184</v>
      </c>
      <c r="OT31" s="34">
        <f>$E$30*OO30</f>
        <v>4301683.1352236355</v>
      </c>
      <c r="OU31" s="34">
        <f>$E$8*OO8</f>
        <v>7735.5156401783834</v>
      </c>
      <c r="OV31" s="34">
        <f t="shared" si="595"/>
        <v>4309418.6508638142</v>
      </c>
      <c r="OX31" s="34">
        <f>$B$31*OV31</f>
        <v>1645860.3754737938</v>
      </c>
      <c r="OY31" s="34">
        <f>$C$9*OV9</f>
        <v>2060.0933253553117</v>
      </c>
      <c r="OZ31" s="34">
        <f t="shared" si="506"/>
        <v>1647920.4687991492</v>
      </c>
      <c r="PA31" s="34">
        <f>$E$30*OV30</f>
        <v>4435183.5587405227</v>
      </c>
      <c r="PB31" s="34">
        <f>$E$8*OV8</f>
        <v>7957.5161353416461</v>
      </c>
      <c r="PC31" s="34">
        <f t="shared" si="596"/>
        <v>4443141.0748758642</v>
      </c>
      <c r="PE31" s="34">
        <f>$B$31*PC31</f>
        <v>1696931.8672049632</v>
      </c>
      <c r="PF31" s="34">
        <f>$C$9*PC9</f>
        <v>2119.5316963859818</v>
      </c>
      <c r="PG31" s="34">
        <f t="shared" si="507"/>
        <v>1699051.3989013492</v>
      </c>
      <c r="PH31" s="34">
        <f>$E$30*PC30</f>
        <v>4572815.8885459211</v>
      </c>
      <c r="PI31" s="34">
        <f>$E$8*PC8</f>
        <v>8186.5352513193311</v>
      </c>
      <c r="PJ31" s="34">
        <f t="shared" si="597"/>
        <v>4581002.4237972405</v>
      </c>
      <c r="PL31" s="34">
        <f>$B$31*PJ31</f>
        <v>1749584.1040568131</v>
      </c>
      <c r="PM31" s="34">
        <f>$C$9*PJ9</f>
        <v>2180.8464397840085</v>
      </c>
      <c r="PN31" s="34">
        <f t="shared" si="508"/>
        <v>1751764.950496597</v>
      </c>
      <c r="PO31" s="34">
        <f>$E$30*PJ30</f>
        <v>4714708.0959477937</v>
      </c>
      <c r="PP31" s="34">
        <f>$E$8*PJ8</f>
        <v>8422.7893877310398</v>
      </c>
      <c r="PQ31" s="34">
        <f t="shared" si="598"/>
        <v>4723130.8853355246</v>
      </c>
      <c r="PS31" s="34">
        <f>$B$31*PQ31</f>
        <v>1803866.0436929222</v>
      </c>
      <c r="PT31" s="34">
        <f>$C$9*PQ9</f>
        <v>2244.0954263664171</v>
      </c>
      <c r="PU31" s="34">
        <f t="shared" si="509"/>
        <v>1806110.1391192887</v>
      </c>
      <c r="PV31" s="34">
        <f>$E$30*PQ30</f>
        <v>4860992.091478033</v>
      </c>
      <c r="PW31" s="34">
        <f>$E$8*PQ8</f>
        <v>8666.5015557001898</v>
      </c>
      <c r="PX31" s="34">
        <f t="shared" si="599"/>
        <v>4869658.5930337328</v>
      </c>
      <c r="PZ31" s="34">
        <f>$B$31*PX31</f>
        <v>1859828.1507769362</v>
      </c>
      <c r="QA31" s="34">
        <f>$C$9*PX9</f>
        <v>2309.338295961225</v>
      </c>
      <c r="QB31" s="34">
        <f t="shared" si="510"/>
        <v>1862137.4890728975</v>
      </c>
      <c r="QC31" s="34">
        <f>$E$30*PX30</f>
        <v>5011803.8833526457</v>
      </c>
      <c r="QD31" s="34">
        <f>$E$8*PX8</f>
        <v>8917.9015029850361</v>
      </c>
      <c r="QE31" s="34">
        <f t="shared" si="600"/>
        <v>5020721.7848556302</v>
      </c>
      <c r="QG31" s="34">
        <f>$B$31*QE31</f>
        <v>1917522.4575397337</v>
      </c>
      <c r="QH31" s="34">
        <f>$C$9*QE9</f>
        <v>2376.6364935275101</v>
      </c>
      <c r="QI31" s="34">
        <f t="shared" si="511"/>
        <v>1919899.0940332613</v>
      </c>
      <c r="QJ31" s="34">
        <f>$E$30*QE30</f>
        <v>5167283.7137471661</v>
      </c>
      <c r="QK31" s="34">
        <f>$E$8*QE8</f>
        <v>9177.2260389857456</v>
      </c>
      <c r="QL31" s="34">
        <f t="shared" si="601"/>
        <v>5176460.939786152</v>
      </c>
      <c r="QN31" s="34">
        <f>$B$31*QL31</f>
        <v>1977002.6159500892</v>
      </c>
      <c r="QO31" s="34">
        <f>$C$9*QL9</f>
        <v>2446.0533543115594</v>
      </c>
      <c r="QP31" s="34">
        <f t="shared" si="512"/>
        <v>1979448.6693044007</v>
      </c>
      <c r="QQ31" s="34">
        <f>$E$30*QL30</f>
        <v>5327576.1740765097</v>
      </c>
      <c r="QR31" s="34">
        <f>$E$8*QL8</f>
        <v>9444.7193817828738</v>
      </c>
      <c r="QS31" s="34">
        <f t="shared" si="602"/>
        <v>5337020.8934582928</v>
      </c>
      <c r="QU31" s="34">
        <f>$B$31*QS31</f>
        <v>2038323.9418750869</v>
      </c>
      <c r="QV31" s="34">
        <f>$C$9*QS9</f>
        <v>2517.6541938245227</v>
      </c>
      <c r="QW31" s="34">
        <f t="shared" si="513"/>
        <v>2040841.5960689115</v>
      </c>
      <c r="QX31" s="34">
        <f>$E$30*QS30</f>
        <v>5492830.3240727717</v>
      </c>
      <c r="QY31" s="34">
        <f>$E$8*QS8</f>
        <v>9720.6334050755122</v>
      </c>
      <c r="QZ31" s="34">
        <f t="shared" si="603"/>
        <v>5502550.9574778471</v>
      </c>
      <c r="RB31" s="34">
        <f>$B$31*QZ31</f>
        <v>2101543.4606528264</v>
      </c>
      <c r="RC31" s="34">
        <f>$C$9*QZ9</f>
        <v>2591.5063730321854</v>
      </c>
      <c r="RD31" s="34">
        <f t="shared" si="514"/>
        <v>2104134.9670258584</v>
      </c>
      <c r="RE31" s="34">
        <f>$E$30*QZ30</f>
        <v>5663199.8297415897</v>
      </c>
      <c r="RF31" s="34">
        <f>$E$8*QZ8</f>
        <v>10005.227809312193</v>
      </c>
      <c r="RG31" s="34">
        <f t="shared" si="604"/>
        <v>5673205.0575509015</v>
      </c>
      <c r="RI31" s="34">
        <f>$B$31*RG31</f>
        <v>2166719.9598463033</v>
      </c>
      <c r="RJ31" s="34">
        <f>$C$9*RG9</f>
        <v>2667.6793452759453</v>
      </c>
      <c r="RK31" s="34">
        <f t="shared" si="515"/>
        <v>2169387.6391915791</v>
      </c>
      <c r="RL31" s="34">
        <f>$E$30*RG30</f>
        <v>5838843.1150540346</v>
      </c>
      <c r="RM31" s="34">
        <f>$E$8*RG8</f>
        <v>10298.770307999002</v>
      </c>
      <c r="RN31" s="34">
        <f t="shared" si="605"/>
        <v>5849141.8853620337</v>
      </c>
      <c r="RP31" s="34">
        <f>$B$31*RN31</f>
        <v>2233914.047248987</v>
      </c>
      <c r="RQ31" s="34">
        <f>$C$9*RN9</f>
        <v>2746.2447074022925</v>
      </c>
      <c r="RR31" s="34">
        <f t="shared" si="516"/>
        <v>2236660.2919563893</v>
      </c>
      <c r="RS31" s="34">
        <f>$E$30*RN30</f>
        <v>6019923.5152549529</v>
      </c>
      <c r="RT31" s="34">
        <f>$E$8*RN8</f>
        <v>10601.536877171051</v>
      </c>
      <c r="RU31" s="34">
        <f t="shared" si="606"/>
        <v>6030525.0521321241</v>
      </c>
      <c r="RW31" s="34">
        <f>$B$31*RU31</f>
        <v>2303188.2095318753</v>
      </c>
      <c r="RX31" s="34">
        <f>$C$9*RU9</f>
        <v>2827.2762666596932</v>
      </c>
      <c r="RY31" s="34">
        <f t="shared" si="517"/>
        <v>2306015.4857985349</v>
      </c>
      <c r="RZ31" s="34">
        <f>$E$30*RU30</f>
        <v>6206609.427331442</v>
      </c>
      <c r="SA31" s="34">
        <f>$E$8*RU8</f>
        <v>10913.812046084344</v>
      </c>
      <c r="SB31" s="34">
        <f t="shared" si="607"/>
        <v>6217523.2393775266</v>
      </c>
      <c r="SD31" s="34">
        <f>$B$31*SB31</f>
        <v>2374606.869821691</v>
      </c>
      <c r="SE31" s="34">
        <f>$C$9*SB9</f>
        <v>2910.8501177627472</v>
      </c>
      <c r="SF31" s="34">
        <f t="shared" si="518"/>
        <v>2377517.7199394535</v>
      </c>
      <c r="SG31" s="34">
        <f>$E$30*SB30</f>
        <v>6399074.4621873777</v>
      </c>
      <c r="SH31" s="34">
        <f>$E$8*SB8</f>
        <v>11235.889185200645</v>
      </c>
      <c r="SI31" s="34">
        <f t="shared" si="608"/>
        <v>6410310.3513725782</v>
      </c>
      <c r="SK31" s="34">
        <f>$B$31*SI31</f>
        <v>2448236.4459296148</v>
      </c>
      <c r="SL31" s="34">
        <f>$C$9*SI9</f>
        <v>2997.0447193364521</v>
      </c>
      <c r="SM31" s="34">
        <f t="shared" si="519"/>
        <v>2451233.4906489514</v>
      </c>
      <c r="SN31" s="34">
        <f>$E$30*SI30</f>
        <v>6597497.6041873712</v>
      </c>
      <c r="SO31" s="34">
        <f>$E$8*SI8</f>
        <v>11568.070774759</v>
      </c>
      <c r="SP31" s="34">
        <f t="shared" si="609"/>
        <v>6609065.6749621304</v>
      </c>
      <c r="SR31" s="34">
        <f>$B$31*SP31</f>
        <v>2524145.4113871586</v>
      </c>
      <c r="SS31" s="34">
        <f>$C$9*SP9</f>
        <v>3085.9409657617748</v>
      </c>
      <c r="ST31" s="34">
        <f t="shared" si="520"/>
        <v>2527231.3523529205</v>
      </c>
      <c r="SU31" s="34">
        <f>$E$30*SP30</f>
        <v>6802063.3790766904</v>
      </c>
      <c r="SV31" s="34">
        <f>$E$8*SP8</f>
        <v>11910.668669239365</v>
      </c>
      <c r="SW31" s="34">
        <f t="shared" si="610"/>
        <v>6813974.04774593</v>
      </c>
      <c r="SY31" s="34">
        <f>$B$31*SW31</f>
        <v>2602404.3596794223</v>
      </c>
      <c r="SZ31" s="34">
        <f>$C$9*SW9</f>
        <v>3177.6222582625542</v>
      </c>
      <c r="TA31" s="34">
        <f t="shared" si="521"/>
        <v>2605581.9819376851</v>
      </c>
      <c r="TB31" s="34">
        <f>$E$30*SW30</f>
        <v>7012962.0276853712</v>
      </c>
      <c r="TC31" s="34">
        <f>$E$8*SW8</f>
        <v>12264.004378586205</v>
      </c>
      <c r="TD31" s="34">
        <f t="shared" si="611"/>
        <v>7025226.0320639573</v>
      </c>
      <c r="TF31" s="34">
        <f>$B$31*TD31</f>
        <v>2683086.0706938668</v>
      </c>
      <c r="TG31" s="34">
        <f>$C$9*TD9</f>
        <v>3272.1745803446274</v>
      </c>
      <c r="TH31" s="34">
        <f t="shared" si="522"/>
        <v>2686358.2452742113</v>
      </c>
      <c r="TI31" s="34">
        <f>$E$30*TD30</f>
        <v>7230389.6833347501</v>
      </c>
      <c r="TJ31" s="34">
        <f>$E$8*TD8</f>
        <v>12628.409371555625</v>
      </c>
      <c r="TK31" s="34">
        <f t="shared" si="612"/>
        <v>7243018.0927063059</v>
      </c>
      <c r="TM31" s="34">
        <f>$B$31*TK31</f>
        <v>2766265.5785915679</v>
      </c>
      <c r="TN31" s="34">
        <f>$C$9*TK9</f>
        <v>3369.6865788562864</v>
      </c>
      <c r="TO31" s="34">
        <f t="shared" si="523"/>
        <v>2769635.2651704242</v>
      </c>
      <c r="TP31" s="34">
        <f>$E$30*TK30</f>
        <v>7454548.5533338543</v>
      </c>
      <c r="TQ31" s="34">
        <f>$E$8*TK8</f>
        <v>13004.22539252975</v>
      </c>
      <c r="TR31" s="34">
        <f t="shared" si="613"/>
        <v>7467552.778726384</v>
      </c>
      <c r="TT31" s="34">
        <f>$B$31*TR31</f>
        <v>2852020.2412456176</v>
      </c>
      <c r="TU31" s="34">
        <f>$C$9*TR9</f>
        <v>3470.2496485283468</v>
      </c>
      <c r="TV31" s="34">
        <f t="shared" si="524"/>
        <v>2855490.4908941458</v>
      </c>
      <c r="TW31" s="34">
        <f>$E$30*TR30</f>
        <v>7685647.1062097941</v>
      </c>
      <c r="TX31" s="34">
        <f>$E$8*TR8</f>
        <v>13391.8047828545</v>
      </c>
      <c r="TY31" s="34">
        <f t="shared" si="614"/>
        <v>7699038.9109926485</v>
      </c>
      <c r="UA31" s="34">
        <f>$B$31*TY31</f>
        <v>2940429.8118711961</v>
      </c>
      <c r="UB31" s="34">
        <f>$C$9*TY9</f>
        <v>3573.9580178201227</v>
      </c>
      <c r="UC31" s="34">
        <f t="shared" si="525"/>
        <v>2944003.7698890162</v>
      </c>
      <c r="UD31" s="34">
        <f>$E$30*TY30</f>
        <v>7923900.2656427501</v>
      </c>
      <c r="UE31" s="34">
        <f>$E$8*TY8</f>
        <v>13791.510806021992</v>
      </c>
      <c r="UF31" s="34">
        <f t="shared" si="615"/>
        <v>7937691.7764487723</v>
      </c>
      <c r="UH31" s="34">
        <f>$B$31*UF31</f>
        <v>3031576.5132177407</v>
      </c>
      <c r="UI31" s="34">
        <f>$C$9*UF9</f>
        <v>3680.9088359329276</v>
      </c>
      <c r="UJ31" s="34">
        <f t="shared" si="526"/>
        <v>3035257.4220536738</v>
      </c>
      <c r="UK31" s="34">
        <f>$E$30*UF30</f>
        <v>8169529.6109096343</v>
      </c>
      <c r="UL31" s="34">
        <f>$E$8*UF8</f>
        <v>14203.717981896043</v>
      </c>
      <c r="UM31" s="34">
        <f t="shared" si="616"/>
        <v>8183733.3288915306</v>
      </c>
      <c r="UO31" s="34">
        <f>$B$31*UM31</f>
        <v>3125545.1142503703</v>
      </c>
      <c r="UP31" s="34">
        <f>$C$9*UM9</f>
        <v>3791.2022622784521</v>
      </c>
      <c r="UQ31" s="34">
        <f t="shared" si="527"/>
        <v>3129336.3165126489</v>
      </c>
      <c r="UR31" s="34">
        <f>$E$30*UM30</f>
        <v>8422763.5833123457</v>
      </c>
      <c r="US31" s="34">
        <f>$E$8*UM8</f>
        <v>14628.812434260493</v>
      </c>
      <c r="UT31" s="34">
        <f t="shared" si="617"/>
        <v>8437392.3957466055</v>
      </c>
      <c r="UV31" s="34">
        <f>$B$31*UT31</f>
        <v>3222423.0091220466</v>
      </c>
      <c r="UW31" s="34">
        <f>$C$9*UT9</f>
        <v>3904.941559450428</v>
      </c>
      <c r="UX31" s="34">
        <f t="shared" si="528"/>
        <v>3226327.9506814969</v>
      </c>
      <c r="UY31" s="34">
        <f>$E$30*UT30</f>
        <v>8683837.6985598318</v>
      </c>
      <c r="UZ31" s="34">
        <f>$E$8*UT8</f>
        <v>15067.192251804836</v>
      </c>
      <c r="VA31" s="34">
        <f t="shared" si="618"/>
        <v>8698904.890811637</v>
      </c>
      <c r="VC31" s="34">
        <f>$B$31*VA31</f>
        <v>3322300.2984247571</v>
      </c>
      <c r="VD31" s="34">
        <f>$C$9*VA9</f>
        <v>4022.2331897270938</v>
      </c>
      <c r="VE31" s="34">
        <f t="shared" si="529"/>
        <v>3326322.5316144843</v>
      </c>
      <c r="VF31" s="34">
        <f>$E$30*VA30</f>
        <v>8952994.7655838188</v>
      </c>
      <c r="VG31" s="34">
        <f>$E$8*VA8</f>
        <v>15519.267860348793</v>
      </c>
      <c r="VH31" s="34">
        <f t="shared" si="619"/>
        <v>8968514.033444168</v>
      </c>
      <c r="VJ31" s="34">
        <f>$B$31*VH31</f>
        <v>3425269.87290214</v>
      </c>
      <c r="VK31" s="34">
        <f>$C$9*VH9</f>
        <v>4143.1869145725541</v>
      </c>
      <c r="VL31" s="34">
        <f t="shared" si="530"/>
        <v>3429413.0598167125</v>
      </c>
      <c r="VM31" s="34">
        <f>$E$30*VH30</f>
        <v>9230485.1123014688</v>
      </c>
      <c r="VN31" s="34">
        <f>$E$8*VH8</f>
        <v>15985.462405025162</v>
      </c>
      <c r="VO31" s="34">
        <f t="shared" si="620"/>
        <v>9246470.5747064948</v>
      </c>
      <c r="VQ31" s="34">
        <f>$B$31*VO31</f>
        <v>3531427.4998191046</v>
      </c>
      <c r="VR31" s="34">
        <f>$C$9*VO9</f>
        <v>4267.9158968345173</v>
      </c>
      <c r="VS31" s="34">
        <f t="shared" si="531"/>
        <v>3535695.4157159389</v>
      </c>
      <c r="VT31" s="34">
        <f>$E$30*VO30</f>
        <v>9516566.8185616657</v>
      </c>
      <c r="VU31" s="34">
        <f>$E$8*VO8</f>
        <v>16466.212143175664</v>
      </c>
      <c r="VV31" s="34">
        <f t="shared" si="621"/>
        <v>9533033.030704841</v>
      </c>
      <c r="VX31" s="34">
        <f>$B$31*VV31</f>
        <v>3640871.9120791182</v>
      </c>
      <c r="VY31" s="34">
        <f>$C$9*VV9</f>
        <v>4396.5368058336435</v>
      </c>
      <c r="VZ31" s="34">
        <f t="shared" si="532"/>
        <v>3645268.4488849519</v>
      </c>
      <c r="WA31" s="34">
        <f>$E$30*VV30</f>
        <v>9811505.956324406</v>
      </c>
      <c r="WB31" s="34">
        <f>$E$8*VV8</f>
        <v>16961.966849580633</v>
      </c>
      <c r="WC31" s="34">
        <f t="shared" si="622"/>
        <v>9828467.9231739864</v>
      </c>
      <c r="WE31" s="34">
        <f>$B$31*WC31</f>
        <v>3753704.9001086894</v>
      </c>
      <c r="WF31" s="34">
        <f>$C$9*WC9</f>
        <v>4529.1699257493801</v>
      </c>
      <c r="WG31" s="34">
        <f t="shared" si="533"/>
        <v>3758234.0700344387</v>
      </c>
      <c r="WH31" s="34">
        <f>$E$30*WC30</f>
        <v>10115576.837175854</v>
      </c>
      <c r="WI31" s="34">
        <f>$E$8*WC8</f>
        <v>17473.190235029426</v>
      </c>
      <c r="WJ31" s="34">
        <f t="shared" si="623"/>
        <v>10133050.027410883</v>
      </c>
      <c r="WL31" s="34">
        <f>$B$31*WJ31</f>
        <v>3870031.4065485899</v>
      </c>
      <c r="WM31" s="34">
        <f>$C$9*WJ9</f>
        <v>4665.9392675560239</v>
      </c>
      <c r="WN31" s="34">
        <f t="shared" si="534"/>
        <v>3874697.3458161461</v>
      </c>
      <c r="WO31" s="34">
        <f>$E$30*WJ30</f>
        <v>10429062.267433079</v>
      </c>
      <c r="WP31" s="34">
        <f>$E$8*WJ8</f>
        <v>18000.360378302812</v>
      </c>
      <c r="WQ31" s="34">
        <f t="shared" si="624"/>
        <v>10447062.627811382</v>
      </c>
      <c r="WS31" s="34">
        <f>$B$31*WQ31</f>
        <v>3989959.6238488681</v>
      </c>
      <c r="WT31" s="34">
        <f>$C$9*WQ9</f>
        <v>4806.9726845347486</v>
      </c>
      <c r="WU31" s="34">
        <f t="shared" si="535"/>
        <v>3994766.5965334028</v>
      </c>
      <c r="WV31" s="34">
        <f>$E$30*WQ30</f>
        <v>10752253.811162261</v>
      </c>
      <c r="WW31" s="34">
        <f>$E$8*WQ8</f>
        <v>18543.97017137002</v>
      </c>
      <c r="WX31" s="34">
        <f t="shared" si="625"/>
        <v>10770797.781333631</v>
      </c>
      <c r="WZ31" s="34">
        <f>$B$31*WX31</f>
        <v>4113601.0948912306</v>
      </c>
      <c r="XA31" s="34">
        <f>$C$9*WX9</f>
        <v>4952.4019913226757</v>
      </c>
      <c r="XB31" s="34">
        <f t="shared" si="536"/>
        <v>4118553.4968825532</v>
      </c>
      <c r="XC31" s="34">
        <f>$E$30*WX30</f>
        <v>11085452.061395099</v>
      </c>
      <c r="XD31" s="34">
        <f>$E$8*WX8</f>
        <v>19104.527777988809</v>
      </c>
      <c r="XE31" s="34">
        <f t="shared" si="626"/>
        <v>11104556.589173088</v>
      </c>
      <c r="XG31" s="34">
        <f>$B$31*XE31</f>
        <v>4241070.816747617</v>
      </c>
      <c r="XH31" s="34">
        <f>$C$9*XE9</f>
        <v>5102.3630865548203</v>
      </c>
      <c r="XI31" s="34">
        <f t="shared" si="537"/>
        <v>4246173.1798341721</v>
      </c>
      <c r="XJ31" s="34">
        <f>$E$30*XE30</f>
        <v>11428966.919769498</v>
      </c>
      <c r="XK31" s="34">
        <f>$E$8*XE8</f>
        <v>19682.557106339176</v>
      </c>
      <c r="XL31" s="34">
        <f t="shared" si="627"/>
        <v>11448649.476875836</v>
      </c>
    </row>
    <row r="32" spans="1:636" x14ac:dyDescent="0.25">
      <c r="A32">
        <v>25</v>
      </c>
      <c r="B32">
        <f>calc_mstate!AA31</f>
        <v>0.27933954913158771</v>
      </c>
      <c r="C32">
        <f>calc_mstate!Z31</f>
        <v>4.0500336407912863E-4</v>
      </c>
      <c r="D32">
        <f>calc_mstate!X31</f>
        <v>2.1367880716857794E-3</v>
      </c>
      <c r="E32">
        <f>calc_mstate!W31</f>
        <v>0.98956184176395801</v>
      </c>
      <c r="F32" s="3">
        <v>774000</v>
      </c>
      <c r="H32" s="34">
        <f>$B$32*F32</f>
        <v>216208.81102784889</v>
      </c>
      <c r="I32" s="34">
        <f>$C$10*F10</f>
        <v>278.83385937046654</v>
      </c>
      <c r="J32" s="34">
        <f t="shared" si="448"/>
        <v>216487.64488721936</v>
      </c>
      <c r="K32" s="34">
        <f>$E$31*F31</f>
        <v>717826.85135189572</v>
      </c>
      <c r="L32" s="34">
        <f>$E$9*F9</f>
        <v>1967.6244580951095</v>
      </c>
      <c r="M32" s="34">
        <f t="shared" si="538"/>
        <v>719794.47580999078</v>
      </c>
      <c r="O32" s="34">
        <f>$B$32*M32</f>
        <v>201067.06434017033</v>
      </c>
      <c r="P32" s="34">
        <f>$C$10*M10</f>
        <v>265.53032525103487</v>
      </c>
      <c r="Q32" s="34">
        <f t="shared" si="449"/>
        <v>201332.59466542138</v>
      </c>
      <c r="R32" s="34">
        <f>$E$31*M31</f>
        <v>607050.00738714379</v>
      </c>
      <c r="S32" s="34">
        <f>$E$9*M9</f>
        <v>1894.8373115489997</v>
      </c>
      <c r="T32" s="34">
        <f t="shared" si="539"/>
        <v>608944.84469869279</v>
      </c>
      <c r="V32" s="34">
        <f>$B$32*T32</f>
        <v>170102.37836413755</v>
      </c>
      <c r="W32" s="34">
        <f>$C$10*T10</f>
        <v>254.42071380572048</v>
      </c>
      <c r="X32" s="34">
        <f t="shared" si="450"/>
        <v>170356.79907794326</v>
      </c>
      <c r="Y32" s="34">
        <f>$E$31*T31</f>
        <v>791165.65704551036</v>
      </c>
      <c r="Z32" s="34">
        <f>$E$9*T9</f>
        <v>2250.3499983870811</v>
      </c>
      <c r="AA32" s="34">
        <f t="shared" si="540"/>
        <v>793416.00704389741</v>
      </c>
      <c r="AC32" s="34">
        <f>$B$32*AA32</f>
        <v>221632.46968142691</v>
      </c>
      <c r="AD32" s="34">
        <f>$C$10*AA10</f>
        <v>303.22860311561533</v>
      </c>
      <c r="AE32" s="34">
        <f t="shared" si="451"/>
        <v>221935.69828454254</v>
      </c>
      <c r="AF32" s="34">
        <f>$E$31*AA31</f>
        <v>883435.64966641366</v>
      </c>
      <c r="AG32" s="34">
        <f>$E$9*AA9</f>
        <v>2365.9941185748321</v>
      </c>
      <c r="AH32" s="34">
        <f t="shared" si="541"/>
        <v>885801.64378498844</v>
      </c>
      <c r="AJ32" s="34">
        <f>$B$32*AH32</f>
        <v>247439.43179491794</v>
      </c>
      <c r="AK32" s="34">
        <f>$C$10*AH10</f>
        <v>319.60002760559593</v>
      </c>
      <c r="AL32" s="34">
        <f t="shared" si="452"/>
        <v>247759.03182252354</v>
      </c>
      <c r="AM32" s="34">
        <f>$E$31*AH31</f>
        <v>779775.60077189538</v>
      </c>
      <c r="AN32" s="34">
        <f>$E$9*AH9</f>
        <v>2127.7096376104005</v>
      </c>
      <c r="AO32" s="34">
        <f t="shared" si="542"/>
        <v>781903.31040950574</v>
      </c>
      <c r="AQ32" s="34">
        <f>$B$32*AO32</f>
        <v>218416.5181942872</v>
      </c>
      <c r="AR32" s="34">
        <f>$C$10*AO10</f>
        <v>287.18796786254319</v>
      </c>
      <c r="AS32" s="34">
        <f t="shared" si="453"/>
        <v>218703.70616214976</v>
      </c>
      <c r="AT32" s="34">
        <f>$E$31*AO31</f>
        <v>825421.09115800913</v>
      </c>
      <c r="AU32" s="34">
        <f>$E$9*AO9</f>
        <v>2200.5450833687482</v>
      </c>
      <c r="AV32" s="34">
        <f t="shared" si="543"/>
        <v>827621.63624137791</v>
      </c>
      <c r="AX32" s="34">
        <f>$B$32*AV32</f>
        <v>231187.45471921339</v>
      </c>
      <c r="AY32" s="34">
        <f>$C$10*AV10</f>
        <v>297.30855514305955</v>
      </c>
      <c r="AZ32" s="34">
        <f t="shared" si="454"/>
        <v>231484.76327435646</v>
      </c>
      <c r="BA32" s="34">
        <f>$E$31*AV31</f>
        <v>843318.94000379252</v>
      </c>
      <c r="BB32" s="34">
        <f>$E$9*AV9</f>
        <v>2249.2331538398244</v>
      </c>
      <c r="BC32" s="34">
        <f t="shared" si="544"/>
        <v>845568.17315763235</v>
      </c>
      <c r="BE32" s="34">
        <f>$B$32*BC32</f>
        <v>236200.63224987331</v>
      </c>
      <c r="BF32" s="34">
        <f>$C$10*BC10</f>
        <v>303.88106631293931</v>
      </c>
      <c r="BG32" s="34">
        <f t="shared" si="455"/>
        <v>236504.51331618623</v>
      </c>
      <c r="BH32" s="34">
        <f>$E$31*BC31</f>
        <v>896452.29608302005</v>
      </c>
      <c r="BI32" s="34">
        <f>$E$9*BC9</f>
        <v>2352.9911179199858</v>
      </c>
      <c r="BJ32" s="34">
        <f t="shared" si="545"/>
        <v>898805.28720094007</v>
      </c>
      <c r="BL32" s="34">
        <f>$B$32*BJ32</f>
        <v>251071.8636837978</v>
      </c>
      <c r="BM32" s="34">
        <f>$C$10*BJ10</f>
        <v>318.11667327787865</v>
      </c>
      <c r="BN32" s="34">
        <f t="shared" si="456"/>
        <v>251389.98035707566</v>
      </c>
      <c r="BO32" s="34">
        <f>$E$31*BJ31</f>
        <v>934947.4402632626</v>
      </c>
      <c r="BP32" s="34">
        <f>$E$9*BJ9</f>
        <v>2421.2285628266013</v>
      </c>
      <c r="BQ32" s="34">
        <f t="shared" si="546"/>
        <v>937368.66882608924</v>
      </c>
      <c r="BS32" s="34">
        <f>$B$32*BQ32</f>
        <v>261844.14131995631</v>
      </c>
      <c r="BT32" s="34">
        <f>$C$10*BQ10</f>
        <v>327.53313017269545</v>
      </c>
      <c r="BU32" s="34">
        <f t="shared" si="457"/>
        <v>262171.67445012898</v>
      </c>
      <c r="BV32" s="34">
        <f>$E$31*BQ31</f>
        <v>951619.60322021553</v>
      </c>
      <c r="BW32" s="34">
        <f>$E$9*BQ9</f>
        <v>2442.6434453348365</v>
      </c>
      <c r="BX32" s="34">
        <f t="shared" si="547"/>
        <v>954062.2466655504</v>
      </c>
      <c r="BZ32" s="34">
        <f>$B$32*BX32</f>
        <v>266507.31782702444</v>
      </c>
      <c r="CA32" s="34">
        <f>$C$10*BX10</f>
        <v>330.55844581957973</v>
      </c>
      <c r="CB32" s="34">
        <f t="shared" si="458"/>
        <v>266837.87627284403</v>
      </c>
      <c r="CC32" s="34">
        <f>$E$31*BX31</f>
        <v>972533.45803621062</v>
      </c>
      <c r="CD32" s="34">
        <f>$E$9*BX9</f>
        <v>2468.1527700147553</v>
      </c>
      <c r="CE32" s="34">
        <f t="shared" si="548"/>
        <v>975001.61080622533</v>
      </c>
      <c r="CG32" s="34">
        <f>$B$32*CE32</f>
        <v>272356.51036518271</v>
      </c>
      <c r="CH32" s="34">
        <f>$C$10*CE10</f>
        <v>334.17829682487712</v>
      </c>
      <c r="CI32" s="34">
        <f t="shared" si="459"/>
        <v>272690.68866200757</v>
      </c>
      <c r="CJ32" s="34">
        <f>$E$31*CE31</f>
        <v>1002830.9838529853</v>
      </c>
      <c r="CK32" s="34">
        <f>$E$9*CE9</f>
        <v>2511.67143805251</v>
      </c>
      <c r="CL32" s="34">
        <f t="shared" si="549"/>
        <v>1005342.6552910379</v>
      </c>
      <c r="CN32" s="34">
        <f>$B$32*CL32</f>
        <v>280831.96405175171</v>
      </c>
      <c r="CO32" s="34">
        <f>$C$10*CL10</f>
        <v>340.27149669109025</v>
      </c>
      <c r="CP32" s="34">
        <f t="shared" si="460"/>
        <v>281172.23554844281</v>
      </c>
      <c r="CQ32" s="34">
        <f>$E$31*CL31</f>
        <v>1039421.794136715</v>
      </c>
      <c r="CR32" s="34">
        <f>$E$9*CL9</f>
        <v>2575.6334452058636</v>
      </c>
      <c r="CS32" s="34">
        <f t="shared" si="550"/>
        <v>1041997.4275819209</v>
      </c>
      <c r="CU32" s="34">
        <f>$B$32*CS32</f>
        <v>291071.09161700797</v>
      </c>
      <c r="CV32" s="34">
        <f>$C$10*CS10</f>
        <v>349.10571913386951</v>
      </c>
      <c r="CW32" s="34">
        <f t="shared" si="461"/>
        <v>291420.19733614183</v>
      </c>
      <c r="CX32" s="34">
        <f>$E$31*CS31</f>
        <v>1075940.1251006667</v>
      </c>
      <c r="CY32" s="34">
        <f>$E$9*CS9</f>
        <v>2644.0346062683238</v>
      </c>
      <c r="CZ32" s="34">
        <f t="shared" si="551"/>
        <v>1078584.1597069351</v>
      </c>
      <c r="DB32" s="34">
        <f>$B$32*CZ32</f>
        <v>301291.21287300764</v>
      </c>
      <c r="DC32" s="34">
        <f>$C$10*CZ10</f>
        <v>358.5131490863364</v>
      </c>
      <c r="DD32" s="34">
        <f t="shared" si="462"/>
        <v>301649.72602209396</v>
      </c>
      <c r="DE32" s="34">
        <f>$E$31*CZ31</f>
        <v>1108769.8589898166</v>
      </c>
      <c r="DF32" s="34">
        <f>$E$9*CZ9</f>
        <v>2701.809307633856</v>
      </c>
      <c r="DG32" s="34">
        <f t="shared" si="552"/>
        <v>1111471.6682974505</v>
      </c>
      <c r="DI32" s="34">
        <f>$B$32*DG32</f>
        <v>310477.99469474342</v>
      </c>
      <c r="DJ32" s="34">
        <f>$C$10*DG10</f>
        <v>366.48941645174511</v>
      </c>
      <c r="DK32" s="34">
        <f t="shared" si="463"/>
        <v>310844.48411119514</v>
      </c>
      <c r="DL32" s="34">
        <f>$E$31*DG31</f>
        <v>1140507.5398589056</v>
      </c>
      <c r="DM32" s="34">
        <f>$E$9*DG9</f>
        <v>2752.4289766535339</v>
      </c>
      <c r="DN32" s="34">
        <f t="shared" si="553"/>
        <v>1143259.9688355592</v>
      </c>
      <c r="DP32" s="34">
        <f>$B$32*DN32</f>
        <v>319357.72423471813</v>
      </c>
      <c r="DQ32" s="34">
        <f>$C$10*DN10</f>
        <v>373.52331459189372</v>
      </c>
      <c r="DR32" s="34">
        <f t="shared" si="464"/>
        <v>319731.24754931004</v>
      </c>
      <c r="DS32" s="34">
        <f>$E$31*DN31</f>
        <v>1175048.9476553279</v>
      </c>
      <c r="DT32" s="34">
        <f>$E$9*DN9</f>
        <v>2806.3650624646448</v>
      </c>
      <c r="DU32" s="34">
        <f t="shared" si="554"/>
        <v>1177855.3127177926</v>
      </c>
      <c r="DW32" s="34">
        <f>$B$32*DU32</f>
        <v>329021.57199683343</v>
      </c>
      <c r="DX32" s="34">
        <f>$C$10*DU10</f>
        <v>381.02911758266521</v>
      </c>
      <c r="DY32" s="34">
        <f t="shared" si="465"/>
        <v>329402.60111441609</v>
      </c>
      <c r="DZ32" s="34">
        <f>$E$31*DU31</f>
        <v>1212704.7069085822</v>
      </c>
      <c r="EA32" s="34">
        <f>$E$9*DU9</f>
        <v>2868.8531090396154</v>
      </c>
      <c r="EB32" s="34">
        <f t="shared" si="555"/>
        <v>1215573.5600176218</v>
      </c>
      <c r="ED32" s="34">
        <f>$B$32*EB32</f>
        <v>339557.77019160148</v>
      </c>
      <c r="EE32" s="34">
        <f>$C$10*EB10</f>
        <v>389.68892002763545</v>
      </c>
      <c r="EF32" s="34">
        <f t="shared" si="466"/>
        <v>339947.45911162911</v>
      </c>
      <c r="EG32" s="34">
        <f>$E$31*EB31</f>
        <v>1251973.3381869213</v>
      </c>
      <c r="EH32" s="34">
        <f>$E$9*EB9</f>
        <v>2937.5434439520986</v>
      </c>
      <c r="EI32" s="34">
        <f t="shared" si="556"/>
        <v>1254910.8816308733</v>
      </c>
      <c r="EK32" s="34">
        <f>$B$32*EI32</f>
        <v>350546.23987509136</v>
      </c>
      <c r="EL32" s="34">
        <f>$C$10*EI10</f>
        <v>399.17578918314155</v>
      </c>
      <c r="EM32" s="34">
        <f t="shared" si="467"/>
        <v>350945.41566427448</v>
      </c>
      <c r="EN32" s="34">
        <f>$E$31*EI31</f>
        <v>1291413.069101346</v>
      </c>
      <c r="EO32" s="34">
        <f>$E$9*EI9</f>
        <v>3006.939286165491</v>
      </c>
      <c r="EP32" s="34">
        <f t="shared" si="557"/>
        <v>1294420.0083875114</v>
      </c>
      <c r="ER32" s="34">
        <f>$B$32*EP32</f>
        <v>361582.70152987342</v>
      </c>
      <c r="ES32" s="34">
        <f>$C$10*EP10</f>
        <v>408.75654784625556</v>
      </c>
      <c r="ET32" s="34">
        <f t="shared" si="468"/>
        <v>361991.45807771967</v>
      </c>
      <c r="EU32" s="34">
        <f>$E$31*EP31</f>
        <v>1331140.566957487</v>
      </c>
      <c r="EV32" s="34">
        <f>$E$9*EP9</f>
        <v>3075.0511075636259</v>
      </c>
      <c r="EW32" s="34">
        <f t="shared" si="558"/>
        <v>1334215.6180650506</v>
      </c>
      <c r="EY32" s="34">
        <f>$B$32*EW32</f>
        <v>372699.18919461383</v>
      </c>
      <c r="EZ32" s="34">
        <f>$C$10*EW10</f>
        <v>418.17558382190361</v>
      </c>
      <c r="FA32" s="34">
        <f t="shared" si="469"/>
        <v>373117.36477843573</v>
      </c>
      <c r="FB32" s="34">
        <f>$E$31*EW31</f>
        <v>1372160.3667681613</v>
      </c>
      <c r="FC32" s="34">
        <f>$E$9*EW9</f>
        <v>3143.962882024693</v>
      </c>
      <c r="FD32" s="34">
        <f t="shared" si="559"/>
        <v>1375304.329650186</v>
      </c>
      <c r="FF32" s="34">
        <f>$B$32*FD32</f>
        <v>384176.89136320341</v>
      </c>
      <c r="FG32" s="34">
        <f>$C$10*FD10</f>
        <v>427.7178613195448</v>
      </c>
      <c r="FH32" s="34">
        <f t="shared" si="470"/>
        <v>384604.60922452295</v>
      </c>
      <c r="FI32" s="34">
        <f>$E$31*FD31</f>
        <v>1415030.2568389731</v>
      </c>
      <c r="FJ32" s="34">
        <f>$E$9*FD9</f>
        <v>3216.4113620054291</v>
      </c>
      <c r="FK32" s="34">
        <f t="shared" si="560"/>
        <v>1418246.6682009785</v>
      </c>
      <c r="FM32" s="34">
        <f>$B$32*FK32</f>
        <v>396172.38485263783</v>
      </c>
      <c r="FN32" s="34">
        <f>$C$10*FK10</f>
        <v>437.74597096717696</v>
      </c>
      <c r="FO32" s="34">
        <f t="shared" si="471"/>
        <v>396610.130823605</v>
      </c>
      <c r="FP32" s="34">
        <f>$E$31*FK31</f>
        <v>1459560.5025187782</v>
      </c>
      <c r="FQ32" s="34">
        <f>$E$9*FK9</f>
        <v>3293.1162128202268</v>
      </c>
      <c r="FR32" s="34">
        <f t="shared" si="561"/>
        <v>1462853.6187315984</v>
      </c>
      <c r="FT32" s="34">
        <f>$B$32*FR32</f>
        <v>408632.87030199618</v>
      </c>
      <c r="FU32" s="34">
        <f>$C$10*FR10</f>
        <v>448.35012005152441</v>
      </c>
      <c r="FV32" s="34">
        <f t="shared" si="472"/>
        <v>409081.22042204771</v>
      </c>
      <c r="FW32" s="34">
        <f>$E$31*FR31</f>
        <v>1505329.3093289132</v>
      </c>
      <c r="FX32" s="34">
        <f>$E$9*FR9</f>
        <v>3372.8937493127046</v>
      </c>
      <c r="FY32" s="34">
        <f t="shared" si="562"/>
        <v>1508702.203078226</v>
      </c>
      <c r="GA32" s="34">
        <f>$B$32*FY32</f>
        <v>421440.19318170473</v>
      </c>
      <c r="GB32" s="34">
        <f>$C$10*FY10</f>
        <v>459.37072398514908</v>
      </c>
      <c r="GC32" s="34">
        <f t="shared" si="473"/>
        <v>421899.56390568987</v>
      </c>
      <c r="GD32" s="34">
        <f>$E$31*FY31</f>
        <v>1552221.112596245</v>
      </c>
      <c r="GE32" s="34">
        <f>$E$9*FY9</f>
        <v>3454.5392196154867</v>
      </c>
      <c r="GF32" s="34">
        <f t="shared" si="563"/>
        <v>1555675.6518158605</v>
      </c>
      <c r="GH32" s="34">
        <f>$B$32*GF32</f>
        <v>434561.73517323128</v>
      </c>
      <c r="GI32" s="34">
        <f>$C$10*GF10</f>
        <v>470.65015217785287</v>
      </c>
      <c r="GJ32" s="34">
        <f t="shared" si="474"/>
        <v>435032.38532540912</v>
      </c>
      <c r="GK32" s="34">
        <f>$E$31*GF31</f>
        <v>1600461.4434335039</v>
      </c>
      <c r="GL32" s="34">
        <f>$E$9*GF9</f>
        <v>3538.0354606635342</v>
      </c>
      <c r="GM32" s="34">
        <f t="shared" si="564"/>
        <v>1603999.4788941673</v>
      </c>
      <c r="GO32" s="34">
        <f>$B$32*GM32</f>
        <v>448060.49124159833</v>
      </c>
      <c r="GP32" s="34">
        <f>$C$10*GM10</f>
        <v>482.18963050311987</v>
      </c>
      <c r="GQ32" s="34">
        <f t="shared" si="475"/>
        <v>448542.68087210145</v>
      </c>
      <c r="GR32" s="34">
        <f>$E$31*GM31</f>
        <v>1650304.7179631717</v>
      </c>
      <c r="GS32" s="34">
        <f>$E$9*GM9</f>
        <v>3624.1987107128939</v>
      </c>
      <c r="GT32" s="34">
        <f t="shared" si="565"/>
        <v>1653928.9166738845</v>
      </c>
      <c r="GV32" s="34">
        <f>$B$32*GT32</f>
        <v>462007.75787937816</v>
      </c>
      <c r="GW32" s="34">
        <f>$C$10*GT10</f>
        <v>494.09864743422099</v>
      </c>
      <c r="GX32" s="34">
        <f t="shared" si="476"/>
        <v>462501.85652681236</v>
      </c>
      <c r="GY32" s="34">
        <f>$E$31*GT31</f>
        <v>1701819.5930452149</v>
      </c>
      <c r="GZ32" s="34">
        <f>$E$9*GT9</f>
        <v>3713.6874177673985</v>
      </c>
      <c r="HA32" s="34">
        <f t="shared" si="566"/>
        <v>1705533.2804629824</v>
      </c>
      <c r="HC32" s="34">
        <f>$B$32*HA32</f>
        <v>476422.89759344724</v>
      </c>
      <c r="HD32" s="34">
        <f>$C$10*HA10</f>
        <v>506.46343875809413</v>
      </c>
      <c r="HE32" s="34">
        <f t="shared" si="477"/>
        <v>476929.36103220534</v>
      </c>
      <c r="HF32" s="34">
        <f>$E$31*HA31</f>
        <v>1754942.9678263967</v>
      </c>
      <c r="HG32" s="34">
        <f>$E$9*HA9</f>
        <v>3806.5274674445441</v>
      </c>
      <c r="HH32" s="34">
        <f t="shared" si="567"/>
        <v>1758749.4952938412</v>
      </c>
      <c r="HJ32" s="34">
        <f>$B$32*HH32</f>
        <v>491288.29105078906</v>
      </c>
      <c r="HK32" s="34">
        <f>$C$10*HH10</f>
        <v>519.28638917898763</v>
      </c>
      <c r="HL32" s="34">
        <f t="shared" si="478"/>
        <v>491807.57743996807</v>
      </c>
      <c r="HM32" s="34">
        <f>$E$31*HH31</f>
        <v>1809639.8608911652</v>
      </c>
      <c r="HN32" s="34">
        <f>$E$9*HH9</f>
        <v>3902.406277163102</v>
      </c>
      <c r="HO32" s="34">
        <f t="shared" si="568"/>
        <v>1813542.2671683284</v>
      </c>
      <c r="HQ32" s="34">
        <f>$B$32*HO32</f>
        <v>506594.07924187824</v>
      </c>
      <c r="HR32" s="34">
        <f>$C$10*HO10</f>
        <v>532.52652380719269</v>
      </c>
      <c r="HS32" s="34">
        <f t="shared" si="479"/>
        <v>507126.60576568544</v>
      </c>
      <c r="HT32" s="34">
        <f>$E$31*HO31</f>
        <v>1865974.5874697242</v>
      </c>
      <c r="HU32" s="34">
        <f>$E$9*HO9</f>
        <v>4001.1764786111826</v>
      </c>
      <c r="HV32" s="34">
        <f t="shared" si="569"/>
        <v>1869975.7639483353</v>
      </c>
      <c r="HX32" s="34">
        <f>$B$32*HV32</f>
        <v>522358.18678832427</v>
      </c>
      <c r="HY32" s="34">
        <f>$C$10*HV10</f>
        <v>546.16575968464497</v>
      </c>
      <c r="HZ32" s="34">
        <f t="shared" si="480"/>
        <v>522904.3525480089</v>
      </c>
      <c r="IA32" s="34">
        <f>$E$31*HV31</f>
        <v>1924058.8478360653</v>
      </c>
      <c r="IB32" s="34">
        <f>$E$9*HV9</f>
        <v>4103.0186230036006</v>
      </c>
      <c r="IC32" s="34">
        <f t="shared" si="570"/>
        <v>1928161.8664590688</v>
      </c>
      <c r="IE32" s="34">
        <f>$B$32*IC32</f>
        <v>538611.86642939691</v>
      </c>
      <c r="IF32" s="34">
        <f>$C$10*IC10</f>
        <v>560.22916249865386</v>
      </c>
      <c r="IG32" s="34">
        <f t="shared" si="481"/>
        <v>539172.09559189552</v>
      </c>
      <c r="IH32" s="34">
        <f>$E$31*IC31</f>
        <v>1983976.0037666087</v>
      </c>
      <c r="II32" s="34">
        <f>$E$9*IC9</f>
        <v>4208.2401484823804</v>
      </c>
      <c r="IJ32" s="34">
        <f t="shared" si="571"/>
        <v>1988184.243915091</v>
      </c>
      <c r="IL32" s="34">
        <f>$B$32*IJ32</f>
        <v>555378.49028576817</v>
      </c>
      <c r="IM32" s="34">
        <f>$C$10*IJ10</f>
        <v>574.75778087843275</v>
      </c>
      <c r="IN32" s="34">
        <f t="shared" si="482"/>
        <v>555953.24806664663</v>
      </c>
      <c r="IO32" s="34">
        <f>$E$31*IJ31</f>
        <v>2045764.7151047136</v>
      </c>
      <c r="IP32" s="34">
        <f>$E$9*IJ9</f>
        <v>4317.0346980297873</v>
      </c>
      <c r="IQ32" s="34">
        <f t="shared" si="572"/>
        <v>2050081.7498027433</v>
      </c>
      <c r="IS32" s="34">
        <f>$B$32*IQ32</f>
        <v>572668.91167279473</v>
      </c>
      <c r="IT32" s="34">
        <f>$C$10*IQ10</f>
        <v>589.77725812576216</v>
      </c>
      <c r="IU32" s="34">
        <f t="shared" si="483"/>
        <v>573258.68893092044</v>
      </c>
      <c r="IV32" s="34">
        <f>$E$31*IQ31</f>
        <v>2109453.9277274827</v>
      </c>
      <c r="IW32" s="34">
        <f>$E$9*IQ9</f>
        <v>4429.4409302571494</v>
      </c>
      <c r="IX32" s="34">
        <f t="shared" si="573"/>
        <v>2113883.3686577398</v>
      </c>
      <c r="IZ32" s="34">
        <f>$B$32*IX32</f>
        <v>590491.22711761482</v>
      </c>
      <c r="JA32" s="34">
        <f>$C$10*IX10</f>
        <v>605.29303801662854</v>
      </c>
      <c r="JB32" s="34">
        <f t="shared" si="484"/>
        <v>591096.52015563147</v>
      </c>
      <c r="JC32" s="34">
        <f>$E$31*IX31</f>
        <v>2175095.0011965563</v>
      </c>
      <c r="JD32" s="34">
        <f>$E$9*IX9</f>
        <v>4545.4642445408426</v>
      </c>
      <c r="JE32" s="34">
        <f t="shared" si="574"/>
        <v>2179640.465441097</v>
      </c>
      <c r="JG32" s="34">
        <f>$B$32*JE32</f>
        <v>608859.78488528007</v>
      </c>
      <c r="JH32" s="34">
        <f>$C$10*JE10</f>
        <v>621.30660392075742</v>
      </c>
      <c r="JI32" s="34">
        <f t="shared" si="485"/>
        <v>609481.09148920083</v>
      </c>
      <c r="JJ32" s="34">
        <f>$E$31*JE31</f>
        <v>2242761.0979791437</v>
      </c>
      <c r="JK32" s="34">
        <f>$E$9*JE9</f>
        <v>4665.1864438550701</v>
      </c>
      <c r="JL32" s="34">
        <f t="shared" si="575"/>
        <v>2247426.2844229988</v>
      </c>
      <c r="JN32" s="34">
        <f>$B$32*JL32</f>
        <v>627795.0449971999</v>
      </c>
      <c r="JO32" s="34">
        <f>$C$10*JL10</f>
        <v>637.82965708567281</v>
      </c>
      <c r="JP32" s="34">
        <f t="shared" si="486"/>
        <v>628432.87465428561</v>
      </c>
      <c r="JQ32" s="34">
        <f>$E$31*JL31</f>
        <v>2312527.5147559671</v>
      </c>
      <c r="JR32" s="34">
        <f>$E$9*JL9</f>
        <v>4788.7659017735177</v>
      </c>
      <c r="JS32" s="34">
        <f t="shared" si="576"/>
        <v>2317316.2806577408</v>
      </c>
      <c r="JU32" s="34">
        <f>$B$32*JS32</f>
        <v>647318.08503422106</v>
      </c>
      <c r="JV32" s="34">
        <f>$C$10*JS10</f>
        <v>654.8838376850357</v>
      </c>
      <c r="JW32" s="34">
        <f t="shared" si="487"/>
        <v>647972.96887190605</v>
      </c>
      <c r="JX32" s="34">
        <f>$E$31*JS31</f>
        <v>2384459.6533654169</v>
      </c>
      <c r="JY32" s="34">
        <f>$E$9*JS9</f>
        <v>4916.369741769432</v>
      </c>
      <c r="JZ32" s="34">
        <f t="shared" si="577"/>
        <v>2389376.0231071864</v>
      </c>
      <c r="KB32" s="34">
        <f>$B$32*JZ32</f>
        <v>667447.22100058757</v>
      </c>
      <c r="KC32" s="34">
        <f>$C$10*JZ10</f>
        <v>672.49176670665111</v>
      </c>
      <c r="KD32" s="34">
        <f t="shared" si="488"/>
        <v>668119.71276729426</v>
      </c>
      <c r="KE32" s="34">
        <f>$E$31*JZ31</f>
        <v>2458617.2710803105</v>
      </c>
      <c r="KF32" s="34">
        <f>$E$9*JZ9</f>
        <v>5048.1270525972659</v>
      </c>
      <c r="KG32" s="34">
        <f t="shared" si="578"/>
        <v>2463665.3981329077</v>
      </c>
      <c r="KI32" s="34">
        <f>$B$32*KG32</f>
        <v>688199.18152553996</v>
      </c>
      <c r="KJ32" s="34">
        <f>$C$10*KG10</f>
        <v>690.67105814594447</v>
      </c>
      <c r="KK32" s="34">
        <f t="shared" si="489"/>
        <v>688889.85258368589</v>
      </c>
      <c r="KL32" s="34">
        <f>$E$31*KG31</f>
        <v>2535064.4533117213</v>
      </c>
      <c r="KM32" s="34">
        <f>$E$9*KG9</f>
        <v>5184.1387538896815</v>
      </c>
      <c r="KN32" s="34">
        <f t="shared" si="579"/>
        <v>2540248.5920656109</v>
      </c>
      <c r="KP32" s="34">
        <f>$B$32*KN32</f>
        <v>709591.89638975821</v>
      </c>
      <c r="KQ32" s="34">
        <f>$C$10*KN10</f>
        <v>709.43574775951674</v>
      </c>
      <c r="KR32" s="34">
        <f t="shared" si="490"/>
        <v>710301.33213751775</v>
      </c>
      <c r="KS32" s="34">
        <f>$E$31*KN31</f>
        <v>2613873.4482118725</v>
      </c>
      <c r="KT32" s="34">
        <f>$E$9*KN9</f>
        <v>5324.5134434728216</v>
      </c>
      <c r="KU32" s="34">
        <f t="shared" si="580"/>
        <v>2619197.9616553453</v>
      </c>
      <c r="KW32" s="34">
        <f>$B$32*KU32</f>
        <v>731645.57769517775</v>
      </c>
      <c r="KX32" s="34">
        <f>$C$10*KU10</f>
        <v>728.80098940436721</v>
      </c>
      <c r="KY32" s="34">
        <f t="shared" si="491"/>
        <v>732374.37868458207</v>
      </c>
      <c r="KZ32" s="34">
        <f>$E$31*KU31</f>
        <v>2695121.1709743124</v>
      </c>
      <c r="LA32" s="34">
        <f>$E$9*KU9</f>
        <v>5469.3860966876618</v>
      </c>
      <c r="LB32" s="34">
        <f t="shared" si="581"/>
        <v>2700590.5570709999</v>
      </c>
      <c r="LD32" s="34">
        <f>$B$32*LB32</f>
        <v>754381.74860123638</v>
      </c>
      <c r="LE32" s="34">
        <f>$C$10*LB10</f>
        <v>748.78542084278888</v>
      </c>
      <c r="LF32" s="34">
        <f t="shared" si="492"/>
        <v>755130.5340220792</v>
      </c>
      <c r="LG32" s="34">
        <f>$E$31*LB31</f>
        <v>2778884.7505339524</v>
      </c>
      <c r="LH32" s="34">
        <f>$E$9*LB9</f>
        <v>5618.9089251698588</v>
      </c>
      <c r="LI32" s="34">
        <f t="shared" si="582"/>
        <v>2784503.6594591225</v>
      </c>
      <c r="LK32" s="34">
        <f>$B$32*LI32</f>
        <v>777821.99678856728</v>
      </c>
      <c r="LL32" s="34">
        <f>$C$10*LI10</f>
        <v>769.4099130470579</v>
      </c>
      <c r="LM32" s="34">
        <f t="shared" si="493"/>
        <v>778591.40670161438</v>
      </c>
      <c r="LN32" s="34">
        <f>$E$31*LI31</f>
        <v>2865240.8716582097</v>
      </c>
      <c r="LO32" s="34">
        <f>$E$9*LI9</f>
        <v>5773.2336686797289</v>
      </c>
      <c r="LP32" s="34">
        <f t="shared" si="583"/>
        <v>2871014.1053268895</v>
      </c>
      <c r="LR32" s="34">
        <f>$B$32*LP32</f>
        <v>801987.78573244193</v>
      </c>
      <c r="LS32" s="34">
        <f>$C$10*LP10</f>
        <v>790.69526915329982</v>
      </c>
      <c r="LT32" s="34">
        <f t="shared" si="494"/>
        <v>802778.48100159527</v>
      </c>
      <c r="LU32" s="34">
        <f>$E$31*LP31</f>
        <v>2954268.098053318</v>
      </c>
      <c r="LV32" s="34">
        <f>$E$9*LP9</f>
        <v>5932.5051641627424</v>
      </c>
      <c r="LW32" s="34">
        <f t="shared" si="584"/>
        <v>2960200.6032174807</v>
      </c>
      <c r="LY32" s="34">
        <f>$B$32*LW32</f>
        <v>826901.10184182506</v>
      </c>
      <c r="LZ32" s="34">
        <f>$C$10*LW10</f>
        <v>812.66142795878386</v>
      </c>
      <c r="MA32" s="34">
        <f t="shared" si="495"/>
        <v>827713.76326978381</v>
      </c>
      <c r="MB32" s="34">
        <f>$E$31*LW31</f>
        <v>3046048.8108030735</v>
      </c>
      <c r="MC32" s="34">
        <f>$E$9*LW9</f>
        <v>6096.8679487353365</v>
      </c>
      <c r="MD32" s="34">
        <f t="shared" si="585"/>
        <v>3052145.6787518086</v>
      </c>
      <c r="MF32" s="34">
        <f>$B$32*MD32</f>
        <v>852584.99778645393</v>
      </c>
      <c r="MG32" s="34">
        <f>$C$10*MD10</f>
        <v>835.32834780381518</v>
      </c>
      <c r="MH32" s="34">
        <f t="shared" si="496"/>
        <v>853420.32613425772</v>
      </c>
      <c r="MI32" s="34">
        <f>$E$31*MD31</f>
        <v>3140669.1171981497</v>
      </c>
      <c r="MJ32" s="34">
        <f>$E$9*MD9</f>
        <v>6266.474885252168</v>
      </c>
      <c r="MK32" s="34">
        <f t="shared" si="586"/>
        <v>3146935.592083402</v>
      </c>
      <c r="MM32" s="34">
        <f>$B$32*MK32</f>
        <v>879063.5694387235</v>
      </c>
      <c r="MN32" s="34">
        <f>$C$10*MK10</f>
        <v>858.71712111040313</v>
      </c>
      <c r="MO32" s="34">
        <f t="shared" si="497"/>
        <v>879922.28655983391</v>
      </c>
      <c r="MP32" s="34">
        <f>$E$31*MK31</f>
        <v>3238217.706052179</v>
      </c>
      <c r="MQ32" s="34">
        <f>$E$9*MK9</f>
        <v>6441.4891688827383</v>
      </c>
      <c r="MR32" s="34">
        <f t="shared" si="587"/>
        <v>3244659.1952210618</v>
      </c>
      <c r="MT32" s="34">
        <f>$B$32*MR32</f>
        <v>906361.63667871163</v>
      </c>
      <c r="MU32" s="34">
        <f>$C$10*MR10</f>
        <v>882.85021649097553</v>
      </c>
      <c r="MV32" s="34">
        <f t="shared" si="498"/>
        <v>907244.48689520266</v>
      </c>
      <c r="MW32" s="34">
        <f>$E$31*MR31</f>
        <v>3338785.2544285911</v>
      </c>
      <c r="MX32" s="34">
        <f>$E$9*MR9</f>
        <v>6622.0805475764028</v>
      </c>
      <c r="MY32" s="34">
        <f t="shared" si="588"/>
        <v>3345407.3349761674</v>
      </c>
      <c r="NA32" s="34">
        <f>$B$32*MY32</f>
        <v>934504.57661374903</v>
      </c>
      <c r="NB32" s="34">
        <f>$C$10*MY10</f>
        <v>907.75098070562433</v>
      </c>
      <c r="NC32" s="34">
        <f t="shared" si="499"/>
        <v>935412.32759445463</v>
      </c>
      <c r="ND32" s="34">
        <f>$E$31*MY31</f>
        <v>3442464.8175398721</v>
      </c>
      <c r="NE32" s="34">
        <f>$E$9*MY9</f>
        <v>6808.4216337876924</v>
      </c>
      <c r="NF32" s="34">
        <f t="shared" si="589"/>
        <v>3449273.2391736601</v>
      </c>
      <c r="NH32" s="34">
        <f>$B$32*NF32</f>
        <v>963518.43146242131</v>
      </c>
      <c r="NI32" s="34">
        <f>$C$10*NF10</f>
        <v>933.44316745001504</v>
      </c>
      <c r="NJ32" s="34">
        <f t="shared" si="500"/>
        <v>964451.87462987134</v>
      </c>
      <c r="NK32" s="34">
        <f>$E$31*NF31</f>
        <v>3549352.5137700252</v>
      </c>
      <c r="NL32" s="34">
        <f>$E$9*NF9</f>
        <v>7000.6878311698611</v>
      </c>
      <c r="NM32" s="34">
        <f t="shared" si="590"/>
        <v>3556353.2016011951</v>
      </c>
      <c r="NO32" s="34">
        <f>$B$32*NM32</f>
        <v>993430.09988795628</v>
      </c>
      <c r="NP32" s="34">
        <f>$C$10*NM10</f>
        <v>959.95093833920748</v>
      </c>
      <c r="NQ32" s="34">
        <f t="shared" si="501"/>
        <v>994390.05082629551</v>
      </c>
      <c r="NR32" s="34">
        <f>$E$31*NM31</f>
        <v>3659547.8103769612</v>
      </c>
      <c r="NS32" s="34">
        <f>$E$9*NM9</f>
        <v>7199.0596927582737</v>
      </c>
      <c r="NT32" s="34">
        <f t="shared" si="591"/>
        <v>3666746.8700697194</v>
      </c>
      <c r="NV32" s="34">
        <f>$B$32*NT32</f>
        <v>1024267.4174649358</v>
      </c>
      <c r="NW32" s="34">
        <f>$C$10*NT10</f>
        <v>987.29917236320262</v>
      </c>
      <c r="NX32" s="34">
        <f t="shared" si="502"/>
        <v>1025254.716637299</v>
      </c>
      <c r="NY32" s="34">
        <f>$E$31*NT31</f>
        <v>3773153.3820978343</v>
      </c>
      <c r="NZ32" s="34">
        <f>$E$9*NT9</f>
        <v>7403.7247408561816</v>
      </c>
      <c r="OA32" s="34">
        <f t="shared" si="592"/>
        <v>3780557.1068386906</v>
      </c>
      <c r="OC32" s="34">
        <f>$B$32*OA32</f>
        <v>1056059.1176905395</v>
      </c>
      <c r="OD32" s="34">
        <f>$C$10*OA10</f>
        <v>1015.5136991738183</v>
      </c>
      <c r="OE32" s="34">
        <f t="shared" si="503"/>
        <v>1057074.6313897134</v>
      </c>
      <c r="OF32" s="34">
        <f>$E$31*OA31</f>
        <v>3890274.9409566228</v>
      </c>
      <c r="OG32" s="34">
        <f>$E$9*OA9</f>
        <v>7614.877434821412</v>
      </c>
      <c r="OH32" s="34">
        <f t="shared" si="593"/>
        <v>3897889.8183914442</v>
      </c>
      <c r="OJ32" s="34">
        <f>$B$32*OH32</f>
        <v>1088834.7844340722</v>
      </c>
      <c r="OK32" s="34">
        <f>$C$10*OH10</f>
        <v>1044.6212923163848</v>
      </c>
      <c r="OL32" s="34">
        <f t="shared" si="504"/>
        <v>1089879.4057263886</v>
      </c>
      <c r="OM32" s="34">
        <f>$E$31*OH31</f>
        <v>4011021.3062355635</v>
      </c>
      <c r="ON32" s="34">
        <f>$E$9*OH9</f>
        <v>7832.7182008284508</v>
      </c>
      <c r="OO32" s="34">
        <f t="shared" si="594"/>
        <v>4018854.0244363919</v>
      </c>
      <c r="OQ32" s="34">
        <f>$B$32*OO32</f>
        <v>1122624.8712117285</v>
      </c>
      <c r="OR32" s="34">
        <f>$C$10*OO10</f>
        <v>1074.6495447745501</v>
      </c>
      <c r="OS32" s="34">
        <f t="shared" si="505"/>
        <v>1123699.5207565031</v>
      </c>
      <c r="OT32" s="34">
        <f>$E$31*OO31</f>
        <v>4135504.6466625249</v>
      </c>
      <c r="OU32" s="34">
        <f>$E$9*OO9</f>
        <v>8057.4529535447437</v>
      </c>
      <c r="OV32" s="34">
        <f t="shared" si="595"/>
        <v>4143562.0996160698</v>
      </c>
      <c r="OX32" s="34">
        <f>$B$32*OV32</f>
        <v>1157460.7687054879</v>
      </c>
      <c r="OY32" s="34">
        <f>$C$10*OV10</f>
        <v>1105.6268107880708</v>
      </c>
      <c r="OZ32" s="34">
        <f t="shared" si="506"/>
        <v>1158566.3955162761</v>
      </c>
      <c r="PA32" s="34">
        <f>$E$31*OV31</f>
        <v>4263840.6909809867</v>
      </c>
      <c r="PB32" s="34">
        <f>$E$9*OV9</f>
        <v>8289.2935332549605</v>
      </c>
      <c r="PC32" s="34">
        <f t="shared" si="596"/>
        <v>4272129.984514242</v>
      </c>
      <c r="PE32" s="34">
        <f>$B$32*PC32</f>
        <v>1193374.8637057452</v>
      </c>
      <c r="PF32" s="34">
        <f>$C$10*PC10</f>
        <v>1137.5822656234373</v>
      </c>
      <c r="PG32" s="34">
        <f t="shared" si="507"/>
        <v>1194512.4459713686</v>
      </c>
      <c r="PH32" s="34">
        <f>$E$31*PC31</f>
        <v>4396148.8185946504</v>
      </c>
      <c r="PI32" s="34">
        <f>$E$9*PC9</f>
        <v>8528.4584771667924</v>
      </c>
      <c r="PJ32" s="34">
        <f t="shared" si="597"/>
        <v>4404677.2770718168</v>
      </c>
      <c r="PL32" s="34">
        <f>$B$32*PJ32</f>
        <v>1230400.5646473907</v>
      </c>
      <c r="PM32" s="34">
        <f>$C$10*PJ10</f>
        <v>1170.5460067466238</v>
      </c>
      <c r="PN32" s="34">
        <f t="shared" si="508"/>
        <v>1231571.1106541373</v>
      </c>
      <c r="PO32" s="34">
        <f>$E$31*PJ31</f>
        <v>4532552.0963608213</v>
      </c>
      <c r="PP32" s="34">
        <f>$E$9*PJ9</f>
        <v>8775.1734680300287</v>
      </c>
      <c r="PQ32" s="34">
        <f t="shared" si="598"/>
        <v>4541327.2698288513</v>
      </c>
      <c r="PS32" s="34">
        <f>$B$32*PQ32</f>
        <v>1268572.3120129756</v>
      </c>
      <c r="PT32" s="34">
        <f>$C$10*PQ10</f>
        <v>1204.5491124253717</v>
      </c>
      <c r="PU32" s="34">
        <f t="shared" si="509"/>
        <v>1269776.861125401</v>
      </c>
      <c r="PV32" s="34">
        <f>$E$31*PQ31</f>
        <v>4673177.3562278301</v>
      </c>
      <c r="PW32" s="34">
        <f>$E$9*PQ9</f>
        <v>9029.6713633484669</v>
      </c>
      <c r="PX32" s="34">
        <f t="shared" si="599"/>
        <v>4682207.0275911782</v>
      </c>
      <c r="PZ32" s="34">
        <f>$B$32*PX32</f>
        <v>1307925.6000280711</v>
      </c>
      <c r="QA32" s="34">
        <f>$C$10*PX10</f>
        <v>1239.6236466948569</v>
      </c>
      <c r="QB32" s="34">
        <f t="shared" si="510"/>
        <v>1309165.223674766</v>
      </c>
      <c r="QC32" s="34">
        <f>$E$31*PX31</f>
        <v>4818155.3342468739</v>
      </c>
      <c r="QD32" s="34">
        <f>$E$9*PX9</f>
        <v>9292.1921386778868</v>
      </c>
      <c r="QE32" s="34">
        <f t="shared" si="600"/>
        <v>4827447.5263855513</v>
      </c>
      <c r="QG32" s="34">
        <f>$B$32*QE32</f>
        <v>1348497.0154769383</v>
      </c>
      <c r="QH32" s="34">
        <f>$C$10*QE10</f>
        <v>1275.8026541461111</v>
      </c>
      <c r="QI32" s="34">
        <f t="shared" si="511"/>
        <v>1349772.8181310846</v>
      </c>
      <c r="QJ32" s="34">
        <f>$E$31*QE31</f>
        <v>4967620.8274800647</v>
      </c>
      <c r="QK32" s="34">
        <f>$E$9*QE9</f>
        <v>9562.9830329640499</v>
      </c>
      <c r="QL32" s="34">
        <f t="shared" si="601"/>
        <v>4977183.8105130289</v>
      </c>
      <c r="QN32" s="34">
        <f>$B$32*QL32</f>
        <v>1390324.2815737471</v>
      </c>
      <c r="QO32" s="34">
        <f>$C$10*QL10</f>
        <v>1313.1201811268256</v>
      </c>
      <c r="QP32" s="34">
        <f t="shared" si="512"/>
        <v>1391637.4017548738</v>
      </c>
      <c r="QQ32" s="34">
        <f>$E$31*QL31</f>
        <v>5121712.829156124</v>
      </c>
      <c r="QR32" s="34">
        <f>$E$9*QL9</f>
        <v>9842.2988911894718</v>
      </c>
      <c r="QS32" s="34">
        <f t="shared" si="602"/>
        <v>5131555.1280473135</v>
      </c>
      <c r="QU32" s="34">
        <f>$B$32*QS32</f>
        <v>1433446.2958126233</v>
      </c>
      <c r="QV32" s="34">
        <f>$C$10*QS10</f>
        <v>1351.6113221365538</v>
      </c>
      <c r="QW32" s="34">
        <f t="shared" si="513"/>
        <v>1434797.9071347599</v>
      </c>
      <c r="QX32" s="34">
        <f>$E$31*QS31</f>
        <v>5280574.6430743588</v>
      </c>
      <c r="QY32" s="34">
        <f>$E$9*QS9</f>
        <v>10130.402526420688</v>
      </c>
      <c r="QZ32" s="34">
        <f t="shared" si="603"/>
        <v>5290705.0456007794</v>
      </c>
      <c r="RB32" s="34">
        <f>$B$32*QZ32</f>
        <v>1477903.1620263378</v>
      </c>
      <c r="RC32" s="34">
        <f>$C$10*QZ10</f>
        <v>1391.31226841475</v>
      </c>
      <c r="RD32" s="34">
        <f t="shared" si="514"/>
        <v>1479294.4742947526</v>
      </c>
      <c r="RE32" s="34">
        <f>$E$31*QZ31</f>
        <v>5444354.0016673766</v>
      </c>
      <c r="RF32" s="34">
        <f>$E$9*QZ9</f>
        <v>10427.564982115397</v>
      </c>
      <c r="RG32" s="34">
        <f t="shared" si="604"/>
        <v>5454781.5666494919</v>
      </c>
      <c r="RI32" s="34">
        <f>$B$32*RG32</f>
        <v>1523736.2234391647</v>
      </c>
      <c r="RJ32" s="34">
        <f>$C$10*RG10</f>
        <v>1432.2603436808427</v>
      </c>
      <c r="RK32" s="34">
        <f t="shared" si="515"/>
        <v>1525168.4837828455</v>
      </c>
      <c r="RL32" s="34">
        <f>$E$31*RG31</f>
        <v>5613203.2026676964</v>
      </c>
      <c r="RM32" s="34">
        <f>$E$9*RG9</f>
        <v>10734.065720920571</v>
      </c>
      <c r="RN32" s="34">
        <f t="shared" si="605"/>
        <v>5623937.2683886169</v>
      </c>
      <c r="RP32" s="34">
        <f>$B$32*RN32</f>
        <v>1570988.1008960092</v>
      </c>
      <c r="RQ32" s="34">
        <f>$C$10*RN10</f>
        <v>1474.4940306483745</v>
      </c>
      <c r="RR32" s="34">
        <f t="shared" si="516"/>
        <v>1572462.5949266576</v>
      </c>
      <c r="RS32" s="34">
        <f>$E$31*RN31</f>
        <v>5787279.2593796272</v>
      </c>
      <c r="RT32" s="34">
        <f>$E$9*RN9</f>
        <v>11050.192830404527</v>
      </c>
      <c r="RU32" s="34">
        <f t="shared" si="606"/>
        <v>5798329.4522100314</v>
      </c>
      <c r="RW32" s="34">
        <f>$B$32*RU32</f>
        <v>1619702.734896756</v>
      </c>
      <c r="RX32" s="34">
        <f>$C$10*RU10</f>
        <v>1518.0529999378748</v>
      </c>
      <c r="RY32" s="34">
        <f t="shared" si="517"/>
        <v>1621220.7878966939</v>
      </c>
      <c r="RZ32" s="34">
        <f>$E$31*RU31</f>
        <v>5966744.0526129967</v>
      </c>
      <c r="SA32" s="34">
        <f>$E$9*RU9</f>
        <v>11376.243292233039</v>
      </c>
      <c r="SB32" s="34">
        <f t="shared" si="607"/>
        <v>5978120.2959052296</v>
      </c>
      <c r="SD32" s="34">
        <f>$B$32*SB32</f>
        <v>1669925.4281125604</v>
      </c>
      <c r="SE32" s="34">
        <f>$C$10*SB10</f>
        <v>1562.97814722319</v>
      </c>
      <c r="SF32" s="34">
        <f t="shared" si="518"/>
        <v>1671488.4062597835</v>
      </c>
      <c r="SG32" s="34">
        <f>$E$31*SB31</f>
        <v>6151764.479847841</v>
      </c>
      <c r="SH32" s="34">
        <f>$E$9*SB9</f>
        <v>11712.523292255988</v>
      </c>
      <c r="SI32" s="34">
        <f t="shared" si="608"/>
        <v>6163477.0031400966</v>
      </c>
      <c r="SK32" s="34">
        <f>$B$32*SI32</f>
        <v>1721702.887140064</v>
      </c>
      <c r="SL32" s="34">
        <f>$C$10*SI10</f>
        <v>1609.3116356282981</v>
      </c>
      <c r="SM32" s="34">
        <f t="shared" si="519"/>
        <v>1723312.1987756924</v>
      </c>
      <c r="SN32" s="34">
        <f>$E$31*SI31</f>
        <v>6342512.6060844129</v>
      </c>
      <c r="SO32" s="34">
        <f>$E$9*SI9</f>
        <v>12059.348528099694</v>
      </c>
      <c r="SP32" s="34">
        <f t="shared" si="609"/>
        <v>6354571.9546125121</v>
      </c>
      <c r="SR32" s="34">
        <f>$B$32*SP32</f>
        <v>1775083.2647256912</v>
      </c>
      <c r="SS32" s="34">
        <f>$C$10*SP10</f>
        <v>1657.0969378271766</v>
      </c>
      <c r="ST32" s="34">
        <f t="shared" si="520"/>
        <v>1776740.3616635182</v>
      </c>
      <c r="SU32" s="34">
        <f>$E$31*SP31</f>
        <v>6539165.8219654821</v>
      </c>
      <c r="SV32" s="34">
        <f>$E$9*SP9</f>
        <v>12417.044498255304</v>
      </c>
      <c r="SW32" s="34">
        <f t="shared" si="610"/>
        <v>6551582.8664637376</v>
      </c>
      <c r="SY32" s="34">
        <f>$B$32*SW32</f>
        <v>1830116.2040162154</v>
      </c>
      <c r="SZ32" s="34">
        <f>$C$10*SW10</f>
        <v>1706.378875860848</v>
      </c>
      <c r="TA32" s="34">
        <f t="shared" si="521"/>
        <v>1831822.5828920763</v>
      </c>
      <c r="TB32" s="34">
        <f>$E$31*SW31</f>
        <v>6741907.0101819336</v>
      </c>
      <c r="TC32" s="34">
        <f>$E$9*SW9</f>
        <v>12785.946788114476</v>
      </c>
      <c r="TD32" s="34">
        <f t="shared" si="611"/>
        <v>6754692.9569700481</v>
      </c>
      <c r="TF32" s="34">
        <f>$B$32*TD32</f>
        <v>1886852.8851223241</v>
      </c>
      <c r="TG32" s="34">
        <f>$C$10*TD10</f>
        <v>1757.2036606860622</v>
      </c>
      <c r="TH32" s="34">
        <f t="shared" si="522"/>
        <v>1888610.0887830101</v>
      </c>
      <c r="TI32" s="34">
        <f>$E$31*TD31</f>
        <v>6950924.7176179765</v>
      </c>
      <c r="TJ32" s="34">
        <f>$E$9*TD9</f>
        <v>13166.401373517292</v>
      </c>
      <c r="TK32" s="34">
        <f t="shared" si="612"/>
        <v>6964091.1189914942</v>
      </c>
      <c r="TM32" s="34">
        <f>$B$32*TK32</f>
        <v>1945346.0732903781</v>
      </c>
      <c r="TN32" s="34">
        <f>$C$10*TK10</f>
        <v>1809.6189340773317</v>
      </c>
      <c r="TO32" s="34">
        <f t="shared" si="523"/>
        <v>1947155.6922244555</v>
      </c>
      <c r="TP32" s="34">
        <f>$E$31*TK31</f>
        <v>7166413.3311815029</v>
      </c>
      <c r="TQ32" s="34">
        <f>$E$9*TK9</f>
        <v>13558.764946919022</v>
      </c>
      <c r="TR32" s="34">
        <f t="shared" si="613"/>
        <v>7179972.0961284218</v>
      </c>
      <c r="TT32" s="34">
        <f>$B$32*TR32</f>
        <v>2005650.168109894</v>
      </c>
      <c r="TU32" s="34">
        <f>$C$10*TR10</f>
        <v>1863.6738135115806</v>
      </c>
      <c r="TV32" s="34">
        <f t="shared" si="524"/>
        <v>2007513.8419234056</v>
      </c>
      <c r="TW32" s="34">
        <f>$E$31*TR31</f>
        <v>7388573.2576943617</v>
      </c>
      <c r="TX32" s="34">
        <f>$E$9*TR9</f>
        <v>13963.405257557914</v>
      </c>
      <c r="TY32" s="34">
        <f t="shared" si="614"/>
        <v>7402536.6629519193</v>
      </c>
      <c r="UA32" s="34">
        <f>$B$32*TY32</f>
        <v>2067821.2538590368</v>
      </c>
      <c r="UB32" s="34">
        <f>$C$10*TY10</f>
        <v>1919.4189389262294</v>
      </c>
      <c r="UC32" s="34">
        <f t="shared" si="525"/>
        <v>2069740.672797963</v>
      </c>
      <c r="UD32" s="34">
        <f>$E$31*TY31</f>
        <v>7617611.1094604833</v>
      </c>
      <c r="UE32" s="34">
        <f>$E$9*TY9</f>
        <v>14380.701456877652</v>
      </c>
      <c r="UF32" s="34">
        <f t="shared" si="615"/>
        <v>7631991.8109173607</v>
      </c>
      <c r="UH32" s="34">
        <f>$B$32*UF32</f>
        <v>2131917.1514376253</v>
      </c>
      <c r="UI32" s="34">
        <f>$C$10*UF10</f>
        <v>1976.9065202438521</v>
      </c>
      <c r="UJ32" s="34">
        <f t="shared" si="526"/>
        <v>2133894.057957869</v>
      </c>
      <c r="UK32" s="34">
        <f>$E$31*UF31</f>
        <v>7853739.896471478</v>
      </c>
      <c r="UL32" s="34">
        <f>$E$9*UF9</f>
        <v>14811.044448647646</v>
      </c>
      <c r="UM32" s="34">
        <f t="shared" si="616"/>
        <v>7868550.9409201257</v>
      </c>
      <c r="UO32" s="34">
        <f>$B$32*UM32</f>
        <v>2197997.4721555579</v>
      </c>
      <c r="UP32" s="34">
        <f>$C$10*UM10</f>
        <v>2036.1903856060487</v>
      </c>
      <c r="UQ32" s="34">
        <f t="shared" si="527"/>
        <v>2200033.6625411641</v>
      </c>
      <c r="UR32" s="34">
        <f>$E$31*UM31</f>
        <v>8097179.2250610273</v>
      </c>
      <c r="US32" s="34">
        <f>$E$9*UM9</f>
        <v>15254.837248961101</v>
      </c>
      <c r="UT32" s="34">
        <f t="shared" si="617"/>
        <v>8112434.0623099888</v>
      </c>
      <c r="UV32" s="34">
        <f>$B$32*UT32</f>
        <v>2266123.6733254069</v>
      </c>
      <c r="UW32" s="34">
        <f>$C$10*UT10</f>
        <v>2097.3260309837979</v>
      </c>
      <c r="UX32" s="34">
        <f t="shared" si="528"/>
        <v>2268220.9993563904</v>
      </c>
      <c r="UY32" s="34">
        <f>$E$31*UT31</f>
        <v>8348155.5024937475</v>
      </c>
      <c r="UZ32" s="34">
        <f>$E$9*UT9</f>
        <v>15712.495360329436</v>
      </c>
      <c r="VA32" s="34">
        <f t="shared" si="618"/>
        <v>8363867.9978540773</v>
      </c>
      <c r="VC32" s="34">
        <f>$B$32*VA32</f>
        <v>2336359.1155166733</v>
      </c>
      <c r="VD32" s="34">
        <f>$C$10*VA10</f>
        <v>2160.370671702206</v>
      </c>
      <c r="VE32" s="34">
        <f t="shared" si="529"/>
        <v>2338519.4861883754</v>
      </c>
      <c r="VF32" s="34">
        <f>$E$31*VA31</f>
        <v>8606902.1474581994</v>
      </c>
      <c r="VG32" s="34">
        <f>$E$9*VA9</f>
        <v>16184.447159983758</v>
      </c>
      <c r="VH32" s="34">
        <f t="shared" si="619"/>
        <v>8623086.5946181826</v>
      </c>
      <c r="VJ32" s="34">
        <f>$B$32*VH32</f>
        <v>2408769.1214632811</v>
      </c>
      <c r="VK32" s="34">
        <f>$C$10*VH10</f>
        <v>2225.3832958935163</v>
      </c>
      <c r="VL32" s="34">
        <f t="shared" si="530"/>
        <v>2410994.5047591748</v>
      </c>
      <c r="VM32" s="34">
        <f>$E$31*VH31</f>
        <v>8873659.8069366198</v>
      </c>
      <c r="VN32" s="34">
        <f>$E$9*VH9</f>
        <v>16671.13430024312</v>
      </c>
      <c r="VO32" s="34">
        <f t="shared" si="620"/>
        <v>8890330.9412368629</v>
      </c>
      <c r="VQ32" s="34">
        <f>$B$32*VO32</f>
        <v>2483421.036755709</v>
      </c>
      <c r="VR32" s="34">
        <f>$C$10*VO10</f>
        <v>2292.4247196086976</v>
      </c>
      <c r="VS32" s="34">
        <f t="shared" si="531"/>
        <v>2485713.4614753178</v>
      </c>
      <c r="VT32" s="34">
        <f>$E$31*VO31</f>
        <v>9148676.5799579825</v>
      </c>
      <c r="VU32" s="34">
        <f>$E$9*VO9</f>
        <v>17173.01211973231</v>
      </c>
      <c r="VV32" s="34">
        <f t="shared" si="621"/>
        <v>9165849.5920777153</v>
      </c>
      <c r="VX32" s="34">
        <f>$B$32*VV32</f>
        <v>2560384.2924589361</v>
      </c>
      <c r="VY32" s="34">
        <f>$C$10*VV10</f>
        <v>2361.557643437874</v>
      </c>
      <c r="VZ32" s="34">
        <f t="shared" si="532"/>
        <v>2562745.8501023739</v>
      </c>
      <c r="WA32" s="34">
        <f>$E$31*VV31</f>
        <v>9432208.2484692968</v>
      </c>
      <c r="WB32" s="34">
        <f>$E$9*VV9</f>
        <v>17690.55006623478</v>
      </c>
      <c r="WC32" s="34">
        <f t="shared" si="622"/>
        <v>9449898.7985355314</v>
      </c>
      <c r="WE32" s="34">
        <f>$B$32*WC32</f>
        <v>2639730.4697220479</v>
      </c>
      <c r="WF32" s="34">
        <f>$C$10*WC10</f>
        <v>2432.8467107448273</v>
      </c>
      <c r="WG32" s="34">
        <f t="shared" si="533"/>
        <v>2642163.3164327927</v>
      </c>
      <c r="WH32" s="34">
        <f>$E$31*WC31</f>
        <v>9724518.5153757241</v>
      </c>
      <c r="WI32" s="34">
        <f>$E$9*WC9</f>
        <v>18224.232132809764</v>
      </c>
      <c r="WJ32" s="34">
        <f t="shared" si="623"/>
        <v>9742742.7475085333</v>
      </c>
      <c r="WL32" s="34">
        <f>$B$32*WJ32</f>
        <v>2721533.3663940798</v>
      </c>
      <c r="WM32" s="34">
        <f>$C$10*WJ10</f>
        <v>2506.3585677270935</v>
      </c>
      <c r="WN32" s="34">
        <f t="shared" si="534"/>
        <v>2724039.724961807</v>
      </c>
      <c r="WO32" s="34">
        <f>$E$31*WJ31</f>
        <v>10025879.249851957</v>
      </c>
      <c r="WP32" s="34">
        <f>$E$9*WJ9</f>
        <v>18774.557308194628</v>
      </c>
      <c r="WQ32" s="34">
        <f t="shared" si="624"/>
        <v>10044653.807160152</v>
      </c>
      <c r="WS32" s="34">
        <f>$B$32*WQ32</f>
        <v>2805869.065675003</v>
      </c>
      <c r="WT32" s="34">
        <f>$C$10*WQ10</f>
        <v>2582.1619254353263</v>
      </c>
      <c r="WU32" s="34">
        <f t="shared" si="535"/>
        <v>2808451.2276004385</v>
      </c>
      <c r="WV32" s="34">
        <f>$E$31*WQ31</f>
        <v>10336570.7401763</v>
      </c>
      <c r="WW32" s="34">
        <f>$E$9*WQ9</f>
        <v>19342.040041596018</v>
      </c>
      <c r="WX32" s="34">
        <f t="shared" si="625"/>
        <v>10355912.780217895</v>
      </c>
      <c r="WZ32" s="34">
        <f>$B$32*WX32</f>
        <v>2892816.0068721138</v>
      </c>
      <c r="XA32" s="34">
        <f>$C$10*WX10</f>
        <v>2660.3276237691621</v>
      </c>
      <c r="XB32" s="34">
        <f t="shared" si="536"/>
        <v>2895476.334495883</v>
      </c>
      <c r="XC32" s="34">
        <f>$E$31*WX31</f>
        <v>10656881.954407586</v>
      </c>
      <c r="XD32" s="34">
        <f>$E$9*WX9</f>
        <v>19927.210721713142</v>
      </c>
      <c r="XE32" s="34">
        <f t="shared" si="626"/>
        <v>10676809.165129298</v>
      </c>
      <c r="XG32" s="34">
        <f>$B$32*XE32</f>
        <v>2982455.0583512215</v>
      </c>
      <c r="XH32" s="34">
        <f>$C$10*XE10</f>
        <v>2740.928697434214</v>
      </c>
      <c r="XI32" s="34">
        <f t="shared" si="537"/>
        <v>2985195.9870486557</v>
      </c>
      <c r="XJ32" s="34">
        <f>$E$31*XE31</f>
        <v>10987110.809186855</v>
      </c>
      <c r="XK32" s="34">
        <f>$E$9*XE9</f>
        <v>20530.616170217883</v>
      </c>
      <c r="XL32" s="34">
        <f t="shared" si="627"/>
        <v>11007641.425357074</v>
      </c>
    </row>
    <row r="33" spans="1:636" x14ac:dyDescent="0.25">
      <c r="A33">
        <v>30</v>
      </c>
      <c r="B33">
        <f>calc_mstate!AA32</f>
        <v>0.15982637491553933</v>
      </c>
      <c r="C33">
        <f>calc_mstate!Z32</f>
        <v>1.8920386646479665E-4</v>
      </c>
      <c r="D33">
        <f>calc_mstate!X32</f>
        <v>1.437368319723395E-3</v>
      </c>
      <c r="E33">
        <f>calc_mstate!W32</f>
        <v>0.98905278996505952</v>
      </c>
      <c r="F33" s="3">
        <v>728400</v>
      </c>
      <c r="H33" s="34">
        <f>$B$33*F33</f>
        <v>116417.53148847885</v>
      </c>
      <c r="I33" s="34">
        <f>$C$11*F11</f>
        <v>125.00106871138691</v>
      </c>
      <c r="J33" s="34">
        <f t="shared" si="448"/>
        <v>116542.53255719024</v>
      </c>
      <c r="K33" s="34">
        <f>$E$32*F32</f>
        <v>765920.86552530352</v>
      </c>
      <c r="L33" s="34">
        <f>$E$10*F10</f>
        <v>1527.4315852855786</v>
      </c>
      <c r="M33" s="38">
        <f t="shared" si="538"/>
        <v>767448.2971105891</v>
      </c>
      <c r="O33" s="34">
        <f>$B$33*M33</f>
        <v>122658.47926228924</v>
      </c>
      <c r="P33" s="34">
        <f>$C$11*M11</f>
        <v>123.60771104225455</v>
      </c>
      <c r="Q33" s="34">
        <f t="shared" si="449"/>
        <v>122782.08697333149</v>
      </c>
      <c r="R33" s="34">
        <f>$E$32*M32</f>
        <v>712281.1471740572</v>
      </c>
      <c r="S33" s="34">
        <f>$E$10*M10</f>
        <v>1454.5557937449742</v>
      </c>
      <c r="T33" s="38">
        <f t="shared" si="539"/>
        <v>713735.70296780218</v>
      </c>
      <c r="V33" s="34">
        <f>$B$33*T33</f>
        <v>114073.79005313797</v>
      </c>
      <c r="W33" s="34">
        <f>$C$11*T11</f>
        <v>117.64144952115966</v>
      </c>
      <c r="X33" s="34">
        <f t="shared" si="450"/>
        <v>114191.43150265914</v>
      </c>
      <c r="Y33" s="34">
        <f>$E$32*T32</f>
        <v>602588.58205270581</v>
      </c>
      <c r="Z33" s="34">
        <f>$E$10*T10</f>
        <v>1393.6981509173231</v>
      </c>
      <c r="AA33" s="38">
        <f t="shared" si="540"/>
        <v>603982.28020362312</v>
      </c>
      <c r="AC33" s="34">
        <f>$B$33*AA33</f>
        <v>96532.29835816659</v>
      </c>
      <c r="AD33" s="34">
        <f>$C$11*AA11</f>
        <v>112.39803739935026</v>
      </c>
      <c r="AE33" s="34">
        <f t="shared" si="451"/>
        <v>96644.696395565945</v>
      </c>
      <c r="AF33" s="34">
        <f>$E$32*AA32</f>
        <v>785134.20521536458</v>
      </c>
      <c r="AG33" s="34">
        <f>$E$10*AA10</f>
        <v>1661.0642158255505</v>
      </c>
      <c r="AH33" s="38">
        <f t="shared" si="541"/>
        <v>786795.2694311901</v>
      </c>
      <c r="AJ33" s="34">
        <f>$B$33*AH33</f>
        <v>125750.63571388218</v>
      </c>
      <c r="AK33" s="34">
        <f>$C$11*AH11</f>
        <v>134.2296937579232</v>
      </c>
      <c r="AL33" s="34">
        <f t="shared" si="452"/>
        <v>125884.8654076401</v>
      </c>
      <c r="AM33" s="34">
        <f>$E$32*AH32</f>
        <v>876555.50606141461</v>
      </c>
      <c r="AN33" s="34">
        <f>$E$10*AH10</f>
        <v>1750.7456875039604</v>
      </c>
      <c r="AO33" s="38">
        <f t="shared" si="542"/>
        <v>878306.25174891856</v>
      </c>
      <c r="AQ33" s="34">
        <f>$B$33*AO33</f>
        <v>140376.50428268473</v>
      </c>
      <c r="AR33" s="34">
        <f>$C$11*AO11</f>
        <v>141.67404046958774</v>
      </c>
      <c r="AS33" s="34">
        <f t="shared" si="453"/>
        <v>140518.17832315431</v>
      </c>
      <c r="AT33" s="34">
        <f>$E$32*AO32</f>
        <v>773741.67993016622</v>
      </c>
      <c r="AU33" s="34">
        <f>$E$10*AO10</f>
        <v>1573.1947835087421</v>
      </c>
      <c r="AV33" s="38">
        <f t="shared" si="543"/>
        <v>775314.874713675</v>
      </c>
      <c r="AX33" s="34">
        <f>$B$33*AV33</f>
        <v>123915.76584358222</v>
      </c>
      <c r="AY33" s="34">
        <f>$C$11*AV11</f>
        <v>127.25025747535413</v>
      </c>
      <c r="AZ33" s="34">
        <f t="shared" si="454"/>
        <v>124043.01610105758</v>
      </c>
      <c r="BA33" s="34">
        <f>$E$32*AV32</f>
        <v>818982.79064271844</v>
      </c>
      <c r="BB33" s="34">
        <f>$E$10*AV10</f>
        <v>1628.6346239528023</v>
      </c>
      <c r="BC33" s="38">
        <f t="shared" si="544"/>
        <v>820611.42526667123</v>
      </c>
      <c r="BE33" s="34">
        <f>$B$33*BC33</f>
        <v>131155.34931464607</v>
      </c>
      <c r="BF33" s="34">
        <f>$C$11*BC11</f>
        <v>131.80689706806041</v>
      </c>
      <c r="BG33" s="34">
        <f t="shared" si="455"/>
        <v>131287.15621171411</v>
      </c>
      <c r="BH33" s="34">
        <f>$E$32*BC32</f>
        <v>836741.99876685208</v>
      </c>
      <c r="BI33" s="34">
        <f>$E$10*BC10</f>
        <v>1664.6383617276269</v>
      </c>
      <c r="BJ33" s="38">
        <f t="shared" si="545"/>
        <v>838406.63712857966</v>
      </c>
      <c r="BL33" s="34">
        <f>$B$33*BJ33</f>
        <v>133999.49351738891</v>
      </c>
      <c r="BM33" s="34">
        <f>$C$11*BJ11</f>
        <v>134.71932163818357</v>
      </c>
      <c r="BN33" s="34">
        <f t="shared" si="456"/>
        <v>134134.21283902708</v>
      </c>
      <c r="BO33" s="34">
        <f>$E$32*BJ32</f>
        <v>889423.4153897455</v>
      </c>
      <c r="BP33" s="34">
        <f>$E$10*BJ10</f>
        <v>1742.6199804702421</v>
      </c>
      <c r="BQ33" s="38">
        <f t="shared" si="546"/>
        <v>891166.03537021577</v>
      </c>
      <c r="BS33" s="34">
        <f>$B$33*BQ33</f>
        <v>142431.83688107488</v>
      </c>
      <c r="BT33" s="34">
        <f>$C$11*BQ11</f>
        <v>141.0846193029974</v>
      </c>
      <c r="BU33" s="34">
        <f t="shared" si="457"/>
        <v>142572.92150037788</v>
      </c>
      <c r="BV33" s="34">
        <f>$E$32*BQ32</f>
        <v>927584.26633537444</v>
      </c>
      <c r="BW33" s="34">
        <f>$E$10*BQ10</f>
        <v>1794.2026459151646</v>
      </c>
      <c r="BX33" s="38">
        <f t="shared" si="547"/>
        <v>929378.46898128965</v>
      </c>
      <c r="BZ33" s="34">
        <f>$B$33*BX33</f>
        <v>148539.19162183354</v>
      </c>
      <c r="CA33" s="34">
        <f>$C$11*BX11</f>
        <v>145.30841537198731</v>
      </c>
      <c r="CB33" s="34">
        <f t="shared" si="458"/>
        <v>148684.50003720552</v>
      </c>
      <c r="CC33" s="34">
        <f>$E$32*BX32</f>
        <v>944103.59396782168</v>
      </c>
      <c r="CD33" s="34">
        <f>$E$10*BX10</f>
        <v>1810.7751048157538</v>
      </c>
      <c r="CE33" s="38">
        <f t="shared" si="548"/>
        <v>945914.3690726374</v>
      </c>
      <c r="CG33" s="34">
        <f>$B$33*CE33</f>
        <v>151182.06458939918</v>
      </c>
      <c r="CH33" s="34">
        <f>$C$11*CE11</f>
        <v>146.68256741090343</v>
      </c>
      <c r="CI33" s="34">
        <f t="shared" si="459"/>
        <v>151328.74715681007</v>
      </c>
      <c r="CJ33" s="34">
        <f>$E$32*CE32</f>
        <v>964824.38971223414</v>
      </c>
      <c r="CK33" s="34">
        <f>$E$10*CE10</f>
        <v>1830.6043851334391</v>
      </c>
      <c r="CL33" s="38">
        <f t="shared" si="549"/>
        <v>966654.99409736763</v>
      </c>
      <c r="CN33" s="34">
        <f>$B$33*CL33</f>
        <v>154496.96350058433</v>
      </c>
      <c r="CO33" s="34">
        <f>$C$11*CL11</f>
        <v>148.3306099198409</v>
      </c>
      <c r="CP33" s="34">
        <f t="shared" si="460"/>
        <v>154645.29411050418</v>
      </c>
      <c r="CQ33" s="34">
        <f>$E$32*CL32</f>
        <v>994848.7295736674</v>
      </c>
      <c r="CR33" s="34">
        <f>$E$10*CL10</f>
        <v>1863.9824904758977</v>
      </c>
      <c r="CS33" s="38">
        <f t="shared" si="550"/>
        <v>996712.71206414327</v>
      </c>
      <c r="CU33" s="34">
        <f>$B$33*CS33</f>
        <v>159300.97960144776</v>
      </c>
      <c r="CV33" s="34">
        <f>$C$11*CS11</f>
        <v>151.08518891421144</v>
      </c>
      <c r="CW33" s="34">
        <f t="shared" si="461"/>
        <v>159452.06479036197</v>
      </c>
      <c r="CX33" s="34">
        <f>$E$32*CS32</f>
        <v>1031120.8935512721</v>
      </c>
      <c r="CY33" s="34">
        <f>$E$10*CS10</f>
        <v>1912.3757179734655</v>
      </c>
      <c r="CZ33" s="38">
        <f t="shared" si="551"/>
        <v>1033033.2692692456</v>
      </c>
      <c r="DB33" s="34">
        <f>$B$33*CZ33</f>
        <v>165105.96259445173</v>
      </c>
      <c r="DC33" s="34">
        <f>$C$11*CZ11</f>
        <v>155.04971506841161</v>
      </c>
      <c r="DD33" s="34">
        <f t="shared" si="462"/>
        <v>165261.01230952016</v>
      </c>
      <c r="DE33" s="34">
        <f>$E$32*CZ32</f>
        <v>1067325.7275770258</v>
      </c>
      <c r="DF33" s="34">
        <f>$E$10*CZ10</f>
        <v>1963.9089344852671</v>
      </c>
      <c r="DG33" s="38">
        <f t="shared" si="552"/>
        <v>1069289.6365115109</v>
      </c>
      <c r="DI33" s="34">
        <f>$B$33*DG33</f>
        <v>170900.68633838953</v>
      </c>
      <c r="DJ33" s="34">
        <f>$C$11*DG11</f>
        <v>159.26174089130569</v>
      </c>
      <c r="DK33" s="34">
        <f t="shared" si="463"/>
        <v>171059.94807928082</v>
      </c>
      <c r="DL33" s="34">
        <f>$E$32*DG32</f>
        <v>1099869.9511488841</v>
      </c>
      <c r="DM33" s="34">
        <f>$E$10*DG10</f>
        <v>2007.602346519639</v>
      </c>
      <c r="DN33" s="38">
        <f t="shared" si="553"/>
        <v>1101877.5534954038</v>
      </c>
      <c r="DP33" s="34">
        <f>$B$33*DN33</f>
        <v>176109.09497597365</v>
      </c>
      <c r="DQ33" s="34">
        <f>$C$11*DN11</f>
        <v>162.84041750748327</v>
      </c>
      <c r="DR33" s="34">
        <f t="shared" si="464"/>
        <v>176271.93539348114</v>
      </c>
      <c r="DS33" s="34">
        <f>$E$32*DN32</f>
        <v>1131326.4403759213</v>
      </c>
      <c r="DT33" s="34">
        <f>$E$10*DN10</f>
        <v>2046.1335285331904</v>
      </c>
      <c r="DU33" s="38">
        <f t="shared" si="554"/>
        <v>1133372.5739044545</v>
      </c>
      <c r="DW33" s="34">
        <f>$B$33*DU33</f>
        <v>181142.82991584315</v>
      </c>
      <c r="DX33" s="34">
        <f>$C$11*DU11</f>
        <v>166.00737690262437</v>
      </c>
      <c r="DY33" s="34">
        <f t="shared" si="465"/>
        <v>181308.83729274577</v>
      </c>
      <c r="DZ33" s="34">
        <f>$E$32*DU32</f>
        <v>1165560.6725844815</v>
      </c>
      <c r="EA33" s="34">
        <f>$E$10*DU10</f>
        <v>2087.2497709684503</v>
      </c>
      <c r="EB33" s="38">
        <f t="shared" si="555"/>
        <v>1167647.92235545</v>
      </c>
      <c r="ED33" s="34">
        <f>$B$33*EB33</f>
        <v>186620.93460773272</v>
      </c>
      <c r="EE33" s="34">
        <f>$C$11*EB11</f>
        <v>169.38949228127561</v>
      </c>
      <c r="EF33" s="34">
        <f t="shared" si="466"/>
        <v>186790.324100014</v>
      </c>
      <c r="EG33" s="34">
        <f>$E$32*EB32</f>
        <v>1202885.210850609</v>
      </c>
      <c r="EH33" s="34">
        <f>$E$10*EB10</f>
        <v>2134.6875384140703</v>
      </c>
      <c r="EI33" s="38">
        <f t="shared" si="556"/>
        <v>1205019.898389023</v>
      </c>
      <c r="EK33" s="34">
        <f>$B$33*EI33</f>
        <v>192593.9620606091</v>
      </c>
      <c r="EL33" s="34">
        <f>$C$11*EI11</f>
        <v>173.2828582237033</v>
      </c>
      <c r="EM33" s="34">
        <f t="shared" si="467"/>
        <v>192767.24491883282</v>
      </c>
      <c r="EN33" s="34">
        <f>$E$32*EI32</f>
        <v>1241811.9232762794</v>
      </c>
      <c r="EO33" s="34">
        <f>$E$10*EI10</f>
        <v>2186.655917097733</v>
      </c>
      <c r="EP33" s="38">
        <f t="shared" si="557"/>
        <v>1243998.5791933772</v>
      </c>
      <c r="ER33" s="34">
        <f>$B$33*EP33</f>
        <v>198823.78331255895</v>
      </c>
      <c r="ES33" s="34">
        <f>$C$11*EP11</f>
        <v>177.54017095945542</v>
      </c>
      <c r="ET33" s="34">
        <f t="shared" si="468"/>
        <v>199001.32348351841</v>
      </c>
      <c r="EU33" s="34">
        <f>$E$32*EP32</f>
        <v>1280908.6475160636</v>
      </c>
      <c r="EV33" s="34">
        <f>$E$10*EP10</f>
        <v>2239.1386156698445</v>
      </c>
      <c r="EW33" s="38">
        <f t="shared" si="558"/>
        <v>1283147.7861317336</v>
      </c>
      <c r="EY33" s="34">
        <f>$B$33*EW33</f>
        <v>205080.85913833472</v>
      </c>
      <c r="EZ33" s="34">
        <f>$C$11*EW11</f>
        <v>181.83875158539595</v>
      </c>
      <c r="FA33" s="34">
        <f t="shared" si="469"/>
        <v>205262.69788992012</v>
      </c>
      <c r="FB33" s="34">
        <f>$E$32*EW32</f>
        <v>1320288.8643226889</v>
      </c>
      <c r="FC33" s="34">
        <f>$E$10*EW10</f>
        <v>2290.7354091318293</v>
      </c>
      <c r="FD33" s="38">
        <f t="shared" si="559"/>
        <v>1322579.5997318206</v>
      </c>
      <c r="FF33" s="34">
        <f>$B$33*FD33</f>
        <v>211383.1029623819</v>
      </c>
      <c r="FG33" s="34">
        <f>$C$11*FD11</f>
        <v>186.0685675226143</v>
      </c>
      <c r="FH33" s="34">
        <f t="shared" si="470"/>
        <v>211569.17152990453</v>
      </c>
      <c r="FI33" s="34">
        <f>$E$32*FD32</f>
        <v>1360948.6854345838</v>
      </c>
      <c r="FJ33" s="34">
        <f>$E$10*FD10</f>
        <v>2343.0073106805289</v>
      </c>
      <c r="FK33" s="38">
        <f t="shared" si="560"/>
        <v>1363291.6927452644</v>
      </c>
      <c r="FM33" s="34">
        <f>$B$33*FK33</f>
        <v>217889.96920394487</v>
      </c>
      <c r="FN33" s="34">
        <f>$C$11*FK11</f>
        <v>190.35680231464357</v>
      </c>
      <c r="FO33" s="34">
        <f t="shared" si="471"/>
        <v>218080.32600625951</v>
      </c>
      <c r="FP33" s="34">
        <f>$E$32*FK32</f>
        <v>1403442.7850605573</v>
      </c>
      <c r="FQ33" s="34">
        <f>$E$10*FK10</f>
        <v>2397.9405653831059</v>
      </c>
      <c r="FR33" s="38">
        <f t="shared" si="561"/>
        <v>1405840.7256259404</v>
      </c>
      <c r="FT33" s="34">
        <f>$B$33*FR33</f>
        <v>224690.4268854254</v>
      </c>
      <c r="FU33" s="34">
        <f>$C$11*FR11</f>
        <v>194.86241799816023</v>
      </c>
      <c r="FV33" s="34">
        <f t="shared" si="472"/>
        <v>224885.28930342357</v>
      </c>
      <c r="FW33" s="34">
        <f>$E$32*FR32</f>
        <v>1447584.1211831113</v>
      </c>
      <c r="FX33" s="34">
        <f>$E$10*FR10</f>
        <v>2456.0293221900383</v>
      </c>
      <c r="FY33" s="38">
        <f t="shared" si="562"/>
        <v>1450040.1505053013</v>
      </c>
      <c r="GA33" s="34">
        <f>$B$33*FY33</f>
        <v>231754.66073724537</v>
      </c>
      <c r="GB33" s="34">
        <f>$C$11*FY11</f>
        <v>199.62365451909173</v>
      </c>
      <c r="GC33" s="34">
        <f t="shared" si="473"/>
        <v>231954.28439176446</v>
      </c>
      <c r="GD33" s="34">
        <f>$E$32*FY32</f>
        <v>1492954.1307514303</v>
      </c>
      <c r="GE33" s="34">
        <f>$E$10*FY10</f>
        <v>2516.3993883475196</v>
      </c>
      <c r="GF33" s="38">
        <f t="shared" si="563"/>
        <v>1495470.5301397778</v>
      </c>
      <c r="GH33" s="34">
        <f>$B$33*GF33</f>
        <v>239015.6336252605</v>
      </c>
      <c r="GI33" s="34">
        <f>$C$11*GF11</f>
        <v>204.5698472807226</v>
      </c>
      <c r="GJ33" s="34">
        <f t="shared" si="474"/>
        <v>239220.20347254121</v>
      </c>
      <c r="GK33" s="34">
        <f>$E$32*GF32</f>
        <v>1539437.2631982488</v>
      </c>
      <c r="GL33" s="34">
        <f>$E$10*GF10</f>
        <v>2578.1872749563909</v>
      </c>
      <c r="GM33" s="38">
        <f t="shared" si="564"/>
        <v>1542015.4504732052</v>
      </c>
      <c r="GO33" s="34">
        <f>$B$33*GM33</f>
        <v>246454.73951288476</v>
      </c>
      <c r="GP33" s="34">
        <f>$C$11*GM11</f>
        <v>209.6323952130453</v>
      </c>
      <c r="GQ33" s="34">
        <f t="shared" si="475"/>
        <v>246664.37190809779</v>
      </c>
      <c r="GR33" s="34">
        <f>$E$32*GM32</f>
        <v>1587256.6785229412</v>
      </c>
      <c r="GS33" s="34">
        <f>$E$10*GM10</f>
        <v>2641.3996972623672</v>
      </c>
      <c r="GT33" s="38">
        <f t="shared" si="565"/>
        <v>1589898.0782202035</v>
      </c>
      <c r="GV33" s="34">
        <f>$B$33*GT33</f>
        <v>254107.64632711772</v>
      </c>
      <c r="GW33" s="34">
        <f>$C$11*GT11</f>
        <v>214.81272589256184</v>
      </c>
      <c r="GX33" s="34">
        <f t="shared" si="476"/>
        <v>254322.45905301027</v>
      </c>
      <c r="GY33" s="34">
        <f>$E$32*GT32</f>
        <v>1636664.9449304771</v>
      </c>
      <c r="GZ33" s="34">
        <f>$E$10*GT10</f>
        <v>2706.6364251523487</v>
      </c>
      <c r="HA33" s="38">
        <f t="shared" si="566"/>
        <v>1639371.5813556295</v>
      </c>
      <c r="HC33" s="34">
        <f>$B$33*HA33</f>
        <v>262014.81698762544</v>
      </c>
      <c r="HD33" s="34">
        <f>$C$11*HA11</f>
        <v>220.1591819985118</v>
      </c>
      <c r="HE33" s="34">
        <f t="shared" si="477"/>
        <v>262234.97616962396</v>
      </c>
      <c r="HF33" s="34">
        <f>$E$32*HA32</f>
        <v>1687730.6542046741</v>
      </c>
      <c r="HG33" s="34">
        <f>$E$10*HA10</f>
        <v>2774.3698519900699</v>
      </c>
      <c r="HH33" s="38">
        <f t="shared" si="567"/>
        <v>1690505.0240566642</v>
      </c>
      <c r="HJ33" s="34">
        <f>$B$33*HH33</f>
        <v>270187.28977148322</v>
      </c>
      <c r="HK33" s="34">
        <f>$C$11*HH11</f>
        <v>225.70931510450833</v>
      </c>
      <c r="HL33" s="34">
        <f t="shared" si="478"/>
        <v>270412.99908658775</v>
      </c>
      <c r="HM33" s="34">
        <f>$E$32*HH32</f>
        <v>1740391.3897644051</v>
      </c>
      <c r="HN33" s="34">
        <f>$E$10*HH10</f>
        <v>2844.6130410118203</v>
      </c>
      <c r="HO33" s="38">
        <f t="shared" si="568"/>
        <v>1743236.0028054169</v>
      </c>
      <c r="HQ33" s="34">
        <f>$B$33*HO33</f>
        <v>278615.09095064475</v>
      </c>
      <c r="HR33" s="34">
        <f>$C$11*HO11</f>
        <v>231.46390492688064</v>
      </c>
      <c r="HS33" s="34">
        <f t="shared" si="479"/>
        <v>278846.55485557165</v>
      </c>
      <c r="HT33" s="34">
        <f>$E$32*HO32</f>
        <v>1794612.2260158751</v>
      </c>
      <c r="HU33" s="34">
        <f>$E$10*HO10</f>
        <v>2917.1415347543407</v>
      </c>
      <c r="HV33" s="38">
        <f t="shared" si="569"/>
        <v>1797529.3675506294</v>
      </c>
      <c r="HX33" s="34">
        <f>$B$33*HV33</f>
        <v>287292.60261983919</v>
      </c>
      <c r="HY33" s="34">
        <f>$C$11*HV11</f>
        <v>237.405099464996</v>
      </c>
      <c r="HZ33" s="34">
        <f t="shared" si="480"/>
        <v>287530.00771930418</v>
      </c>
      <c r="IA33" s="34">
        <f>$E$32*HV32</f>
        <v>1850456.661026679</v>
      </c>
      <c r="IB33" s="34">
        <f>$E$10*HV10</f>
        <v>2991.8562760896157</v>
      </c>
      <c r="IC33" s="38">
        <f t="shared" si="570"/>
        <v>1853448.5173027685</v>
      </c>
      <c r="IE33" s="34">
        <f>$B$33*IC33</f>
        <v>296229.95761308278</v>
      </c>
      <c r="IF33" s="34">
        <f>$C$11*IC11</f>
        <v>243.52533773984527</v>
      </c>
      <c r="IG33" s="34">
        <f t="shared" si="481"/>
        <v>296473.48295082262</v>
      </c>
      <c r="IH33" s="34">
        <f>$E$32*IC32</f>
        <v>1908035.4077922669</v>
      </c>
      <c r="II33" s="34">
        <f>$E$10*IC10</f>
        <v>3068.8945730281926</v>
      </c>
      <c r="IJ33" s="38">
        <f t="shared" si="571"/>
        <v>1911104.3023652951</v>
      </c>
      <c r="IL33" s="34">
        <f>$B$33*IJ33</f>
        <v>305444.87273253588</v>
      </c>
      <c r="IM33" s="34">
        <f>$C$11*IJ11</f>
        <v>249.83589982027775</v>
      </c>
      <c r="IN33" s="34">
        <f t="shared" si="482"/>
        <v>305694.70863235614</v>
      </c>
      <c r="IO33" s="34">
        <f>$E$32*IJ32</f>
        <v>1967431.2621746997</v>
      </c>
      <c r="IP33" s="34">
        <f>$E$10*IJ10</f>
        <v>3148.4812869729667</v>
      </c>
      <c r="IQ33" s="38">
        <f t="shared" si="572"/>
        <v>1970579.7434616727</v>
      </c>
      <c r="IS33" s="34">
        <f>$B$33*IQ33</f>
        <v>314950.61687947263</v>
      </c>
      <c r="IT33" s="34">
        <f>$C$11*IQ11</f>
        <v>256.35486214524053</v>
      </c>
      <c r="IU33" s="34">
        <f t="shared" si="483"/>
        <v>315206.97174161789</v>
      </c>
      <c r="IV33" s="34">
        <f>$E$32*IQ32</f>
        <v>2028682.6721014804</v>
      </c>
      <c r="IW33" s="34">
        <f>$E$10*IQ10</f>
        <v>3230.7568900645151</v>
      </c>
      <c r="IX33" s="38">
        <f t="shared" si="573"/>
        <v>2031913.428991545</v>
      </c>
      <c r="IZ33" s="34">
        <f>$B$33*IX33</f>
        <v>324753.3574979218</v>
      </c>
      <c r="JA33" s="34">
        <f>$C$11*IX11</f>
        <v>263.09346376363487</v>
      </c>
      <c r="JB33" s="34">
        <f t="shared" si="484"/>
        <v>325016.45096168545</v>
      </c>
      <c r="JC33" s="34">
        <f>$E$32*IX32</f>
        <v>2091818.3195631527</v>
      </c>
      <c r="JD33" s="34">
        <f>$E$10*IX10</f>
        <v>3315.7512029114368</v>
      </c>
      <c r="JE33" s="38">
        <f t="shared" si="574"/>
        <v>2095134.0707660641</v>
      </c>
      <c r="JG33" s="34">
        <f>$B$33*JE33</f>
        <v>334857.68349257705</v>
      </c>
      <c r="JH33" s="34">
        <f>$C$11*JE11</f>
        <v>270.05417313943866</v>
      </c>
      <c r="JI33" s="34">
        <f t="shared" si="485"/>
        <v>335127.7376657165</v>
      </c>
      <c r="JJ33" s="34">
        <f>$E$32*JE32</f>
        <v>2156889.0333651425</v>
      </c>
      <c r="JK33" s="34">
        <f>$E$10*JE10</f>
        <v>3403.4723513051154</v>
      </c>
      <c r="JL33" s="38">
        <f t="shared" si="575"/>
        <v>2160292.5057164477</v>
      </c>
      <c r="JN33" s="34">
        <f>$B$33*JL33</f>
        <v>345271.71994586685</v>
      </c>
      <c r="JO33" s="34">
        <f>$C$11*JL11</f>
        <v>277.23783592857086</v>
      </c>
      <c r="JP33" s="34">
        <f t="shared" si="486"/>
        <v>345548.95778179541</v>
      </c>
      <c r="JQ33" s="34">
        <f>$E$32*JL32</f>
        <v>2223967.2932423516</v>
      </c>
      <c r="JR33" s="34">
        <f>$E$10*JL10</f>
        <v>3493.9844338277508</v>
      </c>
      <c r="JS33" s="38">
        <f t="shared" si="576"/>
        <v>2227461.2776761795</v>
      </c>
      <c r="JU33" s="34">
        <f>$B$33*JS33</f>
        <v>356007.06127571932</v>
      </c>
      <c r="JV33" s="34">
        <f>$C$11*JS11</f>
        <v>284.64980158614526</v>
      </c>
      <c r="JW33" s="34">
        <f t="shared" si="487"/>
        <v>356291.71107730549</v>
      </c>
      <c r="JX33" s="34">
        <f>$E$32*JS32</f>
        <v>2293127.7666372792</v>
      </c>
      <c r="JY33" s="34">
        <f>$E$10*JS10</f>
        <v>3587.4059937754678</v>
      </c>
      <c r="JZ33" s="38">
        <f t="shared" si="577"/>
        <v>2296715.1726310547</v>
      </c>
      <c r="KB33" s="34">
        <f>$B$33*JZ33</f>
        <v>367075.66025513859</v>
      </c>
      <c r="KC33" s="34">
        <f>$C$11*JZ11</f>
        <v>292.29972449558034</v>
      </c>
      <c r="KD33" s="34">
        <f t="shared" si="488"/>
        <v>367367.95997963415</v>
      </c>
      <c r="KE33" s="34">
        <f>$E$32*JZ32</f>
        <v>2364435.3380925888</v>
      </c>
      <c r="KF33" s="34">
        <f>$E$10*JZ10</f>
        <v>3683.860947272879</v>
      </c>
      <c r="KG33" s="38">
        <f t="shared" si="578"/>
        <v>2368119.1990398616</v>
      </c>
      <c r="KI33" s="34">
        <f>$B$33*KG33</f>
        <v>378487.90695043164</v>
      </c>
      <c r="KJ33" s="34">
        <f>$C$11*KG11</f>
        <v>300.19764364693515</v>
      </c>
      <c r="KK33" s="34">
        <f t="shared" si="489"/>
        <v>378788.10459407856</v>
      </c>
      <c r="KL33" s="34">
        <f>$E$32*KG32</f>
        <v>2437949.2688665348</v>
      </c>
      <c r="KM33" s="34">
        <f>$E$10*KG10</f>
        <v>3783.4457825047998</v>
      </c>
      <c r="KN33" s="38">
        <f t="shared" si="579"/>
        <v>2441732.7146490398</v>
      </c>
      <c r="KP33" s="34">
        <f>$B$33*KN33</f>
        <v>390253.28829503508</v>
      </c>
      <c r="KQ33" s="34">
        <f>$C$11*KN11</f>
        <v>308.35141112376107</v>
      </c>
      <c r="KR33" s="34">
        <f t="shared" si="490"/>
        <v>390561.63970615884</v>
      </c>
      <c r="KS33" s="34">
        <f>$E$32*KN32</f>
        <v>2513733.0753027471</v>
      </c>
      <c r="KT33" s="34">
        <f>$E$10*KN10</f>
        <v>3886.2373863242256</v>
      </c>
      <c r="KU33" s="38">
        <f t="shared" si="580"/>
        <v>2517619.3126890715</v>
      </c>
      <c r="KW33" s="34">
        <f>$B$33*KU33</f>
        <v>402381.96816444601</v>
      </c>
      <c r="KX33" s="34">
        <f>$C$11*KU11</f>
        <v>316.76734942272248</v>
      </c>
      <c r="KY33" s="34">
        <f t="shared" si="491"/>
        <v>402698.73551386874</v>
      </c>
      <c r="KZ33" s="34">
        <f>$E$32*KU32</f>
        <v>2591858.3588800682</v>
      </c>
      <c r="LA33" s="34">
        <f>$E$10*KU10</f>
        <v>3992.3187704567476</v>
      </c>
      <c r="LB33" s="38">
        <f t="shared" si="581"/>
        <v>2595850.6776505248</v>
      </c>
      <c r="LD33" s="34">
        <f>$B$33*LB33</f>
        <v>414885.40363092959</v>
      </c>
      <c r="LE33" s="34">
        <f>$C$11*LB11</f>
        <v>325.45229686591455</v>
      </c>
      <c r="LF33" s="34">
        <f t="shared" si="492"/>
        <v>415210.85592779552</v>
      </c>
      <c r="LG33" s="34">
        <f>$E$32*LB32</f>
        <v>2672401.3655055319</v>
      </c>
      <c r="LH33" s="34">
        <f>$E$10*LB10</f>
        <v>4101.7920312075639</v>
      </c>
      <c r="LI33" s="38">
        <f t="shared" si="582"/>
        <v>2676503.1575367395</v>
      </c>
      <c r="LK33" s="34">
        <f>$B$33*LI33</f>
        <v>427775.79711909173</v>
      </c>
      <c r="LL33" s="34">
        <f>$C$11*LI11</f>
        <v>334.41461638581347</v>
      </c>
      <c r="LM33" s="34">
        <f t="shared" si="493"/>
        <v>428110.21173547755</v>
      </c>
      <c r="LN33" s="34">
        <f>$E$32*LI32</f>
        <v>2755438.5696528503</v>
      </c>
      <c r="LO33" s="34">
        <f>$E$10*LI10</f>
        <v>4214.7714982436009</v>
      </c>
      <c r="LP33" s="38">
        <f t="shared" si="583"/>
        <v>2759653.3411510941</v>
      </c>
      <c r="LR33" s="34">
        <f>$B$33*LP33</f>
        <v>441065.38953973551</v>
      </c>
      <c r="LS33" s="34">
        <f>$C$11*LP11</f>
        <v>343.66363714544946</v>
      </c>
      <c r="LT33" s="34">
        <f t="shared" si="494"/>
        <v>441409.05317688093</v>
      </c>
      <c r="LU33" s="34">
        <f>$E$32*LP32</f>
        <v>2841046.005797579</v>
      </c>
      <c r="LV33" s="34">
        <f>$E$10*LP10</f>
        <v>4331.3711296302936</v>
      </c>
      <c r="LW33" s="38">
        <f t="shared" si="584"/>
        <v>2845377.3769272091</v>
      </c>
      <c r="LY33" s="34">
        <f>$B$33*LW33</f>
        <v>454766.35142096202</v>
      </c>
      <c r="LZ33" s="34">
        <f>$C$11*LW11</f>
        <v>353.2086572155431</v>
      </c>
      <c r="MA33" s="34">
        <f t="shared" si="495"/>
        <v>455119.56007817754</v>
      </c>
      <c r="MB33" s="34">
        <f>$E$32*LW32</f>
        <v>2929301.5609106696</v>
      </c>
      <c r="MC33" s="34">
        <f>$E$10*LW10</f>
        <v>4451.7001486477338</v>
      </c>
      <c r="MD33" s="38">
        <f t="shared" si="585"/>
        <v>2933753.2610593173</v>
      </c>
      <c r="MF33" s="34">
        <f>$B$33*MD33</f>
        <v>468891.14861175261</v>
      </c>
      <c r="MG33" s="34">
        <f>$C$11*MD11</f>
        <v>363.0586085058805</v>
      </c>
      <c r="MH33" s="34">
        <f t="shared" si="496"/>
        <v>469254.20722025848</v>
      </c>
      <c r="MI33" s="34">
        <f>$E$32*MD32</f>
        <v>3020286.8991975454</v>
      </c>
      <c r="MJ33" s="34">
        <f>$E$10*MD10</f>
        <v>4575.8678856313454</v>
      </c>
      <c r="MK33" s="38">
        <f t="shared" si="586"/>
        <v>3024862.7670831769</v>
      </c>
      <c r="MM33" s="34">
        <f>$B$33*MK33</f>
        <v>483452.85067989153</v>
      </c>
      <c r="MN33" s="34">
        <f>$C$11*MK11</f>
        <v>373.22244656818185</v>
      </c>
      <c r="MO33" s="34">
        <f t="shared" si="497"/>
        <v>483826.07312645973</v>
      </c>
      <c r="MP33" s="34">
        <f>$E$32*MK32</f>
        <v>3114087.3804146028</v>
      </c>
      <c r="MQ33" s="34">
        <f>$E$10*MK10</f>
        <v>4703.9898833335747</v>
      </c>
      <c r="MR33" s="38">
        <f t="shared" si="587"/>
        <v>3118791.3702979363</v>
      </c>
      <c r="MT33" s="34">
        <f>$B$33*MR33</f>
        <v>498465.11883258662</v>
      </c>
      <c r="MU33" s="34">
        <f>$C$11*MR11</f>
        <v>383.70963202990373</v>
      </c>
      <c r="MV33" s="34">
        <f t="shared" si="498"/>
        <v>498848.82846461656</v>
      </c>
      <c r="MW33" s="34">
        <f>$E$32*MR32</f>
        <v>3210790.9291193159</v>
      </c>
      <c r="MX33" s="34">
        <f>$E$10*MR10</f>
        <v>4836.1892231778093</v>
      </c>
      <c r="MY33" s="38">
        <f t="shared" si="588"/>
        <v>3215627.1183424937</v>
      </c>
      <c r="NA33" s="34">
        <f>$B$33*MY33</f>
        <v>513942.02540478273</v>
      </c>
      <c r="NB33" s="34">
        <f>$C$11*MY11</f>
        <v>394.5302306978075</v>
      </c>
      <c r="NC33" s="34">
        <f t="shared" si="499"/>
        <v>514336.55563548056</v>
      </c>
      <c r="ND33" s="34">
        <f>$E$32*MY32</f>
        <v>3310487.4438496707</v>
      </c>
      <c r="NE33" s="34">
        <f>$E$10*MY10</f>
        <v>4972.5937970164186</v>
      </c>
      <c r="NF33" s="38">
        <f t="shared" si="589"/>
        <v>3315460.0376466871</v>
      </c>
      <c r="NH33" s="34">
        <f>$B$33*NF33</f>
        <v>529897.95899440756</v>
      </c>
      <c r="NI33" s="34">
        <f>$C$11*NF11</f>
        <v>405.69469590096753</v>
      </c>
      <c r="NJ33" s="34">
        <f t="shared" si="500"/>
        <v>530303.65369030857</v>
      </c>
      <c r="NK33" s="34">
        <f>$E$32*NF32</f>
        <v>3413269.1793038202</v>
      </c>
      <c r="NL33" s="34">
        <f>$E$10*NF10</f>
        <v>5113.3337258652264</v>
      </c>
      <c r="NM33" s="38">
        <f t="shared" si="590"/>
        <v>3418382.5130296852</v>
      </c>
      <c r="NO33" s="34">
        <f>$B$33*NM33</f>
        <v>546347.68513220595</v>
      </c>
      <c r="NP33" s="34">
        <f>$C$11*NM11</f>
        <v>417.21366634542409</v>
      </c>
      <c r="NQ33" s="34">
        <f t="shared" si="501"/>
        <v>546764.89879855141</v>
      </c>
      <c r="NR33" s="34">
        <f>$E$32*NM32</f>
        <v>3519231.4241396273</v>
      </c>
      <c r="NS33" s="34">
        <f>$E$10*NM10</f>
        <v>5258.5413652928028</v>
      </c>
      <c r="NT33" s="38">
        <f t="shared" si="591"/>
        <v>3524489.9655049201</v>
      </c>
      <c r="NV33" s="34">
        <f>$B$33*NT33</f>
        <v>563306.45461284567</v>
      </c>
      <c r="NW33" s="34">
        <f>$C$11*NT11</f>
        <v>429.09796926597693</v>
      </c>
      <c r="NX33" s="34">
        <f t="shared" si="502"/>
        <v>563735.55258211168</v>
      </c>
      <c r="NY33" s="34">
        <f>$E$32*NT32</f>
        <v>3628472.7860284201</v>
      </c>
      <c r="NZ33" s="34">
        <f>$E$10*NT10</f>
        <v>5408.3530005954281</v>
      </c>
      <c r="OA33" s="38">
        <f t="shared" si="592"/>
        <v>3633881.1390290153</v>
      </c>
      <c r="OC33" s="34">
        <f>$B$33*OA33</f>
        <v>580790.04932495847</v>
      </c>
      <c r="OD33" s="34">
        <f>$C$11*OA11</f>
        <v>441.35875533585539</v>
      </c>
      <c r="OE33" s="34">
        <f t="shared" si="503"/>
        <v>581231.40808029438</v>
      </c>
      <c r="OF33" s="34">
        <f>$E$32*OA32</f>
        <v>3741095.053537115</v>
      </c>
      <c r="OG33" s="34">
        <f>$E$10*OA10</f>
        <v>5562.9101247256176</v>
      </c>
      <c r="OH33" s="38">
        <f t="shared" si="593"/>
        <v>3746657.9636618407</v>
      </c>
      <c r="OJ33" s="34">
        <f>$B$33*OH33</f>
        <v>598814.76038050849</v>
      </c>
      <c r="OK33" s="34">
        <f>$C$11*OH11</f>
        <v>454.00759895001141</v>
      </c>
      <c r="OL33" s="34">
        <f t="shared" si="504"/>
        <v>599268.76797945856</v>
      </c>
      <c r="OM33" s="34">
        <f>$E$32*OH32</f>
        <v>3857203.0276804171</v>
      </c>
      <c r="ON33" s="34">
        <f>$E$10*OH10</f>
        <v>5722.3594012158437</v>
      </c>
      <c r="OO33" s="38">
        <f t="shared" si="594"/>
        <v>3862925.3870816329</v>
      </c>
      <c r="OQ33" s="34">
        <f>$B$33*OO33</f>
        <v>617397.36118646397</v>
      </c>
      <c r="OR33" s="34">
        <f>$C$11*OO11</f>
        <v>467.05649462189859</v>
      </c>
      <c r="OS33" s="34">
        <f t="shared" si="505"/>
        <v>617864.41768108588</v>
      </c>
      <c r="OT33" s="34">
        <f>$E$32*OO32</f>
        <v>3976904.5902017704</v>
      </c>
      <c r="OU33" s="34">
        <f>$E$10*OO10</f>
        <v>5886.8519824220302</v>
      </c>
      <c r="OV33" s="38">
        <f t="shared" si="595"/>
        <v>3982791.4421841926</v>
      </c>
      <c r="OX33" s="34">
        <f>$B$33*OV33</f>
        <v>636555.11824893241</v>
      </c>
      <c r="OY33" s="34">
        <f>$C$11*OV11</f>
        <v>480.51780346204305</v>
      </c>
      <c r="OZ33" s="34">
        <f t="shared" si="506"/>
        <v>637035.6360523944</v>
      </c>
      <c r="PA33" s="34">
        <f>$E$32*OV32</f>
        <v>4100310.9427594109</v>
      </c>
      <c r="PB33" s="34">
        <f>$E$10*OV10</f>
        <v>6056.5431908056571</v>
      </c>
      <c r="PC33" s="38">
        <f t="shared" si="596"/>
        <v>4106367.4859502167</v>
      </c>
      <c r="PE33" s="34">
        <f>$B$33*PC33</f>
        <v>656305.82935045997</v>
      </c>
      <c r="PF33" s="34">
        <f>$C$11*PC11</f>
        <v>494.40422899078089</v>
      </c>
      <c r="PG33" s="34">
        <f t="shared" si="507"/>
        <v>656800.23357945075</v>
      </c>
      <c r="PH33" s="34">
        <f>$E$32*PC32</f>
        <v>4227536.8157309424</v>
      </c>
      <c r="PI33" s="34">
        <f>$E$10*PC10</f>
        <v>6231.5928463528899</v>
      </c>
      <c r="PJ33" s="38">
        <f t="shared" si="597"/>
        <v>4233768.408577295</v>
      </c>
      <c r="PL33" s="34">
        <f>$B$33*PJ33</f>
        <v>676667.8569748411</v>
      </c>
      <c r="PM33" s="34">
        <f>$C$11*PJ11</f>
        <v>508.72884381421716</v>
      </c>
      <c r="PN33" s="34">
        <f t="shared" si="508"/>
        <v>677176.58581865532</v>
      </c>
      <c r="PO33" s="34">
        <f>$E$32*PJ32</f>
        <v>4358700.5586750424</v>
      </c>
      <c r="PP33" s="34">
        <f>$E$10*PJ10</f>
        <v>6412.1658207915352</v>
      </c>
      <c r="PQ33" s="38">
        <f t="shared" si="598"/>
        <v>4365112.7244958337</v>
      </c>
      <c r="PS33" s="34">
        <f>$B$33*PQ33</f>
        <v>697660.14285386249</v>
      </c>
      <c r="PT33" s="34">
        <f>$C$11*PQ11</f>
        <v>523.50513372031673</v>
      </c>
      <c r="PU33" s="34">
        <f t="shared" si="509"/>
        <v>698183.64798758284</v>
      </c>
      <c r="PV33" s="34">
        <f>$E$32*PQ32</f>
        <v>4493924.1771847252</v>
      </c>
      <c r="PW33" s="34">
        <f>$E$10*PQ10</f>
        <v>6598.4323586100909</v>
      </c>
      <c r="PX33" s="38">
        <f t="shared" si="599"/>
        <v>4500522.6095433356</v>
      </c>
      <c r="PZ33" s="34">
        <f>$B$33*PX33</f>
        <v>719302.21390873461</v>
      </c>
      <c r="QA33" s="34">
        <f>$C$11*PX11</f>
        <v>538.74702315814864</v>
      </c>
      <c r="QB33" s="34">
        <f t="shared" si="510"/>
        <v>719840.96093189274</v>
      </c>
      <c r="QC33" s="34">
        <f>$E$32*PX32</f>
        <v>4633333.4097432736</v>
      </c>
      <c r="QD33" s="34">
        <f>$E$10*PX10</f>
        <v>6790.5681042593069</v>
      </c>
      <c r="QE33" s="38">
        <f t="shared" si="600"/>
        <v>4640123.9778475333</v>
      </c>
      <c r="QG33" s="34">
        <f>$B$33*QE33</f>
        <v>741614.19453804358</v>
      </c>
      <c r="QH33" s="34">
        <f>$C$11*QE11</f>
        <v>554.468877693472</v>
      </c>
      <c r="QI33" s="34">
        <f t="shared" si="511"/>
        <v>742168.6634157371</v>
      </c>
      <c r="QJ33" s="34">
        <f>$E$32*QE32</f>
        <v>4777057.8652289491</v>
      </c>
      <c r="QK33" s="34">
        <f>$E$10*QE10</f>
        <v>6988.7540736035344</v>
      </c>
      <c r="QL33" s="38">
        <f t="shared" si="601"/>
        <v>4784046.6193025522</v>
      </c>
      <c r="QN33" s="34">
        <f>$B$33*QL33</f>
        <v>764616.82859006815</v>
      </c>
      <c r="QO33" s="34">
        <f>$C$11*QL11</f>
        <v>570.6855023091465</v>
      </c>
      <c r="QP33" s="34">
        <f t="shared" si="512"/>
        <v>765187.51409237727</v>
      </c>
      <c r="QQ33" s="34">
        <f>$E$32*QL32</f>
        <v>4925231.1783290273</v>
      </c>
      <c r="QR33" s="34">
        <f>$E$10*QL10</f>
        <v>7193.1767700571909</v>
      </c>
      <c r="QS33" s="38">
        <f t="shared" si="602"/>
        <v>4932424.3550990848</v>
      </c>
      <c r="QU33" s="34">
        <f>$B$33*QS33</f>
        <v>788331.50422060362</v>
      </c>
      <c r="QV33" s="34">
        <f>$C$11*QS11</f>
        <v>587.41215119441119</v>
      </c>
      <c r="QW33" s="34">
        <f t="shared" si="513"/>
        <v>788918.91637179803</v>
      </c>
      <c r="QX33" s="34">
        <f>$E$32*QS32</f>
        <v>5077991.1436237833</v>
      </c>
      <c r="QY33" s="34">
        <f>$E$10*QS10</f>
        <v>7404.0284387342945</v>
      </c>
      <c r="QZ33" s="38">
        <f t="shared" si="603"/>
        <v>5085395.1720625171</v>
      </c>
      <c r="RB33" s="34">
        <f>$B$33*QZ33</f>
        <v>812780.27536373748</v>
      </c>
      <c r="RC33" s="34">
        <f>$C$11*QZ11</f>
        <v>604.66454833870671</v>
      </c>
      <c r="RD33" s="34">
        <f t="shared" si="514"/>
        <v>813384.93991207622</v>
      </c>
      <c r="RE33" s="34">
        <f>$E$32*QZ32</f>
        <v>5235479.8291545724</v>
      </c>
      <c r="RF33" s="34">
        <f>$E$10*QZ10</f>
        <v>7621.5073326102147</v>
      </c>
      <c r="RG33" s="38">
        <f t="shared" si="604"/>
        <v>5243101.3364871824</v>
      </c>
      <c r="RI33" s="34">
        <f>$B$33*RG33</f>
        <v>837985.87992556579</v>
      </c>
      <c r="RJ33" s="34">
        <f>$C$11*RG11</f>
        <v>622.45890899083008</v>
      </c>
      <c r="RK33" s="34">
        <f t="shared" si="515"/>
        <v>838608.33883455663</v>
      </c>
      <c r="RL33" s="34">
        <f>$E$32*RG32</f>
        <v>5397843.6935137594</v>
      </c>
      <c r="RM33" s="34">
        <f>$E$10*RG10</f>
        <v>7845.817908303181</v>
      </c>
      <c r="RN33" s="38">
        <f t="shared" si="605"/>
        <v>5405689.5114220623</v>
      </c>
      <c r="RP33" s="34">
        <f>$B$33*RN33</f>
        <v>863971.7585295412</v>
      </c>
      <c r="RQ33" s="34">
        <f>$C$11*RN11</f>
        <v>640.81195557868784</v>
      </c>
      <c r="RR33" s="34">
        <f t="shared" si="516"/>
        <v>864612.57048511994</v>
      </c>
      <c r="RS33" s="34">
        <f>$E$32*RN32</f>
        <v>5565233.7212716024</v>
      </c>
      <c r="RT33" s="34">
        <f>$E$10*RN10</f>
        <v>8077.1709713168211</v>
      </c>
      <c r="RU33" s="38">
        <f t="shared" si="606"/>
        <v>5573310.8922429197</v>
      </c>
      <c r="RW33" s="34">
        <f>$B$33*RU33</f>
        <v>890762.07618447591</v>
      </c>
      <c r="RX33" s="34">
        <f>$C$11*RU11</f>
        <v>659.74092971487732</v>
      </c>
      <c r="RY33" s="34">
        <f t="shared" si="517"/>
        <v>891421.81711419078</v>
      </c>
      <c r="RZ33" s="34">
        <f>$E$32*RU32</f>
        <v>5737805.5718831606</v>
      </c>
      <c r="SA33" s="34">
        <f>$E$10*RU10</f>
        <v>8315.7838344227657</v>
      </c>
      <c r="SB33" s="38">
        <f t="shared" si="607"/>
        <v>5746121.3557175836</v>
      </c>
      <c r="SD33" s="34">
        <f>$B$33*SB33</f>
        <v>918381.74610910565</v>
      </c>
      <c r="SE33" s="34">
        <f>$C$11*SB11</f>
        <v>679.26360529335193</v>
      </c>
      <c r="SF33" s="34">
        <f t="shared" si="518"/>
        <v>919061.009714399</v>
      </c>
      <c r="SG33" s="34">
        <f>$E$32*SB32</f>
        <v>5915719.7303024763</v>
      </c>
      <c r="SH33" s="34">
        <f>$E$10*SB10</f>
        <v>8561.8805211455456</v>
      </c>
      <c r="SI33" s="38">
        <f t="shared" si="608"/>
        <v>5924281.610823622</v>
      </c>
      <c r="SK33" s="34">
        <f>$B$33*SI33</f>
        <v>946856.4538367315</v>
      </c>
      <c r="SL33" s="34">
        <f>$C$11*SI11</f>
        <v>699.39830515188805</v>
      </c>
      <c r="SM33" s="34">
        <f t="shared" si="519"/>
        <v>947555.85214188334</v>
      </c>
      <c r="SN33" s="34">
        <f>$E$32*SI32</f>
        <v>6099141.6548971143</v>
      </c>
      <c r="SO33" s="34">
        <f>$E$10*SI10</f>
        <v>8815.6919980092498</v>
      </c>
      <c r="SP33" s="38">
        <f t="shared" si="609"/>
        <v>6107957.3468951238</v>
      </c>
      <c r="SR33" s="34">
        <f>$B$33*SP33</f>
        <v>976212.68089298299</v>
      </c>
      <c r="SS33" s="34">
        <f>$C$11*SP11</f>
        <v>720.16391999322934</v>
      </c>
      <c r="ST33" s="34">
        <f t="shared" si="520"/>
        <v>976932.8448129762</v>
      </c>
      <c r="SU33" s="34">
        <f>$E$32*SP32</f>
        <v>6288241.9270279519</v>
      </c>
      <c r="SV33" s="34">
        <f>$E$10*SP10</f>
        <v>9077.4564051575544</v>
      </c>
      <c r="SW33" s="38">
        <f t="shared" si="610"/>
        <v>6297319.3834331091</v>
      </c>
      <c r="SY33" s="34">
        <f>$B$33*SW33</f>
        <v>1006477.728739473</v>
      </c>
      <c r="SZ33" s="34">
        <f>$C$11*SW11</f>
        <v>741.57992718457331</v>
      </c>
      <c r="TA33" s="34">
        <f t="shared" si="521"/>
        <v>1007219.3086666577</v>
      </c>
      <c r="TB33" s="34">
        <f>$E$32*SW32</f>
        <v>6483196.4078070475</v>
      </c>
      <c r="TC33" s="34">
        <f>$E$10*SW10</f>
        <v>9347.4192744685733</v>
      </c>
      <c r="TD33" s="38">
        <f t="shared" si="611"/>
        <v>6492543.8270815164</v>
      </c>
      <c r="TF33" s="34">
        <f>$B$33*TD33</f>
        <v>1037679.743862701</v>
      </c>
      <c r="TG33" s="34">
        <f>$C$11*TD11</f>
        <v>763.66640859917527</v>
      </c>
      <c r="TH33" s="34">
        <f t="shared" si="522"/>
        <v>1038443.4102713001</v>
      </c>
      <c r="TI33" s="34">
        <f>$E$32*TD32</f>
        <v>6684186.4030493163</v>
      </c>
      <c r="TJ33" s="34">
        <f>$E$10*TD10</f>
        <v>9625.8337461996853</v>
      </c>
      <c r="TK33" s="38">
        <f t="shared" si="612"/>
        <v>6693812.2367955158</v>
      </c>
      <c r="TM33" s="34">
        <f>$B$33*TK33</f>
        <v>1069847.7441723051</v>
      </c>
      <c r="TN33" s="34">
        <f>$C$11*TK11</f>
        <v>786.44406837491545</v>
      </c>
      <c r="TO33" s="34">
        <f t="shared" si="523"/>
        <v>1070634.1882406799</v>
      </c>
      <c r="TP33" s="34">
        <f>$E$32*TK32</f>
        <v>6891398.8339212462</v>
      </c>
      <c r="TQ33" s="34">
        <f>$E$10*TK10</f>
        <v>9912.9607985238163</v>
      </c>
      <c r="TR33" s="38">
        <f t="shared" si="613"/>
        <v>6901311.7947197696</v>
      </c>
      <c r="TT33" s="34">
        <f>$B$33*TR33</f>
        <v>1103011.6463119155</v>
      </c>
      <c r="TU33" s="34">
        <f>$C$11*TR11</f>
        <v>809.93425171302226</v>
      </c>
      <c r="TV33" s="34">
        <f t="shared" si="524"/>
        <v>1103821.5805636286</v>
      </c>
      <c r="TW33" s="34">
        <f>$E$32*TR32</f>
        <v>7105026.4112586677</v>
      </c>
      <c r="TX33" s="34">
        <f>$E$10*TR10</f>
        <v>10209.069493404295</v>
      </c>
      <c r="TY33" s="38">
        <f t="shared" si="614"/>
        <v>7115235.4807520723</v>
      </c>
      <c r="UA33" s="34">
        <f>$B$33*TY33</f>
        <v>1137202.2935590285</v>
      </c>
      <c r="UB33" s="34">
        <f>$C$11*TY11</f>
        <v>834.15896498080076</v>
      </c>
      <c r="UC33" s="34">
        <f t="shared" si="525"/>
        <v>1138036.4525240094</v>
      </c>
      <c r="UD33" s="34">
        <f>$E$32*TY32</f>
        <v>7325267.8139159251</v>
      </c>
      <c r="UE33" s="34">
        <f>$E$10*TY10</f>
        <v>10514.437232732222</v>
      </c>
      <c r="UF33" s="38">
        <f t="shared" si="615"/>
        <v>7335782.2511486569</v>
      </c>
      <c r="UH33" s="34">
        <f>$B$33*UF33</f>
        <v>1172451.4843708444</v>
      </c>
      <c r="UI33" s="34">
        <f>$C$11*UF11</f>
        <v>859.14089664037408</v>
      </c>
      <c r="UJ33" s="34">
        <f t="shared" si="526"/>
        <v>1173310.6252674849</v>
      </c>
      <c r="UK33" s="34">
        <f>$E$32*UF32</f>
        <v>7552327.8727388289</v>
      </c>
      <c r="UL33" s="34">
        <f>$E$10*UF10</f>
        <v>10829.350018663092</v>
      </c>
      <c r="UM33" s="38">
        <f t="shared" si="616"/>
        <v>7563157.2227574922</v>
      </c>
      <c r="UO33" s="34">
        <f>$B$33*UM33</f>
        <v>1208792.0018296081</v>
      </c>
      <c r="UP33" s="34">
        <f>$C$11*UM11</f>
        <v>884.90343853140155</v>
      </c>
      <c r="UQ33" s="34">
        <f t="shared" si="527"/>
        <v>1209676.9052681394</v>
      </c>
      <c r="UR33" s="34">
        <f>$E$32*UM32</f>
        <v>7786417.7611104446</v>
      </c>
      <c r="US33" s="34">
        <f>$E$10*UM10</f>
        <v>11154.102717838434</v>
      </c>
      <c r="UT33" s="38">
        <f t="shared" si="617"/>
        <v>7797571.8638282828</v>
      </c>
      <c r="UV33" s="34">
        <f>$B$33*UT33</f>
        <v>1246257.6441390798</v>
      </c>
      <c r="UW33" s="34">
        <f>$C$11*UT11</f>
        <v>911.47070748679539</v>
      </c>
      <c r="UX33" s="34">
        <f t="shared" si="528"/>
        <v>1247169.1148465667</v>
      </c>
      <c r="UY33" s="34">
        <f>$E$32*UT32</f>
        <v>8027755.1918881405</v>
      </c>
      <c r="UZ33" s="34">
        <f>$E$10*UT10</f>
        <v>11488.999333147713</v>
      </c>
      <c r="VA33" s="38">
        <f t="shared" si="618"/>
        <v>8039244.1912212884</v>
      </c>
      <c r="VC33" s="34">
        <f>$B$33*VA33</f>
        <v>1284883.2561437055</v>
      </c>
      <c r="VD33" s="34">
        <f>$C$11*VA11</f>
        <v>938.86756756913621</v>
      </c>
      <c r="VE33" s="34">
        <f t="shared" si="529"/>
        <v>1285822.1237112747</v>
      </c>
      <c r="VF33" s="34">
        <f>$E$32*VA32</f>
        <v>8276564.6202271087</v>
      </c>
      <c r="VG33" s="34">
        <f>$E$10*VA10</f>
        <v>11834.353285977149</v>
      </c>
      <c r="VH33" s="38">
        <f t="shared" si="619"/>
        <v>8288398.9735130854</v>
      </c>
      <c r="VJ33" s="34">
        <f>$B$33*VH33</f>
        <v>1324704.7617902737</v>
      </c>
      <c r="VK33" s="34">
        <f>$C$11*VH11</f>
        <v>967.11965315826956</v>
      </c>
      <c r="VL33" s="34">
        <f t="shared" si="530"/>
        <v>1325671.8814434321</v>
      </c>
      <c r="VM33" s="34">
        <f>$E$32*VH32</f>
        <v>8533077.4522604663</v>
      </c>
      <c r="VN33" s="34">
        <f>$E$10*VH10</f>
        <v>12190.487709021421</v>
      </c>
      <c r="VO33" s="38">
        <f t="shared" si="620"/>
        <v>8545267.9399694875</v>
      </c>
      <c r="VQ33" s="34">
        <f>$B$33*VO33</f>
        <v>1365759.1975273017</v>
      </c>
      <c r="VR33" s="34">
        <f>$C$11*VO11</f>
        <v>996.25339289595706</v>
      </c>
      <c r="VS33" s="34">
        <f t="shared" si="531"/>
        <v>1366755.4509201976</v>
      </c>
      <c r="VT33" s="34">
        <f>$E$32*VO32</f>
        <v>8797532.2601014525</v>
      </c>
      <c r="VU33" s="34">
        <f>$E$10*VO10</f>
        <v>12557.735748180927</v>
      </c>
      <c r="VV33" s="38">
        <f t="shared" si="621"/>
        <v>8810089.9958496336</v>
      </c>
      <c r="VX33" s="34">
        <f>$B$33*VV33</f>
        <v>1408084.7467163058</v>
      </c>
      <c r="VY33" s="34">
        <f>$C$11*VV11</f>
        <v>1026.2960343728848</v>
      </c>
      <c r="VZ33" s="34">
        <f t="shared" si="532"/>
        <v>1409111.0427506787</v>
      </c>
      <c r="WA33" s="34">
        <f>$E$32*VV32</f>
        <v>9070175.0036678463</v>
      </c>
      <c r="WB33" s="34">
        <f>$E$10*VV10</f>
        <v>12936.440872724388</v>
      </c>
      <c r="WC33" s="38">
        <f t="shared" si="622"/>
        <v>9083111.4445405714</v>
      </c>
      <c r="WE33" s="34">
        <f>$B$33*WC33</f>
        <v>1451720.7751347674</v>
      </c>
      <c r="WF33" s="34">
        <f>$C$11*WC11</f>
        <v>1057.2756694953164</v>
      </c>
      <c r="WG33" s="34">
        <f t="shared" si="533"/>
        <v>1452778.0508042627</v>
      </c>
      <c r="WH33" s="34">
        <f>$E$32*WC32</f>
        <v>9351259.2595618349</v>
      </c>
      <c r="WI33" s="34">
        <f>$E$10*WC10</f>
        <v>13326.9571942932</v>
      </c>
      <c r="WJ33" s="38">
        <f t="shared" si="623"/>
        <v>9364586.2167561278</v>
      </c>
      <c r="WL33" s="34">
        <f>$B$33*WJ33</f>
        <v>1496707.867608157</v>
      </c>
      <c r="WM33" s="34">
        <f>$C$11*WJ11</f>
        <v>1089.2212605778118</v>
      </c>
      <c r="WN33" s="34">
        <f t="shared" si="534"/>
        <v>1497797.0888687349</v>
      </c>
      <c r="WO33" s="34">
        <f>$E$32*WJ32</f>
        <v>9641046.457056988</v>
      </c>
      <c r="WP33" s="34">
        <f>$E$10*WJ10</f>
        <v>13729.64979590628</v>
      </c>
      <c r="WQ33" s="38">
        <f t="shared" si="624"/>
        <v>9654776.1068528946</v>
      </c>
      <c r="WS33" s="34">
        <f>$B$33*WQ33</f>
        <v>1543087.865779462</v>
      </c>
      <c r="WT33" s="34">
        <f>$C$11*WQ11</f>
        <v>1122.1626672536581</v>
      </c>
      <c r="WU33" s="34">
        <f t="shared" si="535"/>
        <v>1544210.0284467158</v>
      </c>
      <c r="WV33" s="34">
        <f>$E$32*WQ32</f>
        <v>9939806.1212947536</v>
      </c>
      <c r="WW33" s="34">
        <f>$E$10*WQ10</f>
        <v>14144.895071697631</v>
      </c>
      <c r="WX33" s="38">
        <f t="shared" si="625"/>
        <v>9953951.016366452</v>
      </c>
      <c r="WZ33" s="34">
        <f>$B$33*WX33</f>
        <v>1590903.9070326984</v>
      </c>
      <c r="XA33" s="34">
        <f>$C$11*WX11</f>
        <v>1156.1306742611962</v>
      </c>
      <c r="XB33" s="34">
        <f t="shared" si="536"/>
        <v>1592060.0377069595</v>
      </c>
      <c r="XC33" s="34">
        <f>$E$32*WX32</f>
        <v>10247816.123939332</v>
      </c>
      <c r="XD33" s="34">
        <f>$E$10*WX10</f>
        <v>14573.081077481011</v>
      </c>
      <c r="XE33" s="38">
        <f t="shared" si="626"/>
        <v>10262389.205016812</v>
      </c>
      <c r="XG33" s="34">
        <f>$B$33*XE33</f>
        <v>1640200.4646102006</v>
      </c>
      <c r="XH33" s="34">
        <f>$C$11*XE11</f>
        <v>1191.1570201144998</v>
      </c>
      <c r="XI33" s="34">
        <f t="shared" si="537"/>
        <v>1641391.6216303152</v>
      </c>
      <c r="XJ33" s="34">
        <f>$E$32*XE32</f>
        <v>10565362.941607656</v>
      </c>
      <c r="XK33" s="34">
        <f>$E$10*XE10</f>
        <v>15014.607892057569</v>
      </c>
      <c r="XL33" s="38">
        <f t="shared" si="627"/>
        <v>10580377.549499713</v>
      </c>
    </row>
    <row r="34" spans="1:636" x14ac:dyDescent="0.25">
      <c r="A34">
        <v>35</v>
      </c>
      <c r="B34">
        <f>calc_mstate!AA33</f>
        <v>8.37953239379996E-2</v>
      </c>
      <c r="C34">
        <f>calc_mstate!Z33</f>
        <v>7.6465872143558768E-5</v>
      </c>
      <c r="D34">
        <f>calc_mstate!X33</f>
        <v>1.0171982632555965E-3</v>
      </c>
      <c r="E34">
        <f>calc_mstate!W33</f>
        <v>0.98671386692808205</v>
      </c>
      <c r="F34" s="3">
        <v>633300</v>
      </c>
      <c r="H34" s="34">
        <f>$B$34*F34</f>
        <v>53067.578649935145</v>
      </c>
      <c r="I34" s="34">
        <f>$C$12*F12</f>
        <v>45.626542011591653</v>
      </c>
      <c r="J34" s="34">
        <f t="shared" si="448"/>
        <v>53113.205191946734</v>
      </c>
      <c r="K34" s="34">
        <f>$E$33*F33</f>
        <v>720426.05221054936</v>
      </c>
      <c r="L34" s="34">
        <f>$E$11*F11</f>
        <v>920.03760976324133</v>
      </c>
      <c r="M34" s="34">
        <f t="shared" si="538"/>
        <v>721346.08982031257</v>
      </c>
      <c r="O34" s="34">
        <f>$B$34*M34</f>
        <v>60445.429267902444</v>
      </c>
      <c r="P34" s="34">
        <f>$C$12*M12</f>
        <v>48.497264734902188</v>
      </c>
      <c r="Q34" s="34">
        <f t="shared" si="449"/>
        <v>60493.926532637342</v>
      </c>
      <c r="R34" s="34">
        <f>$E$33*M33</f>
        <v>759046.87941116211</v>
      </c>
      <c r="S34" s="34">
        <f>$E$11*M11</f>
        <v>909.78216576848888</v>
      </c>
      <c r="T34" s="34">
        <f t="shared" si="539"/>
        <v>759956.66157693055</v>
      </c>
      <c r="V34" s="34">
        <f>$B$34*T34</f>
        <v>63680.814635679628</v>
      </c>
      <c r="W34" s="34">
        <f>$C$12*T12</f>
        <v>48.005855966296764</v>
      </c>
      <c r="X34" s="34">
        <f t="shared" si="450"/>
        <v>63728.820491645922</v>
      </c>
      <c r="Y34" s="34">
        <f>$E$33*T33</f>
        <v>705922.2883179778</v>
      </c>
      <c r="Z34" s="34">
        <f>$E$11*T11</f>
        <v>865.86906129924284</v>
      </c>
      <c r="AA34" s="34">
        <f t="shared" si="540"/>
        <v>706788.15737927705</v>
      </c>
      <c r="AC34" s="34">
        <f>$B$34*AA34</f>
        <v>59225.542603138361</v>
      </c>
      <c r="AD34" s="34">
        <f>$C$12*AA12</f>
        <v>45.671342651775987</v>
      </c>
      <c r="AE34" s="34">
        <f t="shared" si="451"/>
        <v>59271.213945790136</v>
      </c>
      <c r="AF34" s="34">
        <f>$E$33*AA33</f>
        <v>597370.35932485177</v>
      </c>
      <c r="AG34" s="34">
        <f>$E$11*AA11</f>
        <v>827.2763004110019</v>
      </c>
      <c r="AH34" s="34">
        <f t="shared" si="541"/>
        <v>598197.63562526274</v>
      </c>
      <c r="AJ34" s="34">
        <f>$B$34*AH34</f>
        <v>50126.164656164343</v>
      </c>
      <c r="AK34" s="34">
        <f>$C$12*AH12</f>
        <v>43.554454435002178</v>
      </c>
      <c r="AL34" s="34">
        <f t="shared" si="452"/>
        <v>50169.719110599348</v>
      </c>
      <c r="AM34" s="34">
        <f>$E$33*AH33</f>
        <v>778182.05636222928</v>
      </c>
      <c r="AN34" s="34">
        <f>$E$11*AH11</f>
        <v>987.96248606026279</v>
      </c>
      <c r="AO34" s="34">
        <f t="shared" si="542"/>
        <v>779170.0188482895</v>
      </c>
      <c r="AQ34" s="34">
        <f>$B$34*AO34</f>
        <v>65290.804132169673</v>
      </c>
      <c r="AR34" s="34">
        <f>$C$12*AO12</f>
        <v>52.082554331810293</v>
      </c>
      <c r="AS34" s="34">
        <f t="shared" si="453"/>
        <v>65342.886686501486</v>
      </c>
      <c r="AT34" s="34">
        <f>$E$33*AO33</f>
        <v>868691.24873602181</v>
      </c>
      <c r="AU34" s="34">
        <f>$E$11*AO11</f>
        <v>1042.7546492429826</v>
      </c>
      <c r="AV34" s="34">
        <f t="shared" si="543"/>
        <v>869734.00338526478</v>
      </c>
      <c r="AX34" s="34">
        <f>$B$34*AV34</f>
        <v>72879.642553561498</v>
      </c>
      <c r="AY34" s="34">
        <f>$C$12*AV12</f>
        <v>55.020957323204136</v>
      </c>
      <c r="AZ34" s="34">
        <f t="shared" si="454"/>
        <v>72934.663510884697</v>
      </c>
      <c r="BA34" s="34">
        <f>$E$33*AV33</f>
        <v>766827.33993697085</v>
      </c>
      <c r="BB34" s="34">
        <f>$E$11*AV11</f>
        <v>936.59217426128259</v>
      </c>
      <c r="BC34" s="34">
        <f t="shared" si="544"/>
        <v>767763.93211123208</v>
      </c>
      <c r="BE34" s="34">
        <f>$B$34*BC34</f>
        <v>64335.027399173021</v>
      </c>
      <c r="BF34" s="34">
        <f>$C$12*BC12</f>
        <v>49.405143455025993</v>
      </c>
      <c r="BG34" s="34">
        <f t="shared" si="455"/>
        <v>64384.432542628048</v>
      </c>
      <c r="BH34" s="34">
        <f>$E$33*BC33</f>
        <v>811628.01963720517</v>
      </c>
      <c r="BI34" s="34">
        <f>$E$11*BC11</f>
        <v>970.13012591756421</v>
      </c>
      <c r="BJ34" s="34">
        <f t="shared" si="545"/>
        <v>812598.14976312278</v>
      </c>
      <c r="BL34" s="34">
        <f>$B$34*BJ34</f>
        <v>68091.92519081998</v>
      </c>
      <c r="BM34" s="34">
        <f>$C$12*BJ12</f>
        <v>51.192548405666791</v>
      </c>
      <c r="BN34" s="34">
        <f t="shared" si="456"/>
        <v>68143.11773922565</v>
      </c>
      <c r="BO34" s="34">
        <f>$E$33*BJ33</f>
        <v>829228.42357724498</v>
      </c>
      <c r="BP34" s="34">
        <f>$E$11*BJ11</f>
        <v>991.56626376610211</v>
      </c>
      <c r="BQ34" s="34">
        <f t="shared" si="546"/>
        <v>830219.98984101112</v>
      </c>
      <c r="BS34" s="34">
        <f>$B$34*BQ34</f>
        <v>69568.552988530268</v>
      </c>
      <c r="BT34" s="34">
        <f>$C$12*BQ12</f>
        <v>52.323354964454104</v>
      </c>
      <c r="BU34" s="34">
        <f t="shared" si="457"/>
        <v>69620.876343494718</v>
      </c>
      <c r="BV34" s="34">
        <f>$E$33*BQ33</f>
        <v>881410.25360501278</v>
      </c>
      <c r="BW34" s="34">
        <f>$E$11*BQ11</f>
        <v>1038.4163692039076</v>
      </c>
      <c r="BX34" s="34">
        <f t="shared" si="547"/>
        <v>882448.66997421673</v>
      </c>
      <c r="BZ34" s="34">
        <f>$B$34*BX34</f>
        <v>73945.072159146395</v>
      </c>
      <c r="CA34" s="34">
        <f>$C$12*BX12</f>
        <v>54.809266010564393</v>
      </c>
      <c r="CB34" s="34">
        <f t="shared" si="458"/>
        <v>73999.881425156957</v>
      </c>
      <c r="CC34" s="34">
        <f>$E$33*BX33</f>
        <v>919204.36767940002</v>
      </c>
      <c r="CD34" s="34">
        <f>$E$11*BX11</f>
        <v>1069.5045133254057</v>
      </c>
      <c r="CE34" s="34">
        <f t="shared" si="548"/>
        <v>920273.87219272542</v>
      </c>
      <c r="CG34" s="34">
        <f>$B$34*CE34</f>
        <v>77114.647232066665</v>
      </c>
      <c r="CH34" s="34">
        <f>$C$12*CE12</f>
        <v>56.462172101061469</v>
      </c>
      <c r="CI34" s="34">
        <f t="shared" si="459"/>
        <v>77171.109404167728</v>
      </c>
      <c r="CJ34" s="34">
        <f>$E$33*CE33</f>
        <v>935559.24579933099</v>
      </c>
      <c r="CK34" s="34">
        <f>$E$11*CE11</f>
        <v>1079.6185993117801</v>
      </c>
      <c r="CL34" s="34">
        <f t="shared" si="549"/>
        <v>936638.86439864279</v>
      </c>
      <c r="CN34" s="34">
        <f>$B$34*CL34</f>
        <v>78485.957055204359</v>
      </c>
      <c r="CO34" s="34">
        <f>$C$12*CL12</f>
        <v>57.004200642303672</v>
      </c>
      <c r="CP34" s="34">
        <f t="shared" si="460"/>
        <v>78542.961255846662</v>
      </c>
      <c r="CQ34" s="34">
        <f>$E$33*CL33</f>
        <v>956072.81884565961</v>
      </c>
      <c r="CR34" s="34">
        <f>$E$11*CL11</f>
        <v>1091.7485843298434</v>
      </c>
      <c r="CS34" s="34">
        <f t="shared" si="550"/>
        <v>957164.56742998946</v>
      </c>
      <c r="CU34" s="34">
        <f>$B$34*CS34</f>
        <v>80205.914989771234</v>
      </c>
      <c r="CV34" s="34">
        <f>$C$12*CS12</f>
        <v>57.655211747855638</v>
      </c>
      <c r="CW34" s="34">
        <f t="shared" si="461"/>
        <v>80263.570201519091</v>
      </c>
      <c r="CX34" s="34">
        <f>$E$33*CS33</f>
        <v>985801.48866068199</v>
      </c>
      <c r="CY34" s="34">
        <f>$E$11*CS11</f>
        <v>1112.022941181433</v>
      </c>
      <c r="CZ34" s="34">
        <f t="shared" si="551"/>
        <v>986913.51160186343</v>
      </c>
      <c r="DB34" s="34">
        <f>$B$34*CZ34</f>
        <v>82698.737403466876</v>
      </c>
      <c r="DC34" s="34">
        <f>$C$12*CZ12</f>
        <v>58.738522608778695</v>
      </c>
      <c r="DD34" s="34">
        <f t="shared" si="462"/>
        <v>82757.475926075655</v>
      </c>
      <c r="DE34" s="34">
        <f>$E$33*CZ33</f>
        <v>1021724.4370974739</v>
      </c>
      <c r="DF34" s="34">
        <f>$E$11*CZ11</f>
        <v>1141.2027970367126</v>
      </c>
      <c r="DG34" s="34">
        <f t="shared" si="552"/>
        <v>1022865.6398945106</v>
      </c>
      <c r="DI34" s="34">
        <f>$B$34*DG34</f>
        <v>85711.357640009766</v>
      </c>
      <c r="DJ34" s="34">
        <f>$C$12*DG12</f>
        <v>60.290441184610934</v>
      </c>
      <c r="DK34" s="34">
        <f t="shared" si="463"/>
        <v>85771.648081194377</v>
      </c>
      <c r="DL34" s="34">
        <f>$E$33*DG33</f>
        <v>1057583.8982724342</v>
      </c>
      <c r="DM34" s="34">
        <f>$E$11*DG11</f>
        <v>1172.2043093462109</v>
      </c>
      <c r="DN34" s="34">
        <f t="shared" si="553"/>
        <v>1058756.1025817804</v>
      </c>
      <c r="DP34" s="34">
        <f>$B$34*DN34</f>
        <v>88718.81058717423</v>
      </c>
      <c r="DQ34" s="34">
        <f>$C$12*DN12</f>
        <v>61.93681275202416</v>
      </c>
      <c r="DR34" s="34">
        <f t="shared" si="464"/>
        <v>88780.747399926258</v>
      </c>
      <c r="DS34" s="34">
        <f>$E$33*DN33</f>
        <v>1089815.0684845033</v>
      </c>
      <c r="DT34" s="34">
        <f>$E$11*DN11</f>
        <v>1198.5442207886138</v>
      </c>
      <c r="DU34" s="34">
        <f t="shared" si="554"/>
        <v>1091013.6127052919</v>
      </c>
      <c r="DW34" s="34">
        <f>$B$34*DU34</f>
        <v>91421.839097407181</v>
      </c>
      <c r="DX34" s="34">
        <f>$C$12*DU12</f>
        <v>63.337483903190609</v>
      </c>
      <c r="DY34" s="34">
        <f t="shared" si="465"/>
        <v>91485.17658131037</v>
      </c>
      <c r="DZ34" s="34">
        <f>$E$33*DU33</f>
        <v>1120965.3062900812</v>
      </c>
      <c r="EA34" s="34">
        <f>$E$11*DU11</f>
        <v>1221.8537955159331</v>
      </c>
      <c r="EB34" s="34">
        <f t="shared" si="555"/>
        <v>1122187.1600855971</v>
      </c>
      <c r="ED34" s="34">
        <f>$B$34*EB34</f>
        <v>94034.036598436418</v>
      </c>
      <c r="EE34" s="34">
        <f>$C$12*EB12</f>
        <v>64.579781089044516</v>
      </c>
      <c r="EF34" s="34">
        <f t="shared" si="466"/>
        <v>94098.616379525469</v>
      </c>
      <c r="EG34" s="34">
        <f>$E$33*EB33</f>
        <v>1154865.435302563</v>
      </c>
      <c r="EH34" s="34">
        <f>$E$11*EB11</f>
        <v>1246.7469694783276</v>
      </c>
      <c r="EI34" s="34">
        <f t="shared" si="556"/>
        <v>1156112.1822720414</v>
      </c>
      <c r="EK34" s="34">
        <f>$B$34*EI34</f>
        <v>96876.794822153344</v>
      </c>
      <c r="EL34" s="34">
        <f>$C$12*EI12</f>
        <v>65.907145052192263</v>
      </c>
      <c r="EM34" s="34">
        <f t="shared" si="467"/>
        <v>96942.701967205532</v>
      </c>
      <c r="EN34" s="34">
        <f>$E$33*EI33</f>
        <v>1191828.2924650759</v>
      </c>
      <c r="EO34" s="34">
        <f>$E$11*EI11</f>
        <v>1275.4030692423648</v>
      </c>
      <c r="EP34" s="34">
        <f t="shared" si="557"/>
        <v>1193103.6955343182</v>
      </c>
      <c r="ER34" s="34">
        <f>$B$34*EP34</f>
        <v>99976.510658922634</v>
      </c>
      <c r="ES34" s="34">
        <f>$C$12*EP12</f>
        <v>67.432983854857937</v>
      </c>
      <c r="ET34" s="34">
        <f t="shared" si="468"/>
        <v>100043.94364277749</v>
      </c>
      <c r="EU34" s="34">
        <f>$E$33*EP33</f>
        <v>1230380.2654637797</v>
      </c>
      <c r="EV34" s="34">
        <f>$E$11*EP11</f>
        <v>1306.737904006535</v>
      </c>
      <c r="EW34" s="34">
        <f t="shared" si="558"/>
        <v>1231687.0033677863</v>
      </c>
      <c r="EY34" s="34">
        <f>$B$34*EW34</f>
        <v>103209.61143742765</v>
      </c>
      <c r="EZ34" s="34">
        <f>$C$12*EW12</f>
        <v>69.099488853730463</v>
      </c>
      <c r="FA34" s="34">
        <f t="shared" si="469"/>
        <v>103278.71092628138</v>
      </c>
      <c r="FB34" s="34">
        <f>$E$33*EW33</f>
        <v>1269100.8978110806</v>
      </c>
      <c r="FC34" s="34">
        <f>$E$11*EW11</f>
        <v>1338.3764802622006</v>
      </c>
      <c r="FD34" s="34">
        <f t="shared" si="559"/>
        <v>1270439.2742913428</v>
      </c>
      <c r="FF34" s="34">
        <f>$B$34*FD34</f>
        <v>106456.8705328002</v>
      </c>
      <c r="FG34" s="34">
        <f>$C$12*FD12</f>
        <v>70.781931823333764</v>
      </c>
      <c r="FH34" s="34">
        <f t="shared" si="470"/>
        <v>106527.65246462353</v>
      </c>
      <c r="FI34" s="34">
        <f>$E$33*FD33</f>
        <v>1308101.043065629</v>
      </c>
      <c r="FJ34" s="34">
        <f>$E$11*FD11</f>
        <v>1369.5089320462896</v>
      </c>
      <c r="FK34" s="34">
        <f t="shared" si="560"/>
        <v>1309470.5519976753</v>
      </c>
      <c r="FM34" s="34">
        <f>$B$34*FK34</f>
        <v>109727.50909191635</v>
      </c>
      <c r="FN34" s="34">
        <f>$C$12*FK12</f>
        <v>72.438408272623491</v>
      </c>
      <c r="FO34" s="34">
        <f t="shared" si="471"/>
        <v>109799.94750018897</v>
      </c>
      <c r="FP34" s="34">
        <f>$E$33*FK33</f>
        <v>1348367.4522458925</v>
      </c>
      <c r="FQ34" s="34">
        <f>$E$11*FK11</f>
        <v>1401.0713605025733</v>
      </c>
      <c r="FR34" s="34">
        <f t="shared" si="561"/>
        <v>1349768.5236063951</v>
      </c>
      <c r="FT34" s="34">
        <f>$B$34*FR34</f>
        <v>113104.29067691334</v>
      </c>
      <c r="FU34" s="34">
        <f>$C$12*FR12</f>
        <v>74.118529706590337</v>
      </c>
      <c r="FV34" s="34">
        <f t="shared" si="472"/>
        <v>113178.40920661994</v>
      </c>
      <c r="FW34" s="34">
        <f>$E$33*FR33</f>
        <v>1390450.69192684</v>
      </c>
      <c r="FX34" s="34">
        <f>$E$11*FR11</f>
        <v>1434.2337640460626</v>
      </c>
      <c r="FY34" s="34">
        <f t="shared" si="562"/>
        <v>1391884.9256908861</v>
      </c>
      <c r="GA34" s="34">
        <f>$B$34*FY34</f>
        <v>116633.44823268631</v>
      </c>
      <c r="GB34" s="34">
        <f>$C$12*FY12</f>
        <v>75.883583992769957</v>
      </c>
      <c r="GC34" s="34">
        <f t="shared" si="473"/>
        <v>116709.33181667907</v>
      </c>
      <c r="GD34" s="34">
        <f>$E$33*FY33</f>
        <v>1434166.256418623</v>
      </c>
      <c r="GE34" s="34">
        <f>$E$11*FY11</f>
        <v>1469.2775977779913</v>
      </c>
      <c r="GF34" s="34">
        <f t="shared" si="563"/>
        <v>1435635.534016401</v>
      </c>
      <c r="GH34" s="34">
        <f>$B$34*GF34</f>
        <v>120299.54462980737</v>
      </c>
      <c r="GI34" s="34">
        <f>$C$12*GF12</f>
        <v>77.747980432336107</v>
      </c>
      <c r="GJ34" s="34">
        <f t="shared" si="474"/>
        <v>120377.2926102397</v>
      </c>
      <c r="GK34" s="34">
        <f>$E$33*GF33</f>
        <v>1479099.3001452738</v>
      </c>
      <c r="GL34" s="34">
        <f>$E$11*GF11</f>
        <v>1505.6827534518691</v>
      </c>
      <c r="GM34" s="34">
        <f t="shared" si="564"/>
        <v>1480604.9828987257</v>
      </c>
      <c r="GO34" s="34">
        <f>$B$34*GM34</f>
        <v>124067.77416621508</v>
      </c>
      <c r="GP34" s="34">
        <f>$C$12*GM12</f>
        <v>79.684294951622277</v>
      </c>
      <c r="GQ34" s="34">
        <f t="shared" si="475"/>
        <v>124147.45846116671</v>
      </c>
      <c r="GR34" s="34">
        <f>$E$33*GM33</f>
        <v>1525134.6834597515</v>
      </c>
      <c r="GS34" s="34">
        <f>$E$11*GM11</f>
        <v>1542.9443108687915</v>
      </c>
      <c r="GT34" s="34">
        <f t="shared" si="565"/>
        <v>1526677.6277706204</v>
      </c>
      <c r="GV34" s="34">
        <f>$B$34*GT34</f>
        <v>127928.4463679359</v>
      </c>
      <c r="GW34" s="34">
        <f>$C$12*GT12</f>
        <v>81.666207480634228</v>
      </c>
      <c r="GX34" s="34">
        <f t="shared" si="476"/>
        <v>128010.11257541654</v>
      </c>
      <c r="GY34" s="34">
        <f>$E$33*GT33</f>
        <v>1572493.1300237786</v>
      </c>
      <c r="GZ34" s="34">
        <f>$E$11*GT11</f>
        <v>1581.0727773315061</v>
      </c>
      <c r="HA34" s="34">
        <f t="shared" si="566"/>
        <v>1574074.2028011102</v>
      </c>
      <c r="HC34" s="34">
        <f>$B$34*HA34</f>
        <v>131900.05772616752</v>
      </c>
      <c r="HD34" s="34">
        <f>$C$12*HA12</f>
        <v>83.69449589251964</v>
      </c>
      <c r="HE34" s="34">
        <f t="shared" si="477"/>
        <v>131983.75222206005</v>
      </c>
      <c r="HF34" s="34">
        <f>$E$33*HA33</f>
        <v>1621425.0363292168</v>
      </c>
      <c r="HG34" s="34">
        <f>$E$11*HA11</f>
        <v>1620.4239664623731</v>
      </c>
      <c r="HH34" s="34">
        <f t="shared" si="567"/>
        <v>1623045.460295679</v>
      </c>
      <c r="HJ34" s="34">
        <f>$B$34*HH34</f>
        <v>136003.62011157611</v>
      </c>
      <c r="HK34" s="34">
        <f>$C$12*HH12</f>
        <v>85.787886179901577</v>
      </c>
      <c r="HL34" s="34">
        <f t="shared" si="478"/>
        <v>136089.407997756</v>
      </c>
      <c r="HM34" s="34">
        <f>$E$33*HH33</f>
        <v>1671998.7104931937</v>
      </c>
      <c r="HN34" s="34">
        <f>$E$11*HH11</f>
        <v>1661.2742667785953</v>
      </c>
      <c r="HO34" s="34">
        <f t="shared" si="568"/>
        <v>1673659.9847599722</v>
      </c>
      <c r="HQ34" s="34">
        <f>$B$34*HO34</f>
        <v>140244.88058502934</v>
      </c>
      <c r="HR34" s="34">
        <f>$C$12*HO12</f>
        <v>87.960791266845689</v>
      </c>
      <c r="HS34" s="34">
        <f t="shared" si="479"/>
        <v>140332.84137629619</v>
      </c>
      <c r="HT34" s="34">
        <f>$E$33*HO33</f>
        <v>1724152.432142236</v>
      </c>
      <c r="HU34" s="34">
        <f>$E$11*HO11</f>
        <v>1703.6294171778893</v>
      </c>
      <c r="HV34" s="34">
        <f t="shared" si="569"/>
        <v>1725856.061559414</v>
      </c>
      <c r="HX34" s="34">
        <f>$B$34*HV34</f>
        <v>144618.66774873127</v>
      </c>
      <c r="HY34" s="34">
        <f>$C$12*HV12</f>
        <v>90.213443861879739</v>
      </c>
      <c r="HZ34" s="34">
        <f t="shared" si="480"/>
        <v>144708.88119259314</v>
      </c>
      <c r="IA34" s="34">
        <f>$E$33*HV33</f>
        <v>1777851.4360200791</v>
      </c>
      <c r="IB34" s="34">
        <f>$E$11*HV11</f>
        <v>1747.3580226877089</v>
      </c>
      <c r="IC34" s="34">
        <f t="shared" si="570"/>
        <v>1779598.7940427668</v>
      </c>
      <c r="IE34" s="34">
        <f>$B$34*IC34</f>
        <v>149122.05742648707</v>
      </c>
      <c r="IF34" s="34">
        <f>$C$12*IC12</f>
        <v>92.538989651832921</v>
      </c>
      <c r="IG34" s="34">
        <f t="shared" si="481"/>
        <v>149214.5964161389</v>
      </c>
      <c r="IH34" s="34">
        <f>$E$33*IC33</f>
        <v>1833158.4270949061</v>
      </c>
      <c r="II34" s="34">
        <f>$E$11*IC11</f>
        <v>1792.4044327034089</v>
      </c>
      <c r="IJ34" s="34">
        <f t="shared" si="571"/>
        <v>1834950.8315276096</v>
      </c>
      <c r="IL34" s="34">
        <f>$B$34*IJ34</f>
        <v>153760.29933815778</v>
      </c>
      <c r="IM34" s="34">
        <f>$C$12*IJ12</f>
        <v>94.934607207512499</v>
      </c>
      <c r="IN34" s="34">
        <f t="shared" si="482"/>
        <v>153855.2339453653</v>
      </c>
      <c r="IO34" s="34">
        <f>$E$33*IJ33</f>
        <v>1890183.0421686238</v>
      </c>
      <c r="IP34" s="34">
        <f>$E$11*IJ11</f>
        <v>1838.8516712158166</v>
      </c>
      <c r="IQ34" s="34">
        <f t="shared" si="572"/>
        <v>1892021.8938398396</v>
      </c>
      <c r="IS34" s="34">
        <f>$B$34*IQ34</f>
        <v>158542.58749209685</v>
      </c>
      <c r="IT34" s="34">
        <f>$C$12*IQ12</f>
        <v>97.4047199549981</v>
      </c>
      <c r="IU34" s="34">
        <f t="shared" si="483"/>
        <v>158639.99221205185</v>
      </c>
      <c r="IV34" s="34">
        <f>$E$33*IQ33</f>
        <v>1949007.3931193987</v>
      </c>
      <c r="IW34" s="34">
        <f>$E$11*IQ11</f>
        <v>1886.8327851168774</v>
      </c>
      <c r="IX34" s="34">
        <f t="shared" si="573"/>
        <v>1950894.2259045157</v>
      </c>
      <c r="IZ34" s="34">
        <f>$B$34*IX34</f>
        <v>163475.81362844186</v>
      </c>
      <c r="JA34" s="34">
        <f>$C$12*IX12</f>
        <v>99.956317832213273</v>
      </c>
      <c r="JB34" s="34">
        <f t="shared" si="484"/>
        <v>163575.76994627409</v>
      </c>
      <c r="JC34" s="34">
        <f>$E$33*IX33</f>
        <v>2009669.6459115585</v>
      </c>
      <c r="JD34" s="34">
        <f>$E$11*IX11</f>
        <v>1936.43049648084</v>
      </c>
      <c r="JE34" s="34">
        <f t="shared" si="574"/>
        <v>2011606.0764080393</v>
      </c>
      <c r="JG34" s="34">
        <f>$B$34*JE34</f>
        <v>168563.18280826003</v>
      </c>
      <c r="JH34" s="34">
        <f>$C$12*JE12</f>
        <v>102.59373325649858</v>
      </c>
      <c r="JI34" s="34">
        <f t="shared" si="485"/>
        <v>168665.77654151653</v>
      </c>
      <c r="JJ34" s="34">
        <f>$E$33*JE33</f>
        <v>2072198.1980420281</v>
      </c>
      <c r="JK34" s="34">
        <f>$E$11*JE11</f>
        <v>1987.6629737899539</v>
      </c>
      <c r="JL34" s="34">
        <f t="shared" si="575"/>
        <v>2074185.8610158181</v>
      </c>
      <c r="JN34" s="34">
        <f>$B$34*JL34</f>
        <v>173807.0761314391</v>
      </c>
      <c r="JO34" s="34">
        <f>$C$12*JL12</f>
        <v>105.31793886832872</v>
      </c>
      <c r="JP34" s="34">
        <f t="shared" si="486"/>
        <v>173912.39407030743</v>
      </c>
      <c r="JQ34" s="34">
        <f>$E$33*JL33</f>
        <v>2136643.3299194621</v>
      </c>
      <c r="JR34" s="34">
        <f>$E$11*JL11</f>
        <v>2040.5364412730066</v>
      </c>
      <c r="JS34" s="34">
        <f t="shared" si="576"/>
        <v>2138683.8663607351</v>
      </c>
      <c r="JU34" s="34">
        <f>$B$34*JS34</f>
        <v>179211.70738267124</v>
      </c>
      <c r="JV34" s="34">
        <f>$C$12*JS12</f>
        <v>108.12931062769016</v>
      </c>
      <c r="JW34" s="34">
        <f t="shared" si="487"/>
        <v>179319.83669329894</v>
      </c>
      <c r="JX34" s="34">
        <f>$E$33*JS33</f>
        <v>2203076.7912247614</v>
      </c>
      <c r="JY34" s="34">
        <f>$E$11*JS11</f>
        <v>2095.0902721925399</v>
      </c>
      <c r="JZ34" s="34">
        <f t="shared" si="577"/>
        <v>2205171.8814969538</v>
      </c>
      <c r="KB34" s="34">
        <f>$B$34*JZ34</f>
        <v>184783.0921490053</v>
      </c>
      <c r="KC34" s="34">
        <f>$C$12*JZ12</f>
        <v>111.02996712427111</v>
      </c>
      <c r="KD34" s="34">
        <f t="shared" si="488"/>
        <v>184894.12211612958</v>
      </c>
      <c r="KE34" s="34">
        <f>$E$33*JZ33</f>
        <v>2271572.5492458278</v>
      </c>
      <c r="KF34" s="34">
        <f>$E$11*JZ11</f>
        <v>2151.3955251077778</v>
      </c>
      <c r="KG34" s="34">
        <f t="shared" si="578"/>
        <v>2273723.9447709355</v>
      </c>
      <c r="KI34" s="34">
        <f>$B$34*KG34</f>
        <v>190527.43449766684</v>
      </c>
      <c r="KJ34" s="34">
        <f>$C$12*KG12</f>
        <v>114.02367333407845</v>
      </c>
      <c r="KK34" s="34">
        <f t="shared" si="489"/>
        <v>190641.45817100091</v>
      </c>
      <c r="KL34" s="34">
        <f>$E$33*KG33</f>
        <v>2342194.9007801972</v>
      </c>
      <c r="KM34" s="34">
        <f>$E$11*KG11</f>
        <v>2209.5260893743366</v>
      </c>
      <c r="KN34" s="34">
        <f t="shared" si="579"/>
        <v>2344404.4268695717</v>
      </c>
      <c r="KP34" s="34">
        <f>$B$34*KN34</f>
        <v>196450.12839121604</v>
      </c>
      <c r="KQ34" s="34">
        <f>$C$12*KN12</f>
        <v>117.11433091962212</v>
      </c>
      <c r="KR34" s="34">
        <f t="shared" si="490"/>
        <v>196567.24272213568</v>
      </c>
      <c r="KS34" s="34">
        <f>$E$33*KN33</f>
        <v>2415002.5537725915</v>
      </c>
      <c r="KT34" s="34">
        <f>$E$11*KN11</f>
        <v>2269.5397581955604</v>
      </c>
      <c r="KU34" s="34">
        <f t="shared" si="580"/>
        <v>2417272.0935307872</v>
      </c>
      <c r="KW34" s="34">
        <f>$B$34*KU34</f>
        <v>202556.09812369879</v>
      </c>
      <c r="KX34" s="34">
        <f>$C$12*KU12</f>
        <v>120.30500047395935</v>
      </c>
      <c r="KY34" s="34">
        <f t="shared" si="491"/>
        <v>202676.40312417274</v>
      </c>
      <c r="KZ34" s="34">
        <f>$E$33*KU33</f>
        <v>2490058.4052850418</v>
      </c>
      <c r="LA34" s="34">
        <f>$E$11*KU11</f>
        <v>2331.4830666513385</v>
      </c>
      <c r="LB34" s="34">
        <f t="shared" si="581"/>
        <v>2492389.8883516933</v>
      </c>
      <c r="LD34" s="34">
        <f>$B$34*LB34</f>
        <v>208850.6180742248</v>
      </c>
      <c r="LE34" s="34">
        <f>$C$12*LB12</f>
        <v>123.59816285827191</v>
      </c>
      <c r="LF34" s="34">
        <f t="shared" si="492"/>
        <v>208974.21623708308</v>
      </c>
      <c r="LG34" s="34">
        <f>$E$33*LB33</f>
        <v>2567433.355062942</v>
      </c>
      <c r="LH34" s="34">
        <f>$E$11*LB11</f>
        <v>2395.4063464194733</v>
      </c>
      <c r="LI34" s="34">
        <f t="shared" si="582"/>
        <v>2569828.7614093614</v>
      </c>
      <c r="LK34" s="34">
        <f>$B$34*LI34</f>
        <v>215339.63352748571</v>
      </c>
      <c r="LL34" s="34">
        <f>$C$12*LI12</f>
        <v>126.99650436332992</v>
      </c>
      <c r="LM34" s="34">
        <f t="shared" si="493"/>
        <v>215466.63003184905</v>
      </c>
      <c r="LN34" s="34">
        <f>$E$33*LI33</f>
        <v>2647202.9153120033</v>
      </c>
      <c r="LO34" s="34">
        <f>$E$11*LI11</f>
        <v>2461.3711506729519</v>
      </c>
      <c r="LP34" s="34">
        <f t="shared" si="583"/>
        <v>2649664.2864626762</v>
      </c>
      <c r="LR34" s="34">
        <f>$B$34*LP34</f>
        <v>222029.47721108852</v>
      </c>
      <c r="LS34" s="34">
        <f>$C$12*LP12</f>
        <v>130.50329838971805</v>
      </c>
      <c r="LT34" s="34">
        <f t="shared" si="494"/>
        <v>222159.98050947825</v>
      </c>
      <c r="LU34" s="34">
        <f>$E$33*LP33</f>
        <v>2729442.8364018877</v>
      </c>
      <c r="LV34" s="34">
        <f>$E$11*LP11</f>
        <v>2529.4461442715537</v>
      </c>
      <c r="LW34" s="34">
        <f t="shared" si="584"/>
        <v>2731972.2825461593</v>
      </c>
      <c r="LY34" s="34">
        <f>$B$34*LW34</f>
        <v>228926.5024055916</v>
      </c>
      <c r="LZ34" s="34">
        <f>$C$12*LW12</f>
        <v>134.12218759173831</v>
      </c>
      <c r="MA34" s="34">
        <f t="shared" si="495"/>
        <v>229060.62459318334</v>
      </c>
      <c r="MB34" s="34">
        <f>$E$33*LW33</f>
        <v>2814228.4331533187</v>
      </c>
      <c r="MC34" s="34">
        <f>$E$11*LW11</f>
        <v>2599.6997632282623</v>
      </c>
      <c r="MD34" s="34">
        <f t="shared" si="585"/>
        <v>2816828.1329165469</v>
      </c>
      <c r="MF34" s="34">
        <f>$B$34*MD34</f>
        <v>236037.02587541263</v>
      </c>
      <c r="MG34" s="34">
        <f>$C$12*MD12</f>
        <v>137.85680229041756</v>
      </c>
      <c r="MH34" s="34">
        <f t="shared" si="496"/>
        <v>236174.88267770305</v>
      </c>
      <c r="MI34" s="34">
        <f>$E$33*MD33</f>
        <v>2901636.8479198092</v>
      </c>
      <c r="MJ34" s="34">
        <f>$E$11*MD11</f>
        <v>2672.1977485244543</v>
      </c>
      <c r="MK34" s="34">
        <f t="shared" si="586"/>
        <v>2904309.0456683338</v>
      </c>
      <c r="MM34" s="34">
        <f>$B$34*MK34</f>
        <v>243367.5172978405</v>
      </c>
      <c r="MN34" s="34">
        <f>$C$12*MK12</f>
        <v>141.71063489677653</v>
      </c>
      <c r="MO34" s="34">
        <f t="shared" si="497"/>
        <v>243509.22793273727</v>
      </c>
      <c r="MP34" s="34">
        <f>$E$33*MK33</f>
        <v>2991748.959045046</v>
      </c>
      <c r="MQ34" s="34">
        <f>$E$11*MK11</f>
        <v>2747.006015151766</v>
      </c>
      <c r="MR34" s="34">
        <f t="shared" si="587"/>
        <v>2994495.9650601977</v>
      </c>
      <c r="MT34" s="34">
        <f>$B$34*MR34</f>
        <v>250924.75942325199</v>
      </c>
      <c r="MU34" s="34">
        <f>$C$12*MR12</f>
        <v>145.68719078908381</v>
      </c>
      <c r="MV34" s="34">
        <f t="shared" si="498"/>
        <v>251070.44661404108</v>
      </c>
      <c r="MW34" s="34">
        <f>$E$33*MR33</f>
        <v>3084649.3061121251</v>
      </c>
      <c r="MX34" s="34">
        <f>$E$11*MR11</f>
        <v>2824.1941955794387</v>
      </c>
      <c r="MY34" s="34">
        <f t="shared" si="588"/>
        <v>3087473.5003077043</v>
      </c>
      <c r="NA34" s="34">
        <f>$B$34*MY34</f>
        <v>258715.84210827359</v>
      </c>
      <c r="NB34" s="34">
        <f>$C$12*MY12</f>
        <v>149.79017209322575</v>
      </c>
      <c r="NC34" s="34">
        <f t="shared" si="499"/>
        <v>258865.63228036682</v>
      </c>
      <c r="ND34" s="34">
        <f>$E$33*MY33</f>
        <v>3180424.9728839481</v>
      </c>
      <c r="NE34" s="34">
        <f>$E$11*MY11</f>
        <v>2903.8363765403969</v>
      </c>
      <c r="NF34" s="34">
        <f t="shared" si="589"/>
        <v>3183328.8092604885</v>
      </c>
      <c r="NH34" s="34">
        <f>$B$34*NF34</f>
        <v>266748.06877314916</v>
      </c>
      <c r="NI34" s="34">
        <f>$C$12*NF12</f>
        <v>154.02351473459231</v>
      </c>
      <c r="NJ34" s="34">
        <f t="shared" si="500"/>
        <v>266902.09228788374</v>
      </c>
      <c r="NK34" s="34">
        <f>$E$33*NF33</f>
        <v>3279165.0002521169</v>
      </c>
      <c r="NL34" s="34">
        <f>$E$11*NF11</f>
        <v>2986.0094970240025</v>
      </c>
      <c r="NM34" s="34">
        <f t="shared" si="590"/>
        <v>3282151.0097491411</v>
      </c>
      <c r="NO34" s="34">
        <f>$B$34*NM34</f>
        <v>275028.90707536176</v>
      </c>
      <c r="NP34" s="34">
        <f>$C$12*NM12</f>
        <v>158.39130469619371</v>
      </c>
      <c r="NQ34" s="34">
        <f t="shared" si="501"/>
        <v>275187.29838005797</v>
      </c>
      <c r="NR34" s="34">
        <f>$E$33*NM33</f>
        <v>3380960.7616797816</v>
      </c>
      <c r="NS34" s="34">
        <f>$E$11*NM11</f>
        <v>3070.7918604381953</v>
      </c>
      <c r="NT34" s="34">
        <f t="shared" si="591"/>
        <v>3384031.55354022</v>
      </c>
      <c r="NV34" s="34">
        <f>$B$34*NT34</f>
        <v>283566.02024531475</v>
      </c>
      <c r="NW34" s="34">
        <f>$C$12*NT12</f>
        <v>162.89770121530452</v>
      </c>
      <c r="NX34" s="34">
        <f t="shared" si="502"/>
        <v>283728.91794653004</v>
      </c>
      <c r="NY34" s="34">
        <f>$E$33*NT33</f>
        <v>3485906.6335864975</v>
      </c>
      <c r="NZ34" s="34">
        <f>$E$11*NT11</f>
        <v>3158.2631578074447</v>
      </c>
      <c r="OA34" s="34">
        <f t="shared" si="592"/>
        <v>3489064.8967443048</v>
      </c>
      <c r="OC34" s="34">
        <f>$B$34*OA34</f>
        <v>292367.32326339214</v>
      </c>
      <c r="OD34" s="34">
        <f>$C$12*OA12</f>
        <v>167.54693869383837</v>
      </c>
      <c r="OE34" s="34">
        <f t="shared" si="503"/>
        <v>292534.87020208599</v>
      </c>
      <c r="OF34" s="34">
        <f>$E$33*OA33</f>
        <v>3594100.2789580561</v>
      </c>
      <c r="OG34" s="34">
        <f>$E$11*OA11</f>
        <v>3248.5054607400261</v>
      </c>
      <c r="OH34" s="34">
        <f t="shared" si="593"/>
        <v>3597348.7844187962</v>
      </c>
      <c r="OJ34" s="34">
        <f>$B$34*OH34</f>
        <v>301441.00670834212</v>
      </c>
      <c r="OK34" s="34">
        <f>$C$12*OH12</f>
        <v>172.34337851921595</v>
      </c>
      <c r="OL34" s="34">
        <f t="shared" si="504"/>
        <v>301613.35008686135</v>
      </c>
      <c r="OM34" s="34">
        <f>$E$33*OH33</f>
        <v>3705642.5120045519</v>
      </c>
      <c r="ON34" s="34">
        <f>$E$11*OH11</f>
        <v>3341.6039595369175</v>
      </c>
      <c r="OO34" s="34">
        <f t="shared" si="594"/>
        <v>3708984.1159640891</v>
      </c>
      <c r="OQ34" s="34">
        <f>$B$34*OO34</f>
        <v>310795.52547810593</v>
      </c>
      <c r="OR34" s="34">
        <f>$C$12*OO12</f>
        <v>177.29154721979634</v>
      </c>
      <c r="OS34" s="34">
        <f t="shared" si="505"/>
        <v>310972.81702532573</v>
      </c>
      <c r="OT34" s="34">
        <f>$E$33*OO33</f>
        <v>3820637.1315199463</v>
      </c>
      <c r="OU34" s="34">
        <f>$E$11*OO11</f>
        <v>3437.6469366712349</v>
      </c>
      <c r="OV34" s="34">
        <f t="shared" si="595"/>
        <v>3824074.7784566176</v>
      </c>
      <c r="OX34" s="34">
        <f>$B$34*OV34</f>
        <v>320439.58482390631</v>
      </c>
      <c r="OY34" s="34">
        <f>$C$12*OV12</f>
        <v>182.3961349131408</v>
      </c>
      <c r="OZ34" s="34">
        <f t="shared" si="506"/>
        <v>320621.98095881945</v>
      </c>
      <c r="PA34" s="34">
        <f>$E$33*OV33</f>
        <v>3939190.9877412389</v>
      </c>
      <c r="PB34" s="34">
        <f>$E$11*OV11</f>
        <v>3536.7253728577816</v>
      </c>
      <c r="PC34" s="34">
        <f t="shared" si="596"/>
        <v>3942727.7131140968</v>
      </c>
      <c r="PE34" s="34">
        <f>$B$34*PC34</f>
        <v>330382.14591972408</v>
      </c>
      <c r="PF34" s="34">
        <f>$C$12*PC12</f>
        <v>187.66197493670484</v>
      </c>
      <c r="PG34" s="34">
        <f t="shared" si="507"/>
        <v>330569.8078946608</v>
      </c>
      <c r="PH34" s="34">
        <f>$E$33*PC33</f>
        <v>4061414.2186008692</v>
      </c>
      <c r="PI34" s="34">
        <f>$E$11*PC11</f>
        <v>3638.9327690290384</v>
      </c>
      <c r="PJ34" s="34">
        <f t="shared" si="597"/>
        <v>4065053.1513698981</v>
      </c>
      <c r="PL34" s="34">
        <f>$B$34*PJ34</f>
        <v>340632.44564422674</v>
      </c>
      <c r="PM34" s="34">
        <f>$C$12*PJ12</f>
        <v>193.09403485979593</v>
      </c>
      <c r="PN34" s="34">
        <f t="shared" si="508"/>
        <v>340825.53967908653</v>
      </c>
      <c r="PO34" s="34">
        <f>$E$33*PJ33</f>
        <v>4187420.4565693038</v>
      </c>
      <c r="PP34" s="34">
        <f>$E$11*PJ11</f>
        <v>3744.3653426765695</v>
      </c>
      <c r="PQ34" s="34">
        <f t="shared" si="598"/>
        <v>4191164.8219119804</v>
      </c>
      <c r="PS34" s="34">
        <f>$B$34*PQ34</f>
        <v>351200.01392966282</v>
      </c>
      <c r="PT34" s="34">
        <f>$C$12*PQ12</f>
        <v>198.69742688914943</v>
      </c>
      <c r="PU34" s="34">
        <f t="shared" si="509"/>
        <v>351398.71135655197</v>
      </c>
      <c r="PV34" s="34">
        <f>$E$33*PQ33</f>
        <v>4317326.9186745863</v>
      </c>
      <c r="PW34" s="34">
        <f>$E$11*PQ11</f>
        <v>3853.1223524087445</v>
      </c>
      <c r="PX34" s="34">
        <f t="shared" si="599"/>
        <v>4321180.0410269955</v>
      </c>
      <c r="PZ34" s="34">
        <f>$B$34*PX34</f>
        <v>362094.6813322755</v>
      </c>
      <c r="QA34" s="34">
        <f>$C$12*PX12</f>
        <v>204.47742480408647</v>
      </c>
      <c r="QB34" s="34">
        <f t="shared" si="510"/>
        <v>362299.15875707957</v>
      </c>
      <c r="QC34" s="34">
        <f>$E$33*PX33</f>
        <v>4451254.4432696663</v>
      </c>
      <c r="QD34" s="34">
        <f>$E$11*PX11</f>
        <v>3965.3062854840382</v>
      </c>
      <c r="QE34" s="34">
        <f t="shared" si="600"/>
        <v>4455219.74955515</v>
      </c>
      <c r="QG34" s="34">
        <f>$B$34*QE34</f>
        <v>373326.58212894725</v>
      </c>
      <c r="QH34" s="34">
        <f>$C$12*QE12</f>
        <v>210.43947372577563</v>
      </c>
      <c r="QI34" s="34">
        <f t="shared" si="511"/>
        <v>373537.02160267305</v>
      </c>
      <c r="QJ34" s="34">
        <f>$E$33*QE33</f>
        <v>4589327.5660738731</v>
      </c>
      <c r="QK34" s="34">
        <f>$E$11*QE11</f>
        <v>4081.0228758847297</v>
      </c>
      <c r="QL34" s="34">
        <f t="shared" si="601"/>
        <v>4593408.5889497576</v>
      </c>
      <c r="QN34" s="34">
        <f>$B$34*QL34</f>
        <v>384906.16069063457</v>
      </c>
      <c r="QO34" s="34">
        <f>$C$12*QL12</f>
        <v>216.58919113518078</v>
      </c>
      <c r="QP34" s="34">
        <f t="shared" si="512"/>
        <v>385122.74988176976</v>
      </c>
      <c r="QQ34" s="34">
        <f>$E$33*QL33</f>
        <v>4731674.6561441002</v>
      </c>
      <c r="QR34" s="34">
        <f>$E$11*QL11</f>
        <v>4200.3810918075178</v>
      </c>
      <c r="QS34" s="34">
        <f t="shared" si="602"/>
        <v>4735875.0372359082</v>
      </c>
      <c r="QU34" s="34">
        <f>$B$34*QS34</f>
        <v>396844.18287506886</v>
      </c>
      <c r="QV34" s="34">
        <f>$C$12*QS12</f>
        <v>222.93236636732769</v>
      </c>
      <c r="QW34" s="34">
        <f t="shared" si="513"/>
        <v>397067.11524143617</v>
      </c>
      <c r="QX34" s="34">
        <f>$E$33*QS33</f>
        <v>4878428.0697023589</v>
      </c>
      <c r="QY34" s="34">
        <f>$E$11*QS11</f>
        <v>4323.4932077149397</v>
      </c>
      <c r="QZ34" s="34">
        <f t="shared" si="603"/>
        <v>4882751.5629100734</v>
      </c>
      <c r="RB34" s="34">
        <f>$B$34*QZ34</f>
        <v>409151.74892282346</v>
      </c>
      <c r="RC34" s="34">
        <f>$C$12*QZ12</f>
        <v>229.47496451198313</v>
      </c>
      <c r="RD34" s="34">
        <f t="shared" si="514"/>
        <v>409381.22388733545</v>
      </c>
      <c r="RE34" s="34">
        <f>$E$33*QZ33</f>
        <v>5029724.2830032762</v>
      </c>
      <c r="RF34" s="34">
        <f>$E$11*QZ11</f>
        <v>4450.4749559108086</v>
      </c>
      <c r="RG34" s="34">
        <f t="shared" si="604"/>
        <v>5034174.757959187</v>
      </c>
      <c r="RI34" s="34">
        <f>$B$34*RG34</f>
        <v>421840.30460369081</v>
      </c>
      <c r="RJ34" s="34">
        <f>$C$12*RG12</f>
        <v>236.22313441848593</v>
      </c>
      <c r="RK34" s="34">
        <f t="shared" si="515"/>
        <v>422076.52773810929</v>
      </c>
      <c r="RL34" s="34">
        <f>$E$33*RG33</f>
        <v>5185704.0049221804</v>
      </c>
      <c r="RM34" s="34">
        <f>$E$11*RG11</f>
        <v>4581.4456844846945</v>
      </c>
      <c r="RN34" s="34">
        <f t="shared" si="605"/>
        <v>5190285.4506066656</v>
      </c>
      <c r="RP34" s="34">
        <f>$B$34*RN34</f>
        <v>434921.65066427179</v>
      </c>
      <c r="RQ34" s="34">
        <f>$C$12*RN12</f>
        <v>243.18321700966806</v>
      </c>
      <c r="RR34" s="34">
        <f t="shared" si="516"/>
        <v>435164.83388128143</v>
      </c>
      <c r="RS34" s="34">
        <f>$E$33*RN33</f>
        <v>5346512.2929568505</v>
      </c>
      <c r="RT34" s="34">
        <f>$E$11*RN11</f>
        <v>4716.528474485096</v>
      </c>
      <c r="RU34" s="34">
        <f t="shared" si="606"/>
        <v>5351228.821431336</v>
      </c>
      <c r="RW34" s="34">
        <f>$B$34*RU34</f>
        <v>448407.95255819859</v>
      </c>
      <c r="RX34" s="34">
        <f>$C$12*RU12</f>
        <v>250.3617514838823</v>
      </c>
      <c r="RY34" s="34">
        <f t="shared" si="517"/>
        <v>448658.31430968246</v>
      </c>
      <c r="RZ34" s="34">
        <f>$E$33*RU33</f>
        <v>5512298.6873155152</v>
      </c>
      <c r="SA34" s="34">
        <f>$E$11*RU11</f>
        <v>4855.8502282833779</v>
      </c>
      <c r="SB34" s="34">
        <f t="shared" si="607"/>
        <v>5517154.5375437988</v>
      </c>
      <c r="SD34" s="34">
        <f>$B$34*SB34</f>
        <v>462311.75168948702</v>
      </c>
      <c r="SE34" s="34">
        <f>$C$12*SB12</f>
        <v>257.76548004127716</v>
      </c>
      <c r="SF34" s="34">
        <f t="shared" si="518"/>
        <v>462569.51716952829</v>
      </c>
      <c r="SG34" s="34">
        <f>$E$33*SB33</f>
        <v>5683217.3583502863</v>
      </c>
      <c r="SH34" s="34">
        <f>$E$11*SB11</f>
        <v>4999.5417659683417</v>
      </c>
      <c r="SI34" s="34">
        <f t="shared" si="608"/>
        <v>5688216.9001162546</v>
      </c>
      <c r="SK34" s="34">
        <f>$B$34*SI34</f>
        <v>476645.97777484544</v>
      </c>
      <c r="SL34" s="34">
        <f>$C$12*SI12</f>
        <v>265.40135304082372</v>
      </c>
      <c r="SM34" s="34">
        <f t="shared" si="519"/>
        <v>476911.37912788626</v>
      </c>
      <c r="SN34" s="34">
        <f>$E$33*SI33</f>
        <v>5859427.2557238005</v>
      </c>
      <c r="SO34" s="34">
        <f>$E$11*SI11</f>
        <v>5147.7379479859464</v>
      </c>
      <c r="SP34" s="34">
        <f t="shared" si="609"/>
        <v>5864574.993671786</v>
      </c>
      <c r="SR34" s="34">
        <f>$B$34*SP34</f>
        <v>491423.96135341929</v>
      </c>
      <c r="SS34" s="34">
        <f>$C$12*SP12</f>
        <v>273.27653552094711</v>
      </c>
      <c r="ST34" s="34">
        <f t="shared" si="520"/>
        <v>491697.23788894026</v>
      </c>
      <c r="SU34" s="34">
        <f>$E$33*SP33</f>
        <v>6041092.2549342047</v>
      </c>
      <c r="SV34" s="34">
        <f>$E$11*SP11</f>
        <v>5300.5778144034357</v>
      </c>
      <c r="SW34" s="34">
        <f t="shared" si="610"/>
        <v>6046392.8327486077</v>
      </c>
      <c r="SY34" s="34">
        <f>$B$34*SW34</f>
        <v>506659.44607656862</v>
      </c>
      <c r="SZ34" s="34">
        <f>$C$12*SW12</f>
        <v>281.39841457995959</v>
      </c>
      <c r="TA34" s="34">
        <f t="shared" si="521"/>
        <v>506940.8444911486</v>
      </c>
      <c r="TB34" s="34">
        <f>$E$33*SW33</f>
        <v>6228381.3054855652</v>
      </c>
      <c r="TC34" s="34">
        <f>$E$11*SW11</f>
        <v>5458.2047232780278</v>
      </c>
      <c r="TD34" s="34">
        <f t="shared" si="611"/>
        <v>6233839.5102088433</v>
      </c>
      <c r="TF34" s="34">
        <f>$B$34*TD34</f>
        <v>522366.60113545076</v>
      </c>
      <c r="TG34" s="34">
        <f>$C$12*TD12</f>
        <v>289.7746067117676</v>
      </c>
      <c r="TH34" s="34">
        <f t="shared" si="522"/>
        <v>522656.37574216252</v>
      </c>
      <c r="TI34" s="34">
        <f>$E$33*TD33</f>
        <v>6421468.5861453991</v>
      </c>
      <c r="TJ34" s="34">
        <f>$E$11*TD11</f>
        <v>5620.7664819753727</v>
      </c>
      <c r="TK34" s="34">
        <f t="shared" si="612"/>
        <v>6427089.3526273742</v>
      </c>
      <c r="TM34" s="34">
        <f>$B$34*TK34</f>
        <v>538560.03428187896</v>
      </c>
      <c r="TN34" s="34">
        <f>$C$12*TK12</f>
        <v>298.41296478323511</v>
      </c>
      <c r="TO34" s="34">
        <f t="shared" si="523"/>
        <v>538858.44724666222</v>
      </c>
      <c r="TP34" s="34">
        <f>$E$33*TK33</f>
        <v>6620533.6683048606</v>
      </c>
      <c r="TQ34" s="34">
        <f>$E$11*TK11</f>
        <v>5788.4154778768243</v>
      </c>
      <c r="TR34" s="34">
        <f t="shared" si="613"/>
        <v>6626322.0837827371</v>
      </c>
      <c r="TT34" s="34">
        <f>$B$34*TR34</f>
        <v>555254.80552809499</v>
      </c>
      <c r="TU34" s="34">
        <f>$C$12*TR12</f>
        <v>307.32158498837697</v>
      </c>
      <c r="TV34" s="34">
        <f t="shared" si="524"/>
        <v>555562.12711308338</v>
      </c>
      <c r="TW34" s="34">
        <f>$E$33*TR33</f>
        <v>6825761.6849863604</v>
      </c>
      <c r="TX34" s="34">
        <f>$E$11*TR11</f>
        <v>5961.3088167425212</v>
      </c>
      <c r="TY34" s="34">
        <f t="shared" si="614"/>
        <v>6831722.9938031025</v>
      </c>
      <c r="UA34" s="34">
        <f>$B$34*TY34</f>
        <v>572466.4413204114</v>
      </c>
      <c r="UB34" s="34">
        <f>$C$12*TY12</f>
        <v>316.50881420574092</v>
      </c>
      <c r="UC34" s="34">
        <f t="shared" si="525"/>
        <v>572782.95013461716</v>
      </c>
      <c r="UD34" s="34">
        <f>$E$33*TY33</f>
        <v>7037343.5034962185</v>
      </c>
      <c r="UE34" s="34">
        <f>$E$11*TY11</f>
        <v>6139.6084706722522</v>
      </c>
      <c r="UF34" s="34">
        <f t="shared" si="615"/>
        <v>7043483.1119668903</v>
      </c>
      <c r="UH34" s="34">
        <f>$B$34*UF34</f>
        <v>590210.94901909505</v>
      </c>
      <c r="UI34" s="34">
        <f>$C$12*UF12</f>
        <v>325.98325785762967</v>
      </c>
      <c r="UJ34" s="34">
        <f t="shared" si="526"/>
        <v>590536.93227695266</v>
      </c>
      <c r="UK34" s="34">
        <f>$E$33*UF33</f>
        <v>7255475.902074744</v>
      </c>
      <c r="UL34" s="34">
        <f>$E$11*UF11</f>
        <v>6323.4814321459708</v>
      </c>
      <c r="UM34" s="34">
        <f t="shared" si="616"/>
        <v>7261799.3835068904</v>
      </c>
      <c r="UO34" s="34">
        <f>$B$34*UM34</f>
        <v>608504.8317137257</v>
      </c>
      <c r="UP34" s="34">
        <f>$C$12*UM12</f>
        <v>335.7537880889916</v>
      </c>
      <c r="UQ34" s="34">
        <f t="shared" si="527"/>
        <v>608840.58550181473</v>
      </c>
      <c r="UR34" s="34">
        <f>$E$33*UM33</f>
        <v>7480361.7521126885</v>
      </c>
      <c r="US34" s="34">
        <f>$E$11*UM11</f>
        <v>6513.0998706696646</v>
      </c>
      <c r="UT34" s="34">
        <f t="shared" si="617"/>
        <v>7486874.8519833582</v>
      </c>
      <c r="UV34" s="34">
        <f>$B$34*UT34</f>
        <v>627365.10350520827</v>
      </c>
      <c r="UW34" s="34">
        <f>$C$12*UT12</f>
        <v>345.8295520873624</v>
      </c>
      <c r="UX34" s="34">
        <f t="shared" si="528"/>
        <v>627710.93305729562</v>
      </c>
      <c r="UY34" s="34">
        <f>$E$33*UT33</f>
        <v>7712210.206872412</v>
      </c>
      <c r="UZ34" s="34">
        <f>$E$11*UT11</f>
        <v>6708.641291872179</v>
      </c>
      <c r="VA34" s="34">
        <f t="shared" si="618"/>
        <v>7718918.8481642846</v>
      </c>
      <c r="VC34" s="34">
        <f>$B$34*VA34</f>
        <v>646809.30533305695</v>
      </c>
      <c r="VD34" s="34">
        <f>$C$12*VA12</f>
        <v>356.21998053683586</v>
      </c>
      <c r="VE34" s="34">
        <f t="shared" si="529"/>
        <v>647165.5253135938</v>
      </c>
      <c r="VF34" s="34">
        <f>$E$33*VA33</f>
        <v>7951236.8965378134</v>
      </c>
      <c r="VG34" s="34">
        <f>$E$11*VA11</f>
        <v>6910.2887011705179</v>
      </c>
      <c r="VH34" s="34">
        <f t="shared" si="619"/>
        <v>7958147.1852389835</v>
      </c>
      <c r="VJ34" s="34">
        <f>$B$34*VH34</f>
        <v>666855.52133338037</v>
      </c>
      <c r="VK34" s="34">
        <f>$C$12*VH12</f>
        <v>366.93479631575048</v>
      </c>
      <c r="VL34" s="34">
        <f t="shared" si="530"/>
        <v>667222.4561296961</v>
      </c>
      <c r="VM34" s="34">
        <f>$E$33*VH33</f>
        <v>8197664.1290966524</v>
      </c>
      <c r="VN34" s="34">
        <f>$E$11*VH11</f>
        <v>7118.2307737000547</v>
      </c>
      <c r="VO34" s="34">
        <f t="shared" si="620"/>
        <v>8204782.3598703528</v>
      </c>
      <c r="VQ34" s="34">
        <f>$B$34*VO34</f>
        <v>687522.39568612108</v>
      </c>
      <c r="VR34" s="34">
        <f>$C$12*VO12</f>
        <v>377.98402352558998</v>
      </c>
      <c r="VS34" s="34">
        <f t="shared" si="531"/>
        <v>687900.37970964669</v>
      </c>
      <c r="VT34" s="34">
        <f>$E$33*VO33</f>
        <v>8451721.0970257986</v>
      </c>
      <c r="VU34" s="34">
        <f>$E$11*VO11</f>
        <v>7332.6620305528577</v>
      </c>
      <c r="VV34" s="34">
        <f t="shared" si="621"/>
        <v>8459053.7590563521</v>
      </c>
      <c r="VX34" s="34">
        <f>$B$34*VV34</f>
        <v>708829.14994908019</v>
      </c>
      <c r="VY34" s="34">
        <f>$C$12*VV12</f>
        <v>389.37799685330975</v>
      </c>
      <c r="VZ34" s="34">
        <f t="shared" si="532"/>
        <v>709218.52794593351</v>
      </c>
      <c r="WA34" s="34">
        <f>$E$33*VV33</f>
        <v>8713644.0902383402</v>
      </c>
      <c r="WB34" s="34">
        <f>$E$11*VV11</f>
        <v>7553.7830204799529</v>
      </c>
      <c r="WC34" s="34">
        <f t="shared" si="622"/>
        <v>8721197.8732588198</v>
      </c>
      <c r="WE34" s="34">
        <f>$B$34*WC34</f>
        <v>730795.60091711592</v>
      </c>
      <c r="WF34" s="34">
        <f>$C$12*WC12</f>
        <v>401.12737122376984</v>
      </c>
      <c r="WG34" s="34">
        <f t="shared" si="533"/>
        <v>731196.72828833968</v>
      </c>
      <c r="WH34" s="34">
        <f>$E$33*WC33</f>
        <v>8983676.7157864142</v>
      </c>
      <c r="WI34" s="34">
        <f>$E$11*WC11</f>
        <v>7781.800506595916</v>
      </c>
      <c r="WJ34" s="34">
        <f t="shared" si="623"/>
        <v>8991458.5162930097</v>
      </c>
      <c r="WL34" s="34">
        <f>$B$34*WJ34</f>
        <v>753442.17904785799</v>
      </c>
      <c r="WM34" s="34">
        <f>$C$12*WJ12</f>
        <v>413.24313171884529</v>
      </c>
      <c r="WN34" s="34">
        <f t="shared" si="534"/>
        <v>753855.42217957682</v>
      </c>
      <c r="WO34" s="34">
        <f>$E$33*WJ33</f>
        <v>9262070.1245509889</v>
      </c>
      <c r="WP34" s="34">
        <f>$E$11*WJ11</f>
        <v>8016.927658427504</v>
      </c>
      <c r="WQ34" s="34">
        <f t="shared" si="624"/>
        <v>9270087.0522094164</v>
      </c>
      <c r="WS34" s="34">
        <f>$B$34*WQ34</f>
        <v>776789.94747334381</v>
      </c>
      <c r="WT34" s="34">
        <f>$C$12*WQ12</f>
        <v>425.73660378118637</v>
      </c>
      <c r="WU34" s="34">
        <f t="shared" si="535"/>
        <v>777215.68407712504</v>
      </c>
      <c r="WV34" s="34">
        <f>$E$33*WQ33</f>
        <v>9549083.2449708506</v>
      </c>
      <c r="WW34" s="34">
        <f>$E$11*WQ11</f>
        <v>8259.3842499808197</v>
      </c>
      <c r="WX34" s="34">
        <f t="shared" si="625"/>
        <v>9557342.6292208321</v>
      </c>
      <c r="WZ34" s="34">
        <f>$B$34*WX34</f>
        <v>800860.62160201243</v>
      </c>
      <c r="XA34" s="34">
        <f>$C$12*WX12</f>
        <v>438.61946373768262</v>
      </c>
      <c r="XB34" s="34">
        <f t="shared" si="536"/>
        <v>801299.24106575013</v>
      </c>
      <c r="XC34" s="34">
        <f>$E$33*WX33</f>
        <v>9844983.02391278</v>
      </c>
      <c r="XD34" s="34">
        <f>$E$11*WX11</f>
        <v>8509.3968642552882</v>
      </c>
      <c r="XE34" s="34">
        <f t="shared" si="626"/>
        <v>9853492.4207770359</v>
      </c>
      <c r="XG34" s="34">
        <f>$B$34*XE34</f>
        <v>825676.58931963553</v>
      </c>
      <c r="XH34" s="34">
        <f>$C$12*XE12</f>
        <v>451.90374966495881</v>
      </c>
      <c r="XI34" s="34">
        <f t="shared" si="537"/>
        <v>826128.49306930054</v>
      </c>
      <c r="XJ34" s="34">
        <f>$E$33*XE33</f>
        <v>10150044.674929187</v>
      </c>
      <c r="XK34" s="34">
        <f>$E$11*XE11</f>
        <v>8767.1991042666832</v>
      </c>
      <c r="XL34" s="34">
        <f t="shared" si="627"/>
        <v>10158811.874033453</v>
      </c>
    </row>
    <row r="35" spans="1:636" x14ac:dyDescent="0.25">
      <c r="A35">
        <v>40</v>
      </c>
      <c r="B35">
        <f>calc_mstate!AA34</f>
        <v>3.350645637400481E-2</v>
      </c>
      <c r="C35">
        <f>calc_mstate!Z34</f>
        <v>2.4014764367461826E-5</v>
      </c>
      <c r="D35">
        <f>calc_mstate!X34</f>
        <v>6.8779532983219427E-4</v>
      </c>
      <c r="E35">
        <f>calc_mstate!W34</f>
        <v>0.98257639083569037</v>
      </c>
      <c r="F35" s="3">
        <v>392400</v>
      </c>
      <c r="H35" s="34">
        <f>$B$35*F35</f>
        <v>13147.933481159487</v>
      </c>
      <c r="I35" s="34">
        <f>$C$13*F13</f>
        <v>6.5839423391821228</v>
      </c>
      <c r="J35" s="34">
        <f t="shared" si="448"/>
        <v>13154.51742349867</v>
      </c>
      <c r="K35" s="34">
        <f>$E$34*F34</f>
        <v>624885.89192555437</v>
      </c>
      <c r="L35" s="34">
        <f>$E$12*F12</f>
        <v>433.87817705571706</v>
      </c>
      <c r="M35" s="34">
        <f t="shared" si="538"/>
        <v>625319.77010261011</v>
      </c>
      <c r="O35" s="34">
        <f>$B$35*M35</f>
        <v>20952.249596745824</v>
      </c>
      <c r="P35" s="34">
        <f>$C$13*M13</f>
        <v>10.437491414269383</v>
      </c>
      <c r="Q35" s="34">
        <f t="shared" si="449"/>
        <v>20962.687088160092</v>
      </c>
      <c r="R35" s="34">
        <f>$E$34*M34</f>
        <v>711762.18968005222</v>
      </c>
      <c r="S35" s="34">
        <f>$E$12*M12</f>
        <v>461.17684767831128</v>
      </c>
      <c r="T35" s="34">
        <f t="shared" si="539"/>
        <v>712223.36652773048</v>
      </c>
      <c r="V35" s="34">
        <f>$B$35*T35</f>
        <v>23864.081159108238</v>
      </c>
      <c r="W35" s="34">
        <f>$C$13*T13</f>
        <v>11.10236794624417</v>
      </c>
      <c r="X35" s="34">
        <f t="shared" si="450"/>
        <v>23875.183527054483</v>
      </c>
      <c r="Y35" s="34">
        <f>$E$34*T34</f>
        <v>749859.77624232892</v>
      </c>
      <c r="Z35" s="34">
        <f>$E$12*T12</f>
        <v>456.50387595370535</v>
      </c>
      <c r="AA35" s="34">
        <f t="shared" si="540"/>
        <v>750316.28011828265</v>
      </c>
      <c r="AC35" s="34">
        <f>$B$35*AA35</f>
        <v>25140.439706488811</v>
      </c>
      <c r="AD35" s="34">
        <f>$C$13*AA13</f>
        <v>10.997656497651077</v>
      </c>
      <c r="AE35" s="34">
        <f t="shared" si="451"/>
        <v>25151.43736298646</v>
      </c>
      <c r="AF35" s="34">
        <f>$E$34*AA34</f>
        <v>697397.67586668034</v>
      </c>
      <c r="AG35" s="34">
        <f>$E$12*AA12</f>
        <v>434.30420145373461</v>
      </c>
      <c r="AH35" s="34">
        <f t="shared" si="541"/>
        <v>697831.98006813403</v>
      </c>
      <c r="AJ35" s="34">
        <f>$B$35*AH35</f>
        <v>23381.876796538327</v>
      </c>
      <c r="AK35" s="34">
        <f>$C$13*AH13</f>
        <v>10.460094364992782</v>
      </c>
      <c r="AL35" s="34">
        <f t="shared" si="452"/>
        <v>23392.33689090332</v>
      </c>
      <c r="AM35" s="34">
        <f>$E$34*AH34</f>
        <v>590249.90223503881</v>
      </c>
      <c r="AN35" s="34">
        <f>$E$12*AH12</f>
        <v>414.17399740953579</v>
      </c>
      <c r="AO35" s="34">
        <f t="shared" si="542"/>
        <v>590664.07623244834</v>
      </c>
      <c r="AQ35" s="34">
        <f>$B$35*AO35</f>
        <v>19791.060101974381</v>
      </c>
      <c r="AR35" s="34">
        <f>$C$13*AO13</f>
        <v>9.9624070959049167</v>
      </c>
      <c r="AS35" s="34">
        <f t="shared" si="453"/>
        <v>19801.022509070284</v>
      </c>
      <c r="AT35" s="34">
        <f>$E$34*AO34</f>
        <v>768817.86229222233</v>
      </c>
      <c r="AU35" s="34">
        <f>$E$12*AO12</f>
        <v>495.27057571336849</v>
      </c>
      <c r="AV35" s="34">
        <f t="shared" si="543"/>
        <v>769313.1328679357</v>
      </c>
      <c r="AX35" s="34">
        <f>$B$35*AV35</f>
        <v>25776.956924388454</v>
      </c>
      <c r="AY35" s="34">
        <f>$C$13*AV13</f>
        <v>11.923902472531577</v>
      </c>
      <c r="AZ35" s="34">
        <f t="shared" si="454"/>
        <v>25788.880826860986</v>
      </c>
      <c r="BA35" s="34">
        <f>$E$34*AV34</f>
        <v>858178.60167911625</v>
      </c>
      <c r="BB35" s="34">
        <f>$E$12*AV12</f>
        <v>523.21284083258638</v>
      </c>
      <c r="BC35" s="34">
        <f t="shared" si="544"/>
        <v>858701.81451994879</v>
      </c>
      <c r="BE35" s="34">
        <f>$B$35*BC35</f>
        <v>28772.054886491434</v>
      </c>
      <c r="BF35" s="34">
        <f>$C$13*BC13</f>
        <v>12.604529119238949</v>
      </c>
      <c r="BG35" s="34">
        <f t="shared" si="455"/>
        <v>28784.659415610673</v>
      </c>
      <c r="BH35" s="34">
        <f>$E$34*BC34</f>
        <v>757563.31834138324</v>
      </c>
      <c r="BI35" s="34">
        <f>$E$12*BC12</f>
        <v>469.81017264023632</v>
      </c>
      <c r="BJ35" s="34">
        <f t="shared" si="545"/>
        <v>758033.1285140235</v>
      </c>
      <c r="BL35" s="34">
        <f>$B$35*BJ35</f>
        <v>25399.003950605511</v>
      </c>
      <c r="BM35" s="34">
        <f>$C$13*BJ13</f>
        <v>11.315787089195126</v>
      </c>
      <c r="BN35" s="34">
        <f t="shared" si="456"/>
        <v>25410.319737694706</v>
      </c>
      <c r="BO35" s="34">
        <f>$E$34*BJ34</f>
        <v>801801.86261137563</v>
      </c>
      <c r="BP35" s="34">
        <f>$E$12*BJ12</f>
        <v>486.80720917759584</v>
      </c>
      <c r="BQ35" s="34">
        <f t="shared" si="546"/>
        <v>802288.66982055327</v>
      </c>
      <c r="BS35" s="34">
        <f>$B$35*BQ35</f>
        <v>26881.850314700718</v>
      </c>
      <c r="BT35" s="34">
        <f>$C$13*BQ13</f>
        <v>11.728067617869272</v>
      </c>
      <c r="BU35" s="34">
        <f t="shared" si="457"/>
        <v>26893.578382318588</v>
      </c>
      <c r="BV35" s="34">
        <f>$E$34*BQ34</f>
        <v>819189.57657701708</v>
      </c>
      <c r="BW35" s="34">
        <f>$E$12*BQ12</f>
        <v>497.56043014719381</v>
      </c>
      <c r="BX35" s="34">
        <f t="shared" si="547"/>
        <v>819687.1370071643</v>
      </c>
      <c r="BZ35" s="34">
        <f>$B$35*BX35</f>
        <v>27464.811296463453</v>
      </c>
      <c r="CA35" s="34">
        <f>$C$13*BX13</f>
        <v>11.98707660298002</v>
      </c>
      <c r="CB35" s="34">
        <f t="shared" si="458"/>
        <v>27476.798373066435</v>
      </c>
      <c r="CC35" s="34">
        <f>$E$34*BX34</f>
        <v>870724.33951580233</v>
      </c>
      <c r="CD35" s="34">
        <f>$E$12*BX12</f>
        <v>521.19979674076524</v>
      </c>
      <c r="CE35" s="34">
        <f t="shared" si="548"/>
        <v>871245.53931254311</v>
      </c>
      <c r="CG35" s="34">
        <f>$B$35*CE35</f>
        <v>29192.350654022019</v>
      </c>
      <c r="CH35" s="34">
        <f>$C$13*CE13</f>
        <v>12.558756722366642</v>
      </c>
      <c r="CI35" s="34">
        <f t="shared" si="459"/>
        <v>29204.909410744385</v>
      </c>
      <c r="CJ35" s="34">
        <f>$E$34*CE34</f>
        <v>908046.99106416362</v>
      </c>
      <c r="CK35" s="34">
        <f>$E$12*CE12</f>
        <v>536.917838252808</v>
      </c>
      <c r="CL35" s="34">
        <f t="shared" si="549"/>
        <v>908583.90890241647</v>
      </c>
      <c r="CN35" s="34">
        <f>$B$35*CL35</f>
        <v>30443.427105761577</v>
      </c>
      <c r="CO35" s="34">
        <f>$C$13*CL13</f>
        <v>12.939397552115176</v>
      </c>
      <c r="CP35" s="34">
        <f t="shared" si="460"/>
        <v>30456.366503313693</v>
      </c>
      <c r="CQ35" s="34">
        <f>$E$34*CL34</f>
        <v>924194.55580591236</v>
      </c>
      <c r="CR35" s="34">
        <f>$E$12*CL12</f>
        <v>542.07217046861763</v>
      </c>
      <c r="CS35" s="34">
        <f t="shared" si="550"/>
        <v>924736.62797638099</v>
      </c>
      <c r="CU35" s="34">
        <f>$B$35*CS35</f>
        <v>30984.647482734927</v>
      </c>
      <c r="CV35" s="34">
        <f>$C$13*CS13</f>
        <v>13.064890650438095</v>
      </c>
      <c r="CW35" s="34">
        <f t="shared" si="461"/>
        <v>30997.712373385366</v>
      </c>
      <c r="CX35" s="34">
        <f>$E$34*CS34</f>
        <v>944447.55161538988</v>
      </c>
      <c r="CY35" s="34">
        <f>$E$12*CS12</f>
        <v>548.26285464644013</v>
      </c>
      <c r="CZ35" s="34">
        <f t="shared" si="551"/>
        <v>944995.8144700363</v>
      </c>
      <c r="DB35" s="34">
        <f>$B$35*CZ35</f>
        <v>31663.461031157414</v>
      </c>
      <c r="DC35" s="34">
        <f>$C$13*CZ13</f>
        <v>13.215763482519362</v>
      </c>
      <c r="DD35" s="34">
        <f t="shared" si="462"/>
        <v>31676.676794639934</v>
      </c>
      <c r="DE35" s="34">
        <f>$E$34*CZ34</f>
        <v>973801.24735624727</v>
      </c>
      <c r="DF35" s="34">
        <f>$E$12*CZ12</f>
        <v>558.56442300554443</v>
      </c>
      <c r="DG35" s="34">
        <f t="shared" si="552"/>
        <v>974359.81177925284</v>
      </c>
      <c r="DI35" s="34">
        <f>$B$35*DG35</f>
        <v>32647.344525965073</v>
      </c>
      <c r="DJ35" s="34">
        <f>$C$13*DG13</f>
        <v>13.466075298657852</v>
      </c>
      <c r="DK35" s="34">
        <f t="shared" si="463"/>
        <v>32660.810601263729</v>
      </c>
      <c r="DL35" s="34">
        <f>$E$34*DG34</f>
        <v>1009275.7108881796</v>
      </c>
      <c r="DM35" s="34">
        <f>$E$12*DG12</f>
        <v>573.32214017924412</v>
      </c>
      <c r="DN35" s="34">
        <f t="shared" si="553"/>
        <v>1009849.0330283588</v>
      </c>
      <c r="DP35" s="34">
        <f>$B$35*DN35</f>
        <v>33836.462569495648</v>
      </c>
      <c r="DQ35" s="34">
        <f>$C$13*DN13</f>
        <v>13.823534386613977</v>
      </c>
      <c r="DR35" s="34">
        <f t="shared" si="464"/>
        <v>33850.286103882259</v>
      </c>
      <c r="DS35" s="34">
        <f>$E$34*DN34</f>
        <v>1044689.3281121737</v>
      </c>
      <c r="DT35" s="34">
        <f>$E$12*DN12</f>
        <v>588.9780427072975</v>
      </c>
      <c r="DU35" s="34">
        <f t="shared" si="554"/>
        <v>1045278.306154881</v>
      </c>
      <c r="DW35" s="34">
        <f>$B$35*DU35</f>
        <v>35023.571963872164</v>
      </c>
      <c r="DX35" s="34">
        <f>$C$13*DU13</f>
        <v>14.20236772945934</v>
      </c>
      <c r="DY35" s="34">
        <f t="shared" si="465"/>
        <v>35037.77433160162</v>
      </c>
      <c r="DZ35" s="34">
        <f>$E$34*DU34</f>
        <v>1076518.2606636155</v>
      </c>
      <c r="EA35" s="34">
        <f>$E$12*DU12</f>
        <v>602.2974971066302</v>
      </c>
      <c r="EB35" s="34">
        <f t="shared" si="555"/>
        <v>1077120.5581607223</v>
      </c>
      <c r="ED35" s="34">
        <f>$B$35*EB35</f>
        <v>36090.492991555948</v>
      </c>
      <c r="EE35" s="34">
        <f>$C$13*EB13</f>
        <v>14.524957097273926</v>
      </c>
      <c r="EF35" s="34">
        <f t="shared" si="466"/>
        <v>36105.017948653222</v>
      </c>
      <c r="EG35" s="34">
        <f>$E$34*EB34</f>
        <v>1107277.6321451021</v>
      </c>
      <c r="EH35" s="34">
        <f>$E$12*EB12</f>
        <v>614.11092005292323</v>
      </c>
      <c r="EI35" s="34">
        <f t="shared" si="556"/>
        <v>1107891.7430651551</v>
      </c>
      <c r="EK35" s="34">
        <f>$B$35*EI35</f>
        <v>37121.526356132767</v>
      </c>
      <c r="EL35" s="34">
        <f>$C$13*EI13</f>
        <v>14.811505887730217</v>
      </c>
      <c r="EM35" s="34">
        <f t="shared" si="467"/>
        <v>37136.337862020497</v>
      </c>
      <c r="EN35" s="34">
        <f>$E$34*EI34</f>
        <v>1140751.9219723097</v>
      </c>
      <c r="EO35" s="34">
        <f>$E$12*EI12</f>
        <v>626.7332716761008</v>
      </c>
      <c r="EP35" s="34">
        <f t="shared" si="557"/>
        <v>1141378.6552439858</v>
      </c>
      <c r="ER35" s="34">
        <f>$B$35*EP35</f>
        <v>38243.55411815289</v>
      </c>
      <c r="ES35" s="34">
        <f>$C$13*EP13</f>
        <v>15.117780803590376</v>
      </c>
      <c r="ET35" s="34">
        <f t="shared" si="468"/>
        <v>38258.671898956483</v>
      </c>
      <c r="EU35" s="34">
        <f>$E$34*EP34</f>
        <v>1177251.9610668521</v>
      </c>
      <c r="EV35" s="34">
        <f>$E$12*EP12</f>
        <v>641.24298749048955</v>
      </c>
      <c r="EW35" s="34">
        <f t="shared" si="558"/>
        <v>1177893.2040543426</v>
      </c>
      <c r="EY35" s="34">
        <f>$B$35*EW35</f>
        <v>39467.027254883578</v>
      </c>
      <c r="EZ35" s="34">
        <f>$C$13*EW13</f>
        <v>15.469511504631067</v>
      </c>
      <c r="FA35" s="34">
        <f t="shared" si="469"/>
        <v>39482.496766388213</v>
      </c>
      <c r="FB35" s="34">
        <f>$E$34*EW34</f>
        <v>1215322.64593809</v>
      </c>
      <c r="FC35" s="34">
        <f>$E$12*EW12</f>
        <v>657.09034560895839</v>
      </c>
      <c r="FD35" s="34">
        <f t="shared" si="559"/>
        <v>1215979.7362836991</v>
      </c>
      <c r="FF35" s="34">
        <f>$B$35*FD35</f>
        <v>40743.171985463639</v>
      </c>
      <c r="FG35" s="34">
        <f>$C$13*FD13</f>
        <v>15.853359742684598</v>
      </c>
      <c r="FH35" s="34">
        <f t="shared" si="470"/>
        <v>40759.025345206326</v>
      </c>
      <c r="FI35" s="34">
        <f>$E$34*FD34</f>
        <v>1253560.0490333172</v>
      </c>
      <c r="FJ35" s="34">
        <f>$E$12*FD12</f>
        <v>673.08926326671622</v>
      </c>
      <c r="FK35" s="34">
        <f t="shared" si="560"/>
        <v>1254233.1382965839</v>
      </c>
      <c r="FM35" s="34">
        <f>$B$35*FK35</f>
        <v>42024.907931165631</v>
      </c>
      <c r="FN35" s="34">
        <f>$C$13*FK13</f>
        <v>16.240845078087983</v>
      </c>
      <c r="FO35" s="34">
        <f t="shared" si="471"/>
        <v>42041.148776243717</v>
      </c>
      <c r="FP35" s="34">
        <f>$E$34*FK34</f>
        <v>1292072.7519900764</v>
      </c>
      <c r="FQ35" s="34">
        <f>$E$12*FK12</f>
        <v>688.84125652474052</v>
      </c>
      <c r="FR35" s="34">
        <f t="shared" si="561"/>
        <v>1292761.5932466011</v>
      </c>
      <c r="FT35" s="34">
        <f>$B$35*FR35</f>
        <v>43315.85992610619</v>
      </c>
      <c r="FU35" s="34">
        <f>$C$13*FR13</f>
        <v>16.622498746531278</v>
      </c>
      <c r="FV35" s="34">
        <f t="shared" si="472"/>
        <v>43332.482424852722</v>
      </c>
      <c r="FW35" s="34">
        <f>$E$34*FR34</f>
        <v>1331835.3193854743</v>
      </c>
      <c r="FX35" s="34">
        <f>$E$12*FR12</f>
        <v>704.81809791711635</v>
      </c>
      <c r="FY35" s="34">
        <f t="shared" si="562"/>
        <v>1332540.1374833914</v>
      </c>
      <c r="GA35" s="34">
        <f>$B$35*FY35</f>
        <v>44648.697983197628</v>
      </c>
      <c r="GB35" s="34">
        <f>$C$13*FY13</f>
        <v>17.009720544259839</v>
      </c>
      <c r="GC35" s="34">
        <f t="shared" si="473"/>
        <v>44665.707703741886</v>
      </c>
      <c r="GD35" s="34">
        <f>$E$34*FY34</f>
        <v>1373392.1573473604</v>
      </c>
      <c r="GE35" s="34">
        <f>$E$12*FY12</f>
        <v>721.60259444761016</v>
      </c>
      <c r="GF35" s="34">
        <f t="shared" si="563"/>
        <v>1374113.7599418079</v>
      </c>
      <c r="GH35" s="34">
        <f>$B$35*GF35</f>
        <v>46041.682750409906</v>
      </c>
      <c r="GI35" s="34">
        <f>$C$13*GF13</f>
        <v>17.416479949491563</v>
      </c>
      <c r="GJ35" s="34">
        <f t="shared" si="474"/>
        <v>46059.099230359396</v>
      </c>
      <c r="GK35" s="34">
        <f>$E$34*GF34</f>
        <v>1416561.4892686852</v>
      </c>
      <c r="GL35" s="34">
        <f>$E$12*GF12</f>
        <v>739.33176902109903</v>
      </c>
      <c r="GM35" s="34">
        <f t="shared" si="564"/>
        <v>1417300.8210377062</v>
      </c>
      <c r="GO35" s="34">
        <f>$B$35*GM35</f>
        <v>47488.728128941104</v>
      </c>
      <c r="GP35" s="34">
        <f>$C$13*GM13</f>
        <v>17.84600807737862</v>
      </c>
      <c r="GQ35" s="34">
        <f t="shared" si="475"/>
        <v>47506.574137018484</v>
      </c>
      <c r="GR35" s="34">
        <f>$E$34*GM34</f>
        <v>1460933.4680689883</v>
      </c>
      <c r="GS35" s="34">
        <f>$E$12*GM12</f>
        <v>757.74483687140787</v>
      </c>
      <c r="GT35" s="34">
        <f t="shared" si="565"/>
        <v>1461691.2129058598</v>
      </c>
      <c r="GV35" s="34">
        <f>$B$35*GT35</f>
        <v>48976.092857496369</v>
      </c>
      <c r="GW35" s="34">
        <f>$C$13*GT13</f>
        <v>18.292025532381636</v>
      </c>
      <c r="GX35" s="34">
        <f t="shared" si="476"/>
        <v>48994.384883028753</v>
      </c>
      <c r="GY35" s="34">
        <f>$E$34*GT34</f>
        <v>1506393.9856501399</v>
      </c>
      <c r="GZ35" s="34">
        <f>$E$12*GT12</f>
        <v>776.59151157564315</v>
      </c>
      <c r="HA35" s="34">
        <f t="shared" si="566"/>
        <v>1507170.5771617156</v>
      </c>
      <c r="HC35" s="34">
        <f>$B$35*HA35</f>
        <v>50499.945191852676</v>
      </c>
      <c r="HD35" s="34">
        <f>$C$13*HA13</f>
        <v>18.748553689189198</v>
      </c>
      <c r="HE35" s="34">
        <f t="shared" si="477"/>
        <v>50518.693745541867</v>
      </c>
      <c r="HF35" s="34">
        <f>$E$34*HA34</f>
        <v>1553160.8434776214</v>
      </c>
      <c r="HG35" s="34">
        <f>$E$12*HA12</f>
        <v>795.87919019192975</v>
      </c>
      <c r="HH35" s="34">
        <f t="shared" si="567"/>
        <v>1553956.7226678133</v>
      </c>
      <c r="HJ35" s="34">
        <f>$B$35*HH35</f>
        <v>52067.583135160581</v>
      </c>
      <c r="HK35" s="34">
        <f>$C$13*HH13</f>
        <v>19.215806088032888</v>
      </c>
      <c r="HL35" s="34">
        <f t="shared" si="478"/>
        <v>52086.798941248613</v>
      </c>
      <c r="HM35" s="34">
        <f>$E$34*HH34</f>
        <v>1601481.4623284184</v>
      </c>
      <c r="HN35" s="34">
        <f>$E$12*HH12</f>
        <v>815.78594450008359</v>
      </c>
      <c r="HO35" s="34">
        <f t="shared" si="568"/>
        <v>1602297.2482729184</v>
      </c>
      <c r="HQ35" s="34">
        <f>$B$35*HO35</f>
        <v>53687.302847444495</v>
      </c>
      <c r="HR35" s="34">
        <f>$C$13*HO13</f>
        <v>19.698064917997183</v>
      </c>
      <c r="HS35" s="34">
        <f t="shared" si="479"/>
        <v>53707.000912362491</v>
      </c>
      <c r="HT35" s="34">
        <f>$E$34*HO34</f>
        <v>1651423.515485307</v>
      </c>
      <c r="HU35" s="34">
        <f>$E$12*HO12</f>
        <v>836.44883185628282</v>
      </c>
      <c r="HV35" s="34">
        <f t="shared" si="569"/>
        <v>1652259.9643171632</v>
      </c>
      <c r="HX35" s="34">
        <f>$B$35*HV35</f>
        <v>55361.376412907775</v>
      </c>
      <c r="HY35" s="34">
        <f>$C$13*HV13</f>
        <v>20.198604977878258</v>
      </c>
      <c r="HZ35" s="34">
        <f t="shared" si="480"/>
        <v>55381.575017885654</v>
      </c>
      <c r="IA35" s="34">
        <f>$E$34*HV34</f>
        <v>1702926.1082625594</v>
      </c>
      <c r="IB35" s="34">
        <f>$E$12*HV12</f>
        <v>857.87006516440624</v>
      </c>
      <c r="IC35" s="34">
        <f t="shared" si="570"/>
        <v>1703783.9783277239</v>
      </c>
      <c r="IE35" s="34">
        <f>$B$35*IC35</f>
        <v>57087.763540566237</v>
      </c>
      <c r="IF35" s="34">
        <f>$C$13*IC13</f>
        <v>20.717468490611335</v>
      </c>
      <c r="IG35" s="34">
        <f t="shared" si="481"/>
        <v>57108.48100905685</v>
      </c>
      <c r="IH35" s="34">
        <f>$E$34*IC34</f>
        <v>1755954.80765049</v>
      </c>
      <c r="II35" s="34">
        <f>$E$12*IC12</f>
        <v>879.98446444866818</v>
      </c>
      <c r="IJ35" s="34">
        <f t="shared" si="571"/>
        <v>1756834.7921149386</v>
      </c>
      <c r="IL35" s="34">
        <f>$B$35*IJ35</f>
        <v>58865.308318333002</v>
      </c>
      <c r="IM35" s="34">
        <f>$C$13*IJ13</f>
        <v>21.253097682887152</v>
      </c>
      <c r="IN35" s="34">
        <f t="shared" si="482"/>
        <v>58886.561416015888</v>
      </c>
      <c r="IO35" s="34">
        <f>$E$34*IJ34</f>
        <v>1810571.4305995074</v>
      </c>
      <c r="IP35" s="34">
        <f>$E$12*IJ12</f>
        <v>902.76519978725378</v>
      </c>
      <c r="IQ35" s="34">
        <f t="shared" si="572"/>
        <v>1811474.1957992946</v>
      </c>
      <c r="IS35" s="34">
        <f>$B$35*IQ35</f>
        <v>60696.081114184512</v>
      </c>
      <c r="IT35" s="34">
        <f>$C$13*IQ13</f>
        <v>21.804864388732092</v>
      </c>
      <c r="IU35" s="34">
        <f t="shared" si="483"/>
        <v>60717.885978573242</v>
      </c>
      <c r="IV35" s="34">
        <f>$E$34*IQ34</f>
        <v>1866884.2391833013</v>
      </c>
      <c r="IW35" s="34">
        <f>$E$12*IQ12</f>
        <v>926.25433503070178</v>
      </c>
      <c r="IX35" s="34">
        <f t="shared" si="573"/>
        <v>1867810.493518332</v>
      </c>
      <c r="IZ35" s="34">
        <f>$B$35*IX35</f>
        <v>62583.710815980383</v>
      </c>
      <c r="JA35" s="34">
        <f>$C$13*IX13</f>
        <v>22.373788700561768</v>
      </c>
      <c r="JB35" s="34">
        <f t="shared" si="484"/>
        <v>62606.084604680946</v>
      </c>
      <c r="JC35" s="34">
        <f>$E$34*IX34</f>
        <v>1924974.385609912</v>
      </c>
      <c r="JD35" s="34">
        <f>$E$12*IX12</f>
        <v>950.51833985631617</v>
      </c>
      <c r="JE35" s="34">
        <f t="shared" si="574"/>
        <v>1925924.9039497683</v>
      </c>
      <c r="JG35" s="34">
        <f>$B$35*JE35</f>
        <v>64530.918773802317</v>
      </c>
      <c r="JH35" s="34">
        <f>$C$13*JE13</f>
        <v>22.96146712576293</v>
      </c>
      <c r="JI35" s="34">
        <f t="shared" si="485"/>
        <v>64553.880240928083</v>
      </c>
      <c r="JJ35" s="34">
        <f>$E$34*JE34</f>
        <v>1984879.6103886033</v>
      </c>
      <c r="JK35" s="34">
        <f>$E$12*JE12</f>
        <v>975.59841268183993</v>
      </c>
      <c r="JL35" s="34">
        <f t="shared" si="575"/>
        <v>1985855.2088012851</v>
      </c>
      <c r="JN35" s="34">
        <f>$B$35*JL35</f>
        <v>66538.970918790466</v>
      </c>
      <c r="JO35" s="34">
        <f>$C$13*JL13</f>
        <v>23.568887033999193</v>
      </c>
      <c r="JP35" s="34">
        <f t="shared" si="486"/>
        <v>66562.539805824461</v>
      </c>
      <c r="JQ35" s="34">
        <f>$E$34*JL34</f>
        <v>2046627.9516504712</v>
      </c>
      <c r="JR35" s="34">
        <f>$E$12*JL12</f>
        <v>1001.5038026736025</v>
      </c>
      <c r="JS35" s="34">
        <f t="shared" si="576"/>
        <v>2047629.4554531449</v>
      </c>
      <c r="JU35" s="34">
        <f>$B$35*JS35</f>
        <v>68608.807019268017</v>
      </c>
      <c r="JV35" s="34">
        <f>$C$13*JS13</f>
        <v>24.196273454607685</v>
      </c>
      <c r="JW35" s="34">
        <f t="shared" si="487"/>
        <v>68633.003292722628</v>
      </c>
      <c r="JX35" s="34">
        <f>$E$34*JS34</f>
        <v>2110269.0279135024</v>
      </c>
      <c r="JY35" s="34">
        <f>$E$12*JS12</f>
        <v>1028.2380849619199</v>
      </c>
      <c r="JZ35" s="34">
        <f t="shared" si="577"/>
        <v>2111297.2659984645</v>
      </c>
      <c r="KB35" s="34">
        <f>$B$35*JZ35</f>
        <v>70742.089735733185</v>
      </c>
      <c r="KC35" s="34">
        <f>$C$13*JZ13</f>
        <v>24.843720033164761</v>
      </c>
      <c r="KD35" s="34">
        <f t="shared" si="488"/>
        <v>70766.933455766353</v>
      </c>
      <c r="KE35" s="34">
        <f>$E$34*JZ34</f>
        <v>2175873.6744329338</v>
      </c>
      <c r="KF35" s="34">
        <f>$E$12*JZ12</f>
        <v>1055.8214059307022</v>
      </c>
      <c r="KG35" s="34">
        <f t="shared" si="578"/>
        <v>2176929.4958388647</v>
      </c>
      <c r="KI35" s="34">
        <f>$B$35*KG35</f>
        <v>72941.193181609211</v>
      </c>
      <c r="KJ35" s="34">
        <f>$C$13*KG13</f>
        <v>25.511718602520627</v>
      </c>
      <c r="KK35" s="34">
        <f t="shared" si="489"/>
        <v>72966.704900211727</v>
      </c>
      <c r="KL35" s="34">
        <f>$E$34*KG34</f>
        <v>2243514.9458719026</v>
      </c>
      <c r="KM35" s="34">
        <f>$E$12*KG12</f>
        <v>1084.2895680066622</v>
      </c>
      <c r="KN35" s="34">
        <f t="shared" si="579"/>
        <v>2244599.2354399092</v>
      </c>
      <c r="KP35" s="34">
        <f>$B$35*KN35</f>
        <v>75208.566359391873</v>
      </c>
      <c r="KQ35" s="34">
        <f>$C$13*KN13</f>
        <v>26.201134128390493</v>
      </c>
      <c r="KR35" s="34">
        <f t="shared" si="490"/>
        <v>75234.767493520267</v>
      </c>
      <c r="KS35" s="34">
        <f>$E$34*KN34</f>
        <v>2313256.357679789</v>
      </c>
      <c r="KT35" s="34">
        <f>$E$12*KN12</f>
        <v>1113.6796734145721</v>
      </c>
      <c r="KU35" s="34">
        <f t="shared" si="580"/>
        <v>2314370.0373532036</v>
      </c>
      <c r="KW35" s="34">
        <f>$B$35*KU35</f>
        <v>77546.338689879005</v>
      </c>
      <c r="KX35" s="34">
        <f>$C$13*KU13</f>
        <v>26.912860883974645</v>
      </c>
      <c r="KY35" s="34">
        <f t="shared" si="491"/>
        <v>77573.251550762972</v>
      </c>
      <c r="KZ35" s="34">
        <f>$E$34*KU34</f>
        <v>2385155.8948251032</v>
      </c>
      <c r="LA35" s="34">
        <f>$E$12*KU12</f>
        <v>1144.0208263661002</v>
      </c>
      <c r="LB35" s="34">
        <f t="shared" si="581"/>
        <v>2386299.9156514695</v>
      </c>
      <c r="LD35" s="34">
        <f>$B$35*LB35</f>
        <v>79956.454019067314</v>
      </c>
      <c r="LE35" s="34">
        <f>$C$13*LB13</f>
        <v>27.647601769113741</v>
      </c>
      <c r="LF35" s="34">
        <f t="shared" si="492"/>
        <v>79984.101620836431</v>
      </c>
      <c r="LG35" s="34">
        <f>$E$34*LB34</f>
        <v>2459275.6646279502</v>
      </c>
      <c r="LH35" s="34">
        <f>$E$12*LB12</f>
        <v>1175.336618206976</v>
      </c>
      <c r="LI35" s="34">
        <f t="shared" si="582"/>
        <v>2460451.0012461571</v>
      </c>
      <c r="LK35" s="34">
        <f>$B$35*LI35</f>
        <v>82440.994133630811</v>
      </c>
      <c r="LL35" s="34">
        <f>$C$13*LI13</f>
        <v>28.405929137308856</v>
      </c>
      <c r="LM35" s="34">
        <f t="shared" si="493"/>
        <v>82469.400062768123</v>
      </c>
      <c r="LN35" s="34">
        <f>$E$34*LI34</f>
        <v>2535685.6745132343</v>
      </c>
      <c r="LO35" s="34">
        <f>$E$12*LI12</f>
        <v>1207.6525937821743</v>
      </c>
      <c r="LP35" s="34">
        <f t="shared" si="583"/>
        <v>2536893.3271070165</v>
      </c>
      <c r="LR35" s="34">
        <f>$B$35*LP35</f>
        <v>85002.305590215168</v>
      </c>
      <c r="LS35" s="34">
        <f>$C$13*LP13</f>
        <v>29.188463210010926</v>
      </c>
      <c r="LT35" s="34">
        <f t="shared" si="494"/>
        <v>85031.49405342518</v>
      </c>
      <c r="LU35" s="34">
        <f>$E$34*LP34</f>
        <v>2614460.4941568244</v>
      </c>
      <c r="LV35" s="34">
        <f>$E$12*LP12</f>
        <v>1240.9998809619176</v>
      </c>
      <c r="LW35" s="34">
        <f t="shared" si="584"/>
        <v>2615701.4940377865</v>
      </c>
      <c r="LY35" s="34">
        <f>$B$35*LW35</f>
        <v>87642.88799739629</v>
      </c>
      <c r="LZ35" s="34">
        <f>$C$13*LW13</f>
        <v>29.995957917709145</v>
      </c>
      <c r="MA35" s="34">
        <f t="shared" si="495"/>
        <v>87672.883955313999</v>
      </c>
      <c r="MB35" s="34">
        <f>$E$34*LW34</f>
        <v>2695674.9352514595</v>
      </c>
      <c r="MC35" s="34">
        <f>$E$12*LW12</f>
        <v>1275.4131189745694</v>
      </c>
      <c r="MD35" s="34">
        <f t="shared" si="585"/>
        <v>2696950.3483704343</v>
      </c>
      <c r="MF35" s="34">
        <f>$B$35*MD35</f>
        <v>90365.249190531031</v>
      </c>
      <c r="MG35" s="34">
        <f>$C$13*MD13</f>
        <v>30.829250833682057</v>
      </c>
      <c r="MH35" s="34">
        <f t="shared" si="496"/>
        <v>90396.07844136472</v>
      </c>
      <c r="MI35" s="34">
        <f>$E$34*MD34</f>
        <v>2779403.3795018955</v>
      </c>
      <c r="MJ35" s="34">
        <f>$E$12*MD12</f>
        <v>1310.9268297672211</v>
      </c>
      <c r="MK35" s="34">
        <f t="shared" si="586"/>
        <v>2780714.3063316629</v>
      </c>
      <c r="MM35" s="34">
        <f>$B$35*MK35</f>
        <v>93171.882593672912</v>
      </c>
      <c r="MN35" s="34">
        <f>$C$13*MK13</f>
        <v>31.689176664996978</v>
      </c>
      <c r="MO35" s="34">
        <f t="shared" si="497"/>
        <v>93203.571770337905</v>
      </c>
      <c r="MP35" s="34">
        <f>$E$34*MK34</f>
        <v>2865722.0092056091</v>
      </c>
      <c r="MQ35" s="34">
        <f>$E$12*MK12</f>
        <v>1347.5742238542005</v>
      </c>
      <c r="MR35" s="34">
        <f t="shared" si="587"/>
        <v>2867069.5834294632</v>
      </c>
      <c r="MT35" s="34">
        <f>$B$35*MR35</f>
        <v>96065.341918415448</v>
      </c>
      <c r="MU35" s="34">
        <f>$C$13*MR13</f>
        <v>32.576539204487425</v>
      </c>
      <c r="MV35" s="34">
        <f t="shared" si="498"/>
        <v>96097.918457619933</v>
      </c>
      <c r="MW35" s="34">
        <f>$E$34*MR34</f>
        <v>2954710.6931850868</v>
      </c>
      <c r="MX35" s="34">
        <f>$E$12*MR12</f>
        <v>1385.3886350597684</v>
      </c>
      <c r="MY35" s="34">
        <f t="shared" si="588"/>
        <v>2956096.0818201466</v>
      </c>
      <c r="NA35" s="34">
        <f>$B$35*MY35</f>
        <v>99048.304402873298</v>
      </c>
      <c r="NB35" s="34">
        <f>$C$13*MY13</f>
        <v>33.492145814309595</v>
      </c>
      <c r="NC35" s="34">
        <f t="shared" si="499"/>
        <v>99081.796548687606</v>
      </c>
      <c r="ND35" s="34">
        <f>$E$34*MY34</f>
        <v>3046452.9165265961</v>
      </c>
      <c r="NE35" s="34">
        <f>$E$12*MY12</f>
        <v>1424.4052681476435</v>
      </c>
      <c r="NF35" s="34">
        <f t="shared" si="589"/>
        <v>3047877.3217947436</v>
      </c>
      <c r="NH35" s="34">
        <f>$B$35*NF35</f>
        <v>102123.5685160342</v>
      </c>
      <c r="NI35" s="34">
        <f>$C$13*NF13</f>
        <v>34.436849022820901</v>
      </c>
      <c r="NJ35" s="34">
        <f t="shared" si="500"/>
        <v>102158.00536505702</v>
      </c>
      <c r="NK35" s="34">
        <f>$E$34*NF34</f>
        <v>3141034.6790889837</v>
      </c>
      <c r="NL35" s="34">
        <f>$E$12*NF12</f>
        <v>1464.6615511598807</v>
      </c>
      <c r="NM35" s="34">
        <f t="shared" si="590"/>
        <v>3142499.3406401435</v>
      </c>
      <c r="NO35" s="34">
        <f>$B$35*NM35</f>
        <v>105294.01706249785</v>
      </c>
      <c r="NP35" s="34">
        <f>$C$13*NM13</f>
        <v>35.411554724072666</v>
      </c>
      <c r="NQ35" s="34">
        <f t="shared" si="501"/>
        <v>105329.42861722193</v>
      </c>
      <c r="NR35" s="34">
        <f>$E$34*NM34</f>
        <v>3238543.9146714839</v>
      </c>
      <c r="NS35" s="34">
        <f>$E$12*NM12</f>
        <v>1506.1963390870574</v>
      </c>
      <c r="NT35" s="34">
        <f t="shared" si="591"/>
        <v>3240050.111010571</v>
      </c>
      <c r="NV35" s="34">
        <f>$B$35*NT35</f>
        <v>108562.59769416515</v>
      </c>
      <c r="NW35" s="34">
        <f>$C$13*NT13</f>
        <v>36.417203118352141</v>
      </c>
      <c r="NX35" s="34">
        <f t="shared" si="502"/>
        <v>108599.0148972835</v>
      </c>
      <c r="NY35" s="34">
        <f>$E$34*NT34</f>
        <v>3339070.8600003156</v>
      </c>
      <c r="NZ35" s="34">
        <f>$E$12*NT12</f>
        <v>1549.0491835192586</v>
      </c>
      <c r="OA35" s="34">
        <f t="shared" si="592"/>
        <v>3340619.9091838347</v>
      </c>
      <c r="OC35" s="34">
        <f>$B$35*OA35</f>
        <v>111932.33524920007</v>
      </c>
      <c r="OD35" s="34">
        <f>$C$13*OA13</f>
        <v>37.454751386856714</v>
      </c>
      <c r="OE35" s="34">
        <f t="shared" si="503"/>
        <v>111969.79000058693</v>
      </c>
      <c r="OF35" s="34">
        <f>$E$34*OA34</f>
        <v>3442708.7162296022</v>
      </c>
      <c r="OG35" s="34">
        <f>$E$12*OA12</f>
        <v>1593.2603508124737</v>
      </c>
      <c r="OH35" s="34">
        <f t="shared" si="593"/>
        <v>3444301.9765804149</v>
      </c>
      <c r="OJ35" s="34">
        <f>$B$35*OH35</f>
        <v>115406.35391719021</v>
      </c>
      <c r="OK35" s="34">
        <f>$C$13*OH13</f>
        <v>38.525174237880783</v>
      </c>
      <c r="OL35" s="34">
        <f t="shared" si="504"/>
        <v>115444.87909142808</v>
      </c>
      <c r="OM35" s="34">
        <f>$E$34*OH34</f>
        <v>3549553.9297629059</v>
      </c>
      <c r="ON35" s="34">
        <f>$E$12*OH12</f>
        <v>1638.8713148707088</v>
      </c>
      <c r="OO35" s="34">
        <f t="shared" si="594"/>
        <v>3551192.8010777766</v>
      </c>
      <c r="OQ35" s="34">
        <f>$B$35*OO35</f>
        <v>118987.88666499246</v>
      </c>
      <c r="OR35" s="34">
        <f>$C$13*OO13</f>
        <v>39.629475687617642</v>
      </c>
      <c r="OS35" s="34">
        <f t="shared" si="505"/>
        <v>119027.51614068008</v>
      </c>
      <c r="OT35" s="34">
        <f>$E$34*OO34</f>
        <v>3659706.0594377602</v>
      </c>
      <c r="OU35" s="34">
        <f>$E$12*OO12</f>
        <v>1685.9251199788528</v>
      </c>
      <c r="OV35" s="34">
        <f t="shared" si="595"/>
        <v>3661391.984557739</v>
      </c>
      <c r="OX35" s="34">
        <f>$B$35*OV35</f>
        <v>122680.27079871477</v>
      </c>
      <c r="OY35" s="34">
        <f>$C$13*OV13</f>
        <v>40.768697675950598</v>
      </c>
      <c r="OZ35" s="34">
        <f t="shared" si="506"/>
        <v>122721.03949639073</v>
      </c>
      <c r="PA35" s="34">
        <f>$E$34*OV34</f>
        <v>3773267.6120730778</v>
      </c>
      <c r="PB35" s="34">
        <f>$E$12*OV12</f>
        <v>1734.4663660466933</v>
      </c>
      <c r="PC35" s="34">
        <f t="shared" si="596"/>
        <v>3775002.0784391244</v>
      </c>
      <c r="PE35" s="34">
        <f>$B$35*PC35</f>
        <v>126486.942452998</v>
      </c>
      <c r="PF35" s="34">
        <f>$C$13*PC13</f>
        <v>41.94391968687264</v>
      </c>
      <c r="PG35" s="34">
        <f t="shared" si="507"/>
        <v>126528.88637268488</v>
      </c>
      <c r="PH35" s="34">
        <f>$E$34*PC34</f>
        <v>3890344.1080513243</v>
      </c>
      <c r="PI35" s="34">
        <f>$E$12*PC12</f>
        <v>1784.5410149102991</v>
      </c>
      <c r="PJ35" s="34">
        <f t="shared" si="597"/>
        <v>3892128.6490662345</v>
      </c>
      <c r="PL35" s="34">
        <f>$B$35*PJ35</f>
        <v>130411.43878195206</v>
      </c>
      <c r="PM35" s="34">
        <f>$C$13*PJ13</f>
        <v>43.156254148024999</v>
      </c>
      <c r="PN35" s="34">
        <f t="shared" si="508"/>
        <v>130454.59503610009</v>
      </c>
      <c r="PO35" s="34">
        <f>$E$34*PJ34</f>
        <v>4011044.3142563784</v>
      </c>
      <c r="PP35" s="34">
        <f>$E$12*PJ12</f>
        <v>1836.1963048616919</v>
      </c>
      <c r="PQ35" s="34">
        <f t="shared" si="598"/>
        <v>4012880.5105612404</v>
      </c>
      <c r="PS35" s="34">
        <f>$B$35*PQ35</f>
        <v>134457.40576121435</v>
      </c>
      <c r="PT35" s="34">
        <f>$C$13*PQ13</f>
        <v>44.406844435777806</v>
      </c>
      <c r="PU35" s="34">
        <f t="shared" si="509"/>
        <v>134501.81260565014</v>
      </c>
      <c r="PV35" s="34">
        <f>$E$34*PQ34</f>
        <v>4135480.4483617167</v>
      </c>
      <c r="PW35" s="34">
        <f>$E$12*PQ12</f>
        <v>1889.4808495989805</v>
      </c>
      <c r="PX35" s="34">
        <f t="shared" si="599"/>
        <v>4137369.9292113157</v>
      </c>
      <c r="PZ35" s="34">
        <f>$B$35*PX35</f>
        <v>138628.60503623832</v>
      </c>
      <c r="QA35" s="34">
        <f>$C$13*PX13</f>
        <v>45.696867266216657</v>
      </c>
      <c r="QB35" s="34">
        <f t="shared" si="510"/>
        <v>138674.30190350453</v>
      </c>
      <c r="QC35" s="34">
        <f>$E$34*PX34</f>
        <v>4263768.2679741951</v>
      </c>
      <c r="QD35" s="34">
        <f>$E$12*PX12</f>
        <v>1944.4447992684866</v>
      </c>
      <c r="QE35" s="34">
        <f t="shared" si="600"/>
        <v>4265712.7127734637</v>
      </c>
      <c r="QG35" s="34">
        <f>$B$35*QE35</f>
        <v>142928.91691458179</v>
      </c>
      <c r="QH35" s="34">
        <f>$C$13*QE13</f>
        <v>47.027536544679187</v>
      </c>
      <c r="QI35" s="34">
        <f t="shared" si="511"/>
        <v>142975.94445112647</v>
      </c>
      <c r="QJ35" s="34">
        <f>$E$34*QE34</f>
        <v>4396027.1070979238</v>
      </c>
      <c r="QK35" s="34">
        <f>$E$12*QE12</f>
        <v>2001.1399333639504</v>
      </c>
      <c r="QL35" s="34">
        <f t="shared" si="601"/>
        <v>4398028.2470312873</v>
      </c>
      <c r="QN35" s="34">
        <f>$B$35*QL35</f>
        <v>147362.34159079468</v>
      </c>
      <c r="QO35" s="34">
        <f>$C$13*QL13</f>
        <v>48.400105583838759</v>
      </c>
      <c r="QP35" s="34">
        <f t="shared" si="512"/>
        <v>147410.74169637851</v>
      </c>
      <c r="QQ35" s="34">
        <f>$E$34*QL34</f>
        <v>4532379.95118328</v>
      </c>
      <c r="QR35" s="34">
        <f>$E$12*QL12</f>
        <v>2059.6196704065392</v>
      </c>
      <c r="QS35" s="34">
        <f t="shared" si="602"/>
        <v>4534439.5708536869</v>
      </c>
      <c r="QU35" s="34">
        <f>$B$35*QS35</f>
        <v>151933.00166137016</v>
      </c>
      <c r="QV35" s="34">
        <f>$C$13*QS13</f>
        <v>49.81586734706957</v>
      </c>
      <c r="QW35" s="34">
        <f t="shared" si="513"/>
        <v>151982.81752871722</v>
      </c>
      <c r="QX35" s="34">
        <f>$E$34*QS34</f>
        <v>4672953.5712792175</v>
      </c>
      <c r="QY35" s="34">
        <f>$E$12*QS12</f>
        <v>2119.9390631356587</v>
      </c>
      <c r="QZ35" s="34">
        <f t="shared" si="603"/>
        <v>4675073.510342353</v>
      </c>
      <c r="RB35" s="34">
        <f>$B$35*QZ35</f>
        <v>156645.14661955158</v>
      </c>
      <c r="RC35" s="34">
        <f>$C$13*QZ13</f>
        <v>51.276154356997367</v>
      </c>
      <c r="RD35" s="34">
        <f t="shared" si="514"/>
        <v>156696.42277390859</v>
      </c>
      <c r="RE35" s="34">
        <f>$E$34*QZ34</f>
        <v>4817878.6758881351</v>
      </c>
      <c r="RF35" s="34">
        <f>$E$12*QZ12</f>
        <v>2182.1548356018266</v>
      </c>
      <c r="RG35" s="34">
        <f t="shared" si="604"/>
        <v>4820060.8307237374</v>
      </c>
      <c r="RI35" s="34">
        <f>$B$35*RG35</f>
        <v>161503.15794469428</v>
      </c>
      <c r="RJ35" s="34">
        <f>$C$13*RG13</f>
        <v>52.782339604729437</v>
      </c>
      <c r="RK35" s="34">
        <f t="shared" si="515"/>
        <v>161555.94028429899</v>
      </c>
      <c r="RL35" s="34">
        <f>$E$34*RG34</f>
        <v>4967290.0422176514</v>
      </c>
      <c r="RM35" s="34">
        <f>$E$12*RG12</f>
        <v>2246.3254592873086</v>
      </c>
      <c r="RN35" s="34">
        <f t="shared" si="605"/>
        <v>4969536.3676769389</v>
      </c>
      <c r="RP35" s="34">
        <f>$B$35*RN35</f>
        <v>166511.55350259767</v>
      </c>
      <c r="RQ35" s="34">
        <f>$C$13*RN13</f>
        <v>54.335838384748428</v>
      </c>
      <c r="RR35" s="34">
        <f t="shared" si="516"/>
        <v>166565.88934098242</v>
      </c>
      <c r="RS35" s="34">
        <f>$E$34*RN34</f>
        <v>5121326.6274286658</v>
      </c>
      <c r="RT35" s="34">
        <f>$E$12*RN12</f>
        <v>2312.5112321660013</v>
      </c>
      <c r="RU35" s="34">
        <f t="shared" si="606"/>
        <v>5123639.1386608314</v>
      </c>
      <c r="RW35" s="34">
        <f>$B$35*RU35</f>
        <v>171674.99127568273</v>
      </c>
      <c r="RX35" s="34">
        <f>$C$13*RU13</f>
        <v>55.938110196348767</v>
      </c>
      <c r="RY35" s="34">
        <f t="shared" si="517"/>
        <v>171730.92938587908</v>
      </c>
      <c r="RZ35" s="34">
        <f>$E$34*RU34</f>
        <v>5280131.6832115166</v>
      </c>
      <c r="SA35" s="34">
        <f>$E$12*RU12</f>
        <v>2380.7743376806034</v>
      </c>
      <c r="SB35" s="34">
        <f t="shared" si="607"/>
        <v>5282512.4575491976</v>
      </c>
      <c r="SD35" s="34">
        <f>$B$35*SB35</f>
        <v>176998.27320400914</v>
      </c>
      <c r="SE35" s="34">
        <f>$C$13*SB13</f>
        <v>57.590660167499763</v>
      </c>
      <c r="SF35" s="34">
        <f t="shared" si="518"/>
        <v>177055.86386417664</v>
      </c>
      <c r="SG35" s="34">
        <f>$E$34*SB34</f>
        <v>5443852.8881796561</v>
      </c>
      <c r="SH35" s="34">
        <f>$E$12*SB12</f>
        <v>2451.1788896863573</v>
      </c>
      <c r="SI35" s="34">
        <f t="shared" si="608"/>
        <v>5446304.0670693424</v>
      </c>
      <c r="SK35" s="34">
        <f>$B$35*SI35</f>
        <v>182486.34962282388</v>
      </c>
      <c r="SL35" s="34">
        <f>$C$13*SI13</f>
        <v>59.295040147651385</v>
      </c>
      <c r="SM35" s="34">
        <f t="shared" si="519"/>
        <v>182545.64466297152</v>
      </c>
      <c r="SN35" s="34">
        <f>$E$34*SI34</f>
        <v>5612642.4934393773</v>
      </c>
      <c r="SO35" s="34">
        <f>$E$12*SI12</f>
        <v>2523.7909814909594</v>
      </c>
      <c r="SP35" s="34">
        <f t="shared" si="609"/>
        <v>5615166.2844208684</v>
      </c>
      <c r="SR35" s="34">
        <f>$B$35*SP35</f>
        <v>188144.32414173053</v>
      </c>
      <c r="SS35" s="34">
        <f>$C$13*SP13</f>
        <v>61.052849900328852</v>
      </c>
      <c r="ST35" s="34">
        <f t="shared" si="520"/>
        <v>188205.37699163085</v>
      </c>
      <c r="SU35" s="34">
        <f>$E$34*SP34</f>
        <v>5786657.4698956199</v>
      </c>
      <c r="SV35" s="34">
        <f>$E$12*SP12</f>
        <v>2598.6787478614415</v>
      </c>
      <c r="SW35" s="34">
        <f t="shared" si="610"/>
        <v>5789256.1486434815</v>
      </c>
      <c r="SY35" s="34">
        <f>$B$35*SW35</f>
        <v>193977.45858246193</v>
      </c>
      <c r="SZ35" s="34">
        <f>$C$13*SW13</f>
        <v>62.865738604753517</v>
      </c>
      <c r="TA35" s="34">
        <f t="shared" si="521"/>
        <v>194040.32432106667</v>
      </c>
      <c r="TB35" s="34">
        <f>$E$34*SW34</f>
        <v>5966059.6529676188</v>
      </c>
      <c r="TC35" s="34">
        <f>$E$12*SW12</f>
        <v>2675.912435207199</v>
      </c>
      <c r="TD35" s="34">
        <f t="shared" si="611"/>
        <v>5968735.5654028263</v>
      </c>
      <c r="TF35" s="34">
        <f>$B$35*TD35</f>
        <v>199991.17783014075</v>
      </c>
      <c r="TG35" s="34">
        <f>$C$13*TD13</f>
        <v>64.7354065516829</v>
      </c>
      <c r="TH35" s="34">
        <f t="shared" si="522"/>
        <v>200055.91323669243</v>
      </c>
      <c r="TI35" s="34">
        <f>$E$34*TD34</f>
        <v>6151015.8889272287</v>
      </c>
      <c r="TJ35" s="34">
        <f>$E$12*TD12</f>
        <v>2755.5644713377037</v>
      </c>
      <c r="TK35" s="34">
        <f t="shared" si="612"/>
        <v>6153771.4533985667</v>
      </c>
      <c r="TM35" s="34">
        <f>$B$35*TK35</f>
        <v>206191.07473889526</v>
      </c>
      <c r="TN35" s="34">
        <f>$C$13*TK13</f>
        <v>66.663606829403278</v>
      </c>
      <c r="TO35" s="34">
        <f t="shared" si="523"/>
        <v>206257.73834572468</v>
      </c>
      <c r="TP35" s="34">
        <f>$E$34*TK34</f>
        <v>6341698.1882232595</v>
      </c>
      <c r="TQ35" s="34">
        <f>$E$12*TK12</f>
        <v>2837.7095318126062</v>
      </c>
      <c r="TR35" s="34">
        <f t="shared" si="613"/>
        <v>6344535.8977550725</v>
      </c>
      <c r="TT35" s="34">
        <f>$B$35*TR35</f>
        <v>212582.91527143779</v>
      </c>
      <c r="TU35" s="34">
        <f>$C$13*TR13</f>
        <v>68.652146929791513</v>
      </c>
      <c r="TV35" s="34">
        <f t="shared" si="524"/>
        <v>212651.56741836757</v>
      </c>
      <c r="TW35" s="34">
        <f>$E$34*TR34</f>
        <v>6538283.8868002109</v>
      </c>
      <c r="TX35" s="34">
        <f>$E$12*TR12</f>
        <v>2922.4246060715036</v>
      </c>
      <c r="TY35" s="34">
        <f t="shared" si="614"/>
        <v>6541206.3114062827</v>
      </c>
      <c r="UA35" s="34">
        <f>$B$35*TY35</f>
        <v>219172.64390649952</v>
      </c>
      <c r="UB35" s="34">
        <f>$C$13*TY13</f>
        <v>70.702890350504916</v>
      </c>
      <c r="UC35" s="34">
        <f t="shared" si="525"/>
        <v>219243.34679685003</v>
      </c>
      <c r="UD35" s="34">
        <f>$E$34*TY34</f>
        <v>6740955.8129969528</v>
      </c>
      <c r="UE35" s="34">
        <f>$E$12*TY12</f>
        <v>3009.7890673977681</v>
      </c>
      <c r="UF35" s="34">
        <f t="shared" si="615"/>
        <v>6743965.6020643506</v>
      </c>
      <c r="UH35" s="34">
        <f>$B$35*UF35</f>
        <v>225966.38923335826</v>
      </c>
      <c r="UI35" s="34">
        <f>$C$13*UF13</f>
        <v>72.817758289413959</v>
      </c>
      <c r="UJ35" s="34">
        <f t="shared" si="526"/>
        <v>226039.20699164769</v>
      </c>
      <c r="UK35" s="34">
        <f>$E$34*UF34</f>
        <v>6949902.4580514915</v>
      </c>
      <c r="UL35" s="34">
        <f>$E$12*UF12</f>
        <v>3099.8847476545416</v>
      </c>
      <c r="UM35" s="34">
        <f t="shared" si="616"/>
        <v>6953002.3427991457</v>
      </c>
      <c r="UO35" s="34">
        <f>$B$35*UM35</f>
        <v>232970.46966735282</v>
      </c>
      <c r="UP35" s="34">
        <f>$C$13*UM13</f>
        <v>74.998731453274374</v>
      </c>
      <c r="UQ35" s="34">
        <f t="shared" si="527"/>
        <v>233045.46839880609</v>
      </c>
      <c r="UR35" s="34">
        <f>$E$34*UM34</f>
        <v>7165318.1505560465</v>
      </c>
      <c r="US35" s="34">
        <f>$E$12*UM12</f>
        <v>3192.7960150605636</v>
      </c>
      <c r="UT35" s="34">
        <f t="shared" si="617"/>
        <v>7168510.946571107</v>
      </c>
      <c r="UV35" s="34">
        <f>$B$35*UT35</f>
        <v>240191.39929786071</v>
      </c>
      <c r="UW35" s="34">
        <f>$C$13*UT13</f>
        <v>77.247851939452815</v>
      </c>
      <c r="UX35" s="34">
        <f t="shared" si="528"/>
        <v>240268.64714980018</v>
      </c>
      <c r="UY35" s="34">
        <f>$E$34*UT34</f>
        <v>7387403.2364071114</v>
      </c>
      <c r="UZ35" s="34">
        <f>$E$12*UT12</f>
        <v>3288.6098533073041</v>
      </c>
      <c r="VA35" s="34">
        <f t="shared" si="618"/>
        <v>7390691.8462604191</v>
      </c>
      <c r="VC35" s="34">
        <f>$B$35*VA35</f>
        <v>247635.89392043781</v>
      </c>
      <c r="VD35" s="34">
        <f>$C$13*VA13</f>
        <v>79.567225150531399</v>
      </c>
      <c r="VE35" s="34">
        <f t="shared" si="529"/>
        <v>247715.46114558834</v>
      </c>
      <c r="VF35" s="34">
        <f>$E$34*VA34</f>
        <v>7616364.2651762385</v>
      </c>
      <c r="VG35" s="34">
        <f>$E$12*VA12</f>
        <v>3387.4159419506223</v>
      </c>
      <c r="VH35" s="34">
        <f t="shared" si="619"/>
        <v>7619751.6811181894</v>
      </c>
      <c r="VJ35" s="34">
        <f>$B$35*VH35</f>
        <v>255310.87728413643</v>
      </c>
      <c r="VK35" s="34">
        <f>$C$13*VH13</f>
        <v>81.95902174036064</v>
      </c>
      <c r="VL35" s="34">
        <f t="shared" si="530"/>
        <v>255392.83630587679</v>
      </c>
      <c r="VM35" s="34">
        <f>$E$34*VH34</f>
        <v>7852414.1827299893</v>
      </c>
      <c r="VN35" s="34">
        <f>$E$12*VH12</f>
        <v>3489.3067391200029</v>
      </c>
      <c r="VO35" s="34">
        <f t="shared" si="620"/>
        <v>7855903.4894691091</v>
      </c>
      <c r="VQ35" s="34">
        <f>$B$35*VO35</f>
        <v>263223.48754828889</v>
      </c>
      <c r="VR35" s="34">
        <f>$C$13*VO13</f>
        <v>84.425479616364797</v>
      </c>
      <c r="VS35" s="34">
        <f t="shared" si="531"/>
        <v>263307.91302790528</v>
      </c>
      <c r="VT35" s="34">
        <f>$E$34*VO34</f>
        <v>8095772.5296109905</v>
      </c>
      <c r="VU35" s="34">
        <f>$E$12*VO12</f>
        <v>3594.3775673774157</v>
      </c>
      <c r="VV35" s="34">
        <f t="shared" si="621"/>
        <v>8099366.9071783684</v>
      </c>
      <c r="VX35" s="34">
        <f>$B$35*VV35</f>
        <v>271381.08393243025</v>
      </c>
      <c r="VY35" s="34">
        <f>$C$13*VV13</f>
        <v>86.968906017826001</v>
      </c>
      <c r="VZ35" s="34">
        <f t="shared" si="532"/>
        <v>271468.05283844809</v>
      </c>
      <c r="WA35" s="34">
        <f>$E$34*VV34</f>
        <v>8346665.6451510219</v>
      </c>
      <c r="WB35" s="34">
        <f>$E$12*VV12</f>
        <v>3702.7267027468365</v>
      </c>
      <c r="WC35" s="34">
        <f t="shared" si="622"/>
        <v>8350368.3718537688</v>
      </c>
      <c r="WE35" s="34">
        <f>$B$35*WC35</f>
        <v>279791.25355838786</v>
      </c>
      <c r="WF35" s="34">
        <f>$C$13*WC13</f>
        <v>89.591679670642876</v>
      </c>
      <c r="WG35" s="34">
        <f t="shared" si="533"/>
        <v>279880.84523805848</v>
      </c>
      <c r="WH35" s="34">
        <f>$E$34*WC34</f>
        <v>8605326.8777681757</v>
      </c>
      <c r="WI35" s="34">
        <f>$E$12*WC12</f>
        <v>3814.4554665024875</v>
      </c>
      <c r="WJ35" s="34">
        <f t="shared" si="623"/>
        <v>8609141.333234679</v>
      </c>
      <c r="WL35" s="34">
        <f>$B$35*WJ35</f>
        <v>288461.81849966937</v>
      </c>
      <c r="WM35" s="34">
        <f>$C$13*WJ13</f>
        <v>92.296253008833517</v>
      </c>
      <c r="WN35" s="34">
        <f t="shared" si="534"/>
        <v>288554.1147526782</v>
      </c>
      <c r="WO35" s="34">
        <f>$E$34*WJ34</f>
        <v>8871996.8019349109</v>
      </c>
      <c r="WP35" s="34">
        <f>$E$12*WJ12</f>
        <v>3929.668319493001</v>
      </c>
      <c r="WQ35" s="34">
        <f t="shared" si="624"/>
        <v>8875926.4702544045</v>
      </c>
      <c r="WS35" s="34">
        <f>$B$35*WQ35</f>
        <v>297400.84305445373</v>
      </c>
      <c r="WT35" s="34">
        <f>$C$13*WQ13</f>
        <v>95.085154457562197</v>
      </c>
      <c r="WU35" s="34">
        <f t="shared" si="535"/>
        <v>297495.92820891127</v>
      </c>
      <c r="WV35" s="34">
        <f>$E$34*WQ34</f>
        <v>9146923.4420454986</v>
      </c>
      <c r="WW35" s="34">
        <f>$E$12*WQ12</f>
        <v>4048.4729591724213</v>
      </c>
      <c r="WX35" s="34">
        <f t="shared" si="625"/>
        <v>9150971.9150046706</v>
      </c>
      <c r="WZ35" s="34">
        <f>$B$35*WX35</f>
        <v>306616.64124984725</v>
      </c>
      <c r="XA35" s="34">
        <f>$C$13*WX13</f>
        <v>97.960990781797946</v>
      </c>
      <c r="XB35" s="34">
        <f t="shared" si="536"/>
        <v>306714.60224062903</v>
      </c>
      <c r="XC35" s="34">
        <f>$E$34*WX34</f>
        <v>9430362.5032350905</v>
      </c>
      <c r="XD35" s="34">
        <f>$E$12*WX12</f>
        <v>4170.9804196713703</v>
      </c>
      <c r="XE35" s="34">
        <f t="shared" si="626"/>
        <v>9434533.4836547617</v>
      </c>
      <c r="XG35" s="34">
        <f>$B$35*XE35</f>
        <v>316117.78457916592</v>
      </c>
      <c r="XH35" s="34">
        <f>$C$13*XE13</f>
        <v>100.92644950855035</v>
      </c>
      <c r="XI35" s="34">
        <f t="shared" si="537"/>
        <v>316218.71102867444</v>
      </c>
      <c r="XJ35" s="34">
        <f>$E$34*XE34</f>
        <v>9722577.6092514563</v>
      </c>
      <c r="XK35" s="34">
        <f>$E$12*XE12</f>
        <v>4297.3051751207131</v>
      </c>
      <c r="XL35" s="34">
        <f t="shared" si="627"/>
        <v>9726874.9144265763</v>
      </c>
    </row>
    <row r="36" spans="1:636" x14ac:dyDescent="0.25">
      <c r="A36">
        <v>45</v>
      </c>
      <c r="B36">
        <f>calc_mstate!AA35</f>
        <v>6.7324395277085832E-3</v>
      </c>
      <c r="C36">
        <f>calc_mstate!Z35</f>
        <v>4.978725771593997E-6</v>
      </c>
      <c r="D36">
        <f>calc_mstate!X35</f>
        <v>5.5011684966707608E-4</v>
      </c>
      <c r="E36">
        <f>calc_mstate!W35</f>
        <v>0.97418347067915312</v>
      </c>
      <c r="F36" s="3">
        <v>437100</v>
      </c>
      <c r="H36" s="34">
        <f>$B$36*F36</f>
        <v>2942.7493175614218</v>
      </c>
      <c r="I36" s="34">
        <f>$C$14*F14</f>
        <v>1.0648638739036904</v>
      </c>
      <c r="J36" s="34">
        <f t="shared" si="448"/>
        <v>2943.8141814353253</v>
      </c>
      <c r="K36" s="34">
        <f>$E$35*F35</f>
        <v>385562.97576392489</v>
      </c>
      <c r="L36" s="34">
        <f>$E$13*F13</f>
        <v>152.43668027382222</v>
      </c>
      <c r="M36" s="34">
        <f t="shared" si="538"/>
        <v>385715.41244419868</v>
      </c>
      <c r="O36" s="34">
        <f>$B$36*M36</f>
        <v>2596.8056891857423</v>
      </c>
      <c r="P36" s="34">
        <f>$C$14*M14</f>
        <v>0.8688048868251993</v>
      </c>
      <c r="Q36" s="34">
        <f t="shared" si="449"/>
        <v>2597.6744940725675</v>
      </c>
      <c r="R36" s="34">
        <f>$E$35*M35</f>
        <v>614424.44282562623</v>
      </c>
      <c r="S36" s="34">
        <f>$E$13*M13</f>
        <v>241.65711964230113</v>
      </c>
      <c r="T36" s="34">
        <f t="shared" si="539"/>
        <v>614666.09994526848</v>
      </c>
      <c r="V36" s="34">
        <f>$B$36*T36</f>
        <v>4138.2023476140002</v>
      </c>
      <c r="W36" s="34">
        <f>$C$14*T14</f>
        <v>1.3773618081721362</v>
      </c>
      <c r="X36" s="34">
        <f t="shared" si="450"/>
        <v>4139.5797094221725</v>
      </c>
      <c r="Y36" s="34">
        <f>$E$35*T35</f>
        <v>699813.86495166249</v>
      </c>
      <c r="Z36" s="34">
        <f>$E$13*T13</f>
        <v>257.05087100051833</v>
      </c>
      <c r="AA36" s="34">
        <f t="shared" si="540"/>
        <v>700070.915822663</v>
      </c>
      <c r="AC36" s="34">
        <f>$B$36*AA36</f>
        <v>4713.1851058836446</v>
      </c>
      <c r="AD36" s="34">
        <f>$C$14*AA14</f>
        <v>1.4658205753420523</v>
      </c>
      <c r="AE36" s="34">
        <f t="shared" si="451"/>
        <v>4714.6509264589868</v>
      </c>
      <c r="AF36" s="34">
        <f>$E$35*AA35</f>
        <v>737243.06250388303</v>
      </c>
      <c r="AG36" s="34">
        <f>$E$13*AA13</f>
        <v>254.62650809029012</v>
      </c>
      <c r="AH36" s="34">
        <f t="shared" si="541"/>
        <v>737497.68901197333</v>
      </c>
      <c r="AJ36" s="34">
        <f>$B$36*AH36</f>
        <v>4965.1585930979409</v>
      </c>
      <c r="AK36" s="34">
        <f>$C$14*AH14</f>
        <v>1.4526809236285307</v>
      </c>
      <c r="AL36" s="34">
        <f t="shared" si="452"/>
        <v>4966.6112740215694</v>
      </c>
      <c r="AM36" s="34">
        <f>$E$35*AH35</f>
        <v>685673.22838507057</v>
      </c>
      <c r="AN36" s="34">
        <f>$E$13*AH13</f>
        <v>242.18044117143467</v>
      </c>
      <c r="AO36" s="34">
        <f t="shared" si="542"/>
        <v>685915.40882624197</v>
      </c>
      <c r="AQ36" s="34">
        <f>$B$36*AO36</f>
        <v>4617.8840110461842</v>
      </c>
      <c r="AR36" s="34">
        <f>$C$14*AO14</f>
        <v>1.3814325918467187</v>
      </c>
      <c r="AS36" s="34">
        <f t="shared" si="453"/>
        <v>4619.2654436380308</v>
      </c>
      <c r="AT36" s="34">
        <f>$E$35*AO35</f>
        <v>580372.57622077619</v>
      </c>
      <c r="AU36" s="34">
        <f>$E$13*AO13</f>
        <v>230.65758887322895</v>
      </c>
      <c r="AV36" s="34">
        <f t="shared" si="543"/>
        <v>580603.23380964936</v>
      </c>
      <c r="AX36" s="34">
        <f>$B$36*AV36</f>
        <v>3908.8761612155117</v>
      </c>
      <c r="AY36" s="34">
        <f>$C$14*AV14</f>
        <v>1.3145736034320612</v>
      </c>
      <c r="AZ36" s="34">
        <f t="shared" si="454"/>
        <v>3910.1907348189438</v>
      </c>
      <c r="BA36" s="34">
        <f>$E$35*AV35</f>
        <v>755908.92151587422</v>
      </c>
      <c r="BB36" s="34">
        <f>$E$13*AV13</f>
        <v>276.07169309555752</v>
      </c>
      <c r="BC36" s="34">
        <f t="shared" si="544"/>
        <v>756184.99320896983</v>
      </c>
      <c r="BE36" s="34">
        <f>$B$36*BC36</f>
        <v>5090.969738540115</v>
      </c>
      <c r="BF36" s="34">
        <f>$C$14*BC14</f>
        <v>1.5743530159529349</v>
      </c>
      <c r="BG36" s="34">
        <f t="shared" si="455"/>
        <v>5092.5440915560675</v>
      </c>
      <c r="BH36" s="34">
        <f>$E$35*BC35</f>
        <v>843740.12971506966</v>
      </c>
      <c r="BI36" s="34">
        <f>$E$13*BC13</f>
        <v>291.83010366251028</v>
      </c>
      <c r="BJ36" s="34">
        <f t="shared" si="545"/>
        <v>844031.95981873223</v>
      </c>
      <c r="BL36" s="34">
        <f>$B$36*BJ36</f>
        <v>5682.394128932975</v>
      </c>
      <c r="BM36" s="34">
        <f>$C$14*BJ14</f>
        <v>1.664913784007138</v>
      </c>
      <c r="BN36" s="34">
        <f t="shared" si="456"/>
        <v>5684.0590427169818</v>
      </c>
      <c r="BO36" s="34">
        <f>$E$35*BJ35</f>
        <v>744825.45554919622</v>
      </c>
      <c r="BP36" s="34">
        <f>$E$13*BJ13</f>
        <v>261.99212108782837</v>
      </c>
      <c r="BQ36" s="34">
        <f t="shared" si="546"/>
        <v>745087.44767028408</v>
      </c>
      <c r="BS36" s="34">
        <f>$B$36*BQ36</f>
        <v>5016.2561842949208</v>
      </c>
      <c r="BT36" s="34">
        <f>$C$14*BQ14</f>
        <v>1.494488931087707</v>
      </c>
      <c r="BU36" s="34">
        <f t="shared" si="457"/>
        <v>5017.7506732260081</v>
      </c>
      <c r="BV36" s="34">
        <f>$E$35*BQ35</f>
        <v>788309.90560064605</v>
      </c>
      <c r="BW36" s="34">
        <f>$E$13*BQ13</f>
        <v>271.53756846494343</v>
      </c>
      <c r="BX36" s="34">
        <f t="shared" si="547"/>
        <v>788581.44316911104</v>
      </c>
      <c r="BZ36" s="34">
        <f>$B$36*BX36</f>
        <v>5309.0768788092028</v>
      </c>
      <c r="CA36" s="34">
        <f>$C$14*BX14</f>
        <v>1.5491936817539806</v>
      </c>
      <c r="CB36" s="34">
        <f t="shared" si="458"/>
        <v>5310.6260724909571</v>
      </c>
      <c r="CC36" s="34">
        <f>$E$35*BX35</f>
        <v>805405.22869493952</v>
      </c>
      <c r="CD36" s="34">
        <f>$E$13*BX13</f>
        <v>277.53435091189891</v>
      </c>
      <c r="CE36" s="34">
        <f t="shared" si="548"/>
        <v>805682.76304585137</v>
      </c>
      <c r="CG36" s="34">
        <f>$B$36*CE36</f>
        <v>5424.2104807233582</v>
      </c>
      <c r="CH36" s="34">
        <f>$C$14*CE14</f>
        <v>1.5834020239947189</v>
      </c>
      <c r="CI36" s="34">
        <f t="shared" si="459"/>
        <v>5425.7938827473527</v>
      </c>
      <c r="CJ36" s="34">
        <f>$E$35*CE35</f>
        <v>856065.29754941317</v>
      </c>
      <c r="CK36" s="34">
        <f>$E$13*CE13</f>
        <v>290.77034465066919</v>
      </c>
      <c r="CL36" s="34">
        <f t="shared" si="549"/>
        <v>856356.06789406389</v>
      </c>
      <c r="CN36" s="34">
        <f>$B$36*CL36</f>
        <v>5765.3654412830911</v>
      </c>
      <c r="CO36" s="34">
        <f>$C$14*CL14</f>
        <v>1.6591072533815971</v>
      </c>
      <c r="CP36" s="34">
        <f t="shared" si="460"/>
        <v>5767.024548536473</v>
      </c>
      <c r="CQ36" s="34">
        <f>$E$35*CL35</f>
        <v>892753.09798072011</v>
      </c>
      <c r="CR36" s="34">
        <f>$E$13*CL13</f>
        <v>299.58324450221124</v>
      </c>
      <c r="CS36" s="34">
        <f t="shared" si="550"/>
        <v>893052.6812252223</v>
      </c>
      <c r="CU36" s="34">
        <f>$B$36*CS36</f>
        <v>6012.4231714068192</v>
      </c>
      <c r="CV36" s="34">
        <f>$C$14*CS14</f>
        <v>1.7095599548883538</v>
      </c>
      <c r="CW36" s="34">
        <f t="shared" si="461"/>
        <v>6014.1327313617076</v>
      </c>
      <c r="CX36" s="34">
        <f>$E$35*CS35</f>
        <v>908624.37839059893</v>
      </c>
      <c r="CY36" s="34">
        <f>$E$13*CS13</f>
        <v>302.48876072943847</v>
      </c>
      <c r="CZ36" s="34">
        <f t="shared" si="551"/>
        <v>908926.86715132836</v>
      </c>
      <c r="DB36" s="34">
        <f>$B$36*CZ36</f>
        <v>6119.2951682059311</v>
      </c>
      <c r="DC36" s="34">
        <f>$C$14*CZ14</f>
        <v>1.7262524119039802</v>
      </c>
      <c r="DD36" s="34">
        <f t="shared" si="462"/>
        <v>6121.0214206178352</v>
      </c>
      <c r="DE36" s="34">
        <f>$E$35*CZ35</f>
        <v>928530.57673680189</v>
      </c>
      <c r="DF36" s="34">
        <f>$E$13*CZ13</f>
        <v>305.98188877965089</v>
      </c>
      <c r="DG36" s="34">
        <f t="shared" si="552"/>
        <v>928836.55862558156</v>
      </c>
      <c r="DI36" s="34">
        <f>$B$36*DG36</f>
        <v>6253.3359620716765</v>
      </c>
      <c r="DJ36" s="34">
        <f>$C$14*DG14</f>
        <v>1.7463335926311876</v>
      </c>
      <c r="DK36" s="34">
        <f t="shared" si="463"/>
        <v>6255.0822956643078</v>
      </c>
      <c r="DL36" s="34">
        <f>$E$35*DG35</f>
        <v>957382.94723340089</v>
      </c>
      <c r="DM36" s="34">
        <f>$E$13*DG13</f>
        <v>311.77730743913492</v>
      </c>
      <c r="DN36" s="34">
        <f t="shared" si="553"/>
        <v>957694.72454084002</v>
      </c>
      <c r="DP36" s="34">
        <f>$B$36*DN36</f>
        <v>6447.6218189767351</v>
      </c>
      <c r="DQ36" s="34">
        <f>$C$14*DN14</f>
        <v>1.7795851555178439</v>
      </c>
      <c r="DR36" s="34">
        <f t="shared" si="464"/>
        <v>6449.4014041322525</v>
      </c>
      <c r="DS36" s="34">
        <f>$E$35*DN35</f>
        <v>992253.81816191669</v>
      </c>
      <c r="DT36" s="34">
        <f>$E$13*DN13</f>
        <v>320.05348512943175</v>
      </c>
      <c r="DU36" s="34">
        <f t="shared" si="554"/>
        <v>992573.87164704606</v>
      </c>
      <c r="DW36" s="34">
        <f>$B$36*DU36</f>
        <v>6682.4435676473186</v>
      </c>
      <c r="DX36" s="34">
        <f>$C$14*DU14</f>
        <v>1.8269716884798954</v>
      </c>
      <c r="DY36" s="34">
        <f t="shared" si="465"/>
        <v>6684.2705393357983</v>
      </c>
      <c r="DZ36" s="34">
        <f>$E$35*DU35</f>
        <v>1027065.7854805068</v>
      </c>
      <c r="EA36" s="34">
        <f>$E$13*DU13</f>
        <v>328.82453660366986</v>
      </c>
      <c r="EB36" s="34">
        <f t="shared" si="555"/>
        <v>1027394.6100171105</v>
      </c>
      <c r="ED36" s="34">
        <f>$B$36*EB36</f>
        <v>6916.8720830339389</v>
      </c>
      <c r="EE36" s="34">
        <f>$C$14*EB14</f>
        <v>1.8771583337310609</v>
      </c>
      <c r="EF36" s="34">
        <f t="shared" si="466"/>
        <v>6918.74924136767</v>
      </c>
      <c r="EG36" s="34">
        <f>$E$35*EB35</f>
        <v>1058353.2305324867</v>
      </c>
      <c r="EH36" s="34">
        <f>$E$13*EB13</f>
        <v>336.29338274295651</v>
      </c>
      <c r="EI36" s="34">
        <f t="shared" si="556"/>
        <v>1058689.5239152296</v>
      </c>
      <c r="EK36" s="34">
        <f>$B$36*EI36</f>
        <v>7127.5631983778731</v>
      </c>
      <c r="EL36" s="34">
        <f>$C$14*EI14</f>
        <v>1.9199195359898513</v>
      </c>
      <c r="EM36" s="34">
        <f t="shared" si="467"/>
        <v>7129.4831179138628</v>
      </c>
      <c r="EN36" s="34">
        <f>$E$35*EI35</f>
        <v>1088588.2703376221</v>
      </c>
      <c r="EO36" s="34">
        <f>$E$13*EI13</f>
        <v>342.92778871180684</v>
      </c>
      <c r="EP36" s="34">
        <f t="shared" si="557"/>
        <v>1088931.198126334</v>
      </c>
      <c r="ER36" s="34">
        <f>$B$36*EP36</f>
        <v>7331.1634412207977</v>
      </c>
      <c r="ES36" s="34">
        <f>$C$14*EP14</f>
        <v>1.9579413568669017</v>
      </c>
      <c r="ET36" s="34">
        <f t="shared" si="468"/>
        <v>7333.1213825776649</v>
      </c>
      <c r="EU36" s="34">
        <f>$E$35*EP35</f>
        <v>1121491.7196465293</v>
      </c>
      <c r="EV36" s="34">
        <f>$E$13*EP13</f>
        <v>350.01890965723521</v>
      </c>
      <c r="EW36" s="34">
        <f t="shared" si="558"/>
        <v>1121841.7385561864</v>
      </c>
      <c r="EY36" s="34">
        <f>$B$36*EW36</f>
        <v>7552.7316644889879</v>
      </c>
      <c r="EZ36" s="34">
        <f>$C$14*EW14</f>
        <v>1.9985897489296289</v>
      </c>
      <c r="FA36" s="34">
        <f t="shared" si="469"/>
        <v>7554.7302542379175</v>
      </c>
      <c r="FB36" s="34">
        <f>$E$35*EW35</f>
        <v>1157370.0532296032</v>
      </c>
      <c r="FC36" s="34">
        <f>$E$13*EW13</f>
        <v>358.16245916828501</v>
      </c>
      <c r="FD36" s="34">
        <f t="shared" si="559"/>
        <v>1157728.2156887716</v>
      </c>
      <c r="FF36" s="34">
        <f>$B$36*FD36</f>
        <v>7794.3352016466142</v>
      </c>
      <c r="FG36" s="34">
        <f>$C$14*FD14</f>
        <v>2.0452412724232678</v>
      </c>
      <c r="FH36" s="34">
        <f t="shared" si="470"/>
        <v>7796.3804429190377</v>
      </c>
      <c r="FI36" s="34">
        <f>$E$35*FD35</f>
        <v>1194792.9806069715</v>
      </c>
      <c r="FJ36" s="34">
        <f>$E$13*FD13</f>
        <v>367.04961949312843</v>
      </c>
      <c r="FK36" s="34">
        <f t="shared" si="560"/>
        <v>1195160.0302264646</v>
      </c>
      <c r="FM36" s="34">
        <f>$B$36*FK36</f>
        <v>8046.3426294340352</v>
      </c>
      <c r="FN36" s="34">
        <f>$C$14*FK14</f>
        <v>2.0961257343850925</v>
      </c>
      <c r="FO36" s="34">
        <f t="shared" si="471"/>
        <v>8048.4387551684204</v>
      </c>
      <c r="FP36" s="34">
        <f>$E$35*FK35</f>
        <v>1232379.8702939786</v>
      </c>
      <c r="FQ36" s="34">
        <f>$E$13*FK13</f>
        <v>376.02098879449113</v>
      </c>
      <c r="FR36" s="34">
        <f t="shared" si="561"/>
        <v>1232755.8912827731</v>
      </c>
      <c r="FT36" s="34">
        <f>$B$36*FR36</f>
        <v>8299.4544904877657</v>
      </c>
      <c r="FU36" s="34">
        <f>$C$14*FR14</f>
        <v>2.1474893780217568</v>
      </c>
      <c r="FV36" s="34">
        <f t="shared" si="472"/>
        <v>8301.6019798657871</v>
      </c>
      <c r="FW36" s="34">
        <f>$E$35*FR35</f>
        <v>1270237.020503242</v>
      </c>
      <c r="FX36" s="34">
        <f>$E$13*FR13</f>
        <v>384.85733869470141</v>
      </c>
      <c r="FY36" s="34">
        <f t="shared" si="562"/>
        <v>1270621.8778419367</v>
      </c>
      <c r="GA36" s="34">
        <f>$B$36*FY36</f>
        <v>8554.3849551543608</v>
      </c>
      <c r="GB36" s="34">
        <f>$C$14*FY14</f>
        <v>2.1980930056932606</v>
      </c>
      <c r="GC36" s="34">
        <f t="shared" si="473"/>
        <v>8556.5830481600533</v>
      </c>
      <c r="GD36" s="34">
        <f>$E$35*FY35</f>
        <v>1309322.4789321255</v>
      </c>
      <c r="GE36" s="34">
        <f>$E$13*FY13</f>
        <v>393.82260636178358</v>
      </c>
      <c r="GF36" s="34">
        <f t="shared" si="563"/>
        <v>1309716.3015384872</v>
      </c>
      <c r="GH36" s="34">
        <f>$B$36*GF36</f>
        <v>8817.5857985620059</v>
      </c>
      <c r="GI36" s="34">
        <f>$C$14*GF14</f>
        <v>2.2494454335246168</v>
      </c>
      <c r="GJ36" s="34">
        <f t="shared" si="474"/>
        <v>8819.8352439955306</v>
      </c>
      <c r="GK36" s="34">
        <f>$E$35*GF35</f>
        <v>1350171.738841282</v>
      </c>
      <c r="GL36" s="34">
        <f>$E$13*GF13</f>
        <v>403.24022428876276</v>
      </c>
      <c r="GM36" s="34">
        <f t="shared" si="564"/>
        <v>1350574.9790655707</v>
      </c>
      <c r="GO36" s="34">
        <f>$B$36*GM36</f>
        <v>9092.6643741952412</v>
      </c>
      <c r="GP36" s="34">
        <f>$C$14*GM14</f>
        <v>2.3033856508048931</v>
      </c>
      <c r="GQ36" s="34">
        <f t="shared" si="475"/>
        <v>9094.9677598460457</v>
      </c>
      <c r="GR36" s="34">
        <f>$E$35*GM35</f>
        <v>1392606.3254636901</v>
      </c>
      <c r="GS36" s="34">
        <f>$E$13*GM13</f>
        <v>413.1850018287596</v>
      </c>
      <c r="GT36" s="34">
        <f t="shared" si="565"/>
        <v>1393019.5104655188</v>
      </c>
      <c r="GV36" s="34">
        <f>$B$36*GT36</f>
        <v>9378.419615127319</v>
      </c>
      <c r="GW36" s="34">
        <f>$C$14*GT14</f>
        <v>2.3603343076832171</v>
      </c>
      <c r="GX36" s="34">
        <f t="shared" si="476"/>
        <v>9380.779949435002</v>
      </c>
      <c r="GY36" s="34">
        <f>$E$35*GT35</f>
        <v>1436223.2764932825</v>
      </c>
      <c r="GZ36" s="34">
        <f>$E$13*GT13</f>
        <v>423.51155341172574</v>
      </c>
      <c r="HA36" s="34">
        <f t="shared" si="566"/>
        <v>1436646.7880466944</v>
      </c>
      <c r="HC36" s="34">
        <f>$B$36*HA36</f>
        <v>9672.1376232011407</v>
      </c>
      <c r="HD36" s="34">
        <f>$C$14*HA14</f>
        <v>2.419462238413908</v>
      </c>
      <c r="HE36" s="34">
        <f t="shared" si="477"/>
        <v>9674.5570854395555</v>
      </c>
      <c r="HF36" s="34">
        <f>$E$35*HA35</f>
        <v>1480910.2260813029</v>
      </c>
      <c r="HG36" s="34">
        <f>$E$13*HA13</f>
        <v>434.0814571396366</v>
      </c>
      <c r="HH36" s="34">
        <f t="shared" si="567"/>
        <v>1481344.3075384425</v>
      </c>
      <c r="HJ36" s="34">
        <f>$B$36*HH36</f>
        <v>9973.0609702179099</v>
      </c>
      <c r="HK36" s="34">
        <f>$C$14*HH14</f>
        <v>2.4799842143612358</v>
      </c>
      <c r="HL36" s="34">
        <f t="shared" si="478"/>
        <v>9975.540954432272</v>
      </c>
      <c r="HM36" s="34">
        <f>$E$35*HH35</f>
        <v>1526881.1880737978</v>
      </c>
      <c r="HN36" s="34">
        <f>$E$13*HH13</f>
        <v>444.8996570661202</v>
      </c>
      <c r="HO36" s="34">
        <f t="shared" si="568"/>
        <v>1527326.0877308641</v>
      </c>
      <c r="HQ36" s="34">
        <f>$B$36*HO36</f>
        <v>10282.630524739776</v>
      </c>
      <c r="HR36" s="34">
        <f>$C$14*HO14</f>
        <v>2.5419315496779578</v>
      </c>
      <c r="HS36" s="34">
        <f t="shared" si="479"/>
        <v>10285.172456289454</v>
      </c>
      <c r="HT36" s="34">
        <f>$E$35*HO35</f>
        <v>1574379.4472539623</v>
      </c>
      <c r="HU36" s="34">
        <f>$E$13*HO13</f>
        <v>456.06529784565754</v>
      </c>
      <c r="HV36" s="34">
        <f t="shared" si="569"/>
        <v>1574835.512551808</v>
      </c>
      <c r="HX36" s="34">
        <f>$B$36*HV36</f>
        <v>10602.484854343</v>
      </c>
      <c r="HY36" s="34">
        <f>$C$14*HV14</f>
        <v>2.6058691976597537</v>
      </c>
      <c r="HZ36" s="34">
        <f t="shared" si="480"/>
        <v>10605.090723540659</v>
      </c>
      <c r="IA36" s="34">
        <f>$E$35*HV35</f>
        <v>1623471.6324610647</v>
      </c>
      <c r="IB36" s="34">
        <f>$E$13*HV13</f>
        <v>467.65420022991049</v>
      </c>
      <c r="IC36" s="34">
        <f t="shared" si="570"/>
        <v>1623939.2866612948</v>
      </c>
      <c r="IE36" s="34">
        <f>$B$36*IC36</f>
        <v>10933.07304411738</v>
      </c>
      <c r="IF36" s="34">
        <f>$C$14*IC14</f>
        <v>2.6722273472399425</v>
      </c>
      <c r="IG36" s="34">
        <f t="shared" si="481"/>
        <v>10935.745271464621</v>
      </c>
      <c r="IH36" s="34">
        <f>$E$35*IC35</f>
        <v>1674097.912188929</v>
      </c>
      <c r="II36" s="34">
        <f>$E$13*IC13</f>
        <v>479.6673417979257</v>
      </c>
      <c r="IJ36" s="34">
        <f t="shared" si="571"/>
        <v>1674577.5795307269</v>
      </c>
      <c r="IL36" s="34">
        <f>$B$36*IJ36</f>
        <v>11273.992288647229</v>
      </c>
      <c r="IM36" s="34">
        <f>$C$14*IJ14</f>
        <v>2.7410106005334369</v>
      </c>
      <c r="IN36" s="34">
        <f t="shared" si="482"/>
        <v>11276.733299247762</v>
      </c>
      <c r="IO36" s="34">
        <f>$E$35*IJ35</f>
        <v>1726224.3893308667</v>
      </c>
      <c r="IP36" s="34">
        <f>$E$13*IJ13</f>
        <v>492.06865574054103</v>
      </c>
      <c r="IQ36" s="34">
        <f t="shared" si="572"/>
        <v>1726716.4579866072</v>
      </c>
      <c r="IS36" s="34">
        <f>$B$36*IQ36</f>
        <v>11625.014134893992</v>
      </c>
      <c r="IT36" s="34">
        <f>$C$14*IQ14</f>
        <v>2.8120142887547463</v>
      </c>
      <c r="IU36" s="34">
        <f t="shared" si="483"/>
        <v>11627.826149182747</v>
      </c>
      <c r="IV36" s="34">
        <f>$E$35*IQ35</f>
        <v>1779911.7774004557</v>
      </c>
      <c r="IW36" s="34">
        <f>$E$13*IQ13</f>
        <v>504.8435982585026</v>
      </c>
      <c r="IX36" s="34">
        <f t="shared" si="573"/>
        <v>1780416.6209987141</v>
      </c>
      <c r="IZ36" s="34">
        <f>$B$36*IX36</f>
        <v>11986.547235001095</v>
      </c>
      <c r="JA36" s="34">
        <f>$C$14*IX14</f>
        <v>2.8851570375209246</v>
      </c>
      <c r="JB36" s="34">
        <f t="shared" si="484"/>
        <v>11989.432392038616</v>
      </c>
      <c r="JC36" s="34">
        <f>$E$35*IX35</f>
        <v>1835266.4934862724</v>
      </c>
      <c r="JD36" s="34">
        <f>$E$13*IX13</f>
        <v>518.01578734440488</v>
      </c>
      <c r="JE36" s="34">
        <f t="shared" si="574"/>
        <v>1835784.5092736168</v>
      </c>
      <c r="JG36" s="34">
        <f>$B$36*JE36</f>
        <v>12359.308194588803</v>
      </c>
      <c r="JH36" s="34">
        <f>$C$14*JE14</f>
        <v>2.9605741827461918</v>
      </c>
      <c r="JI36" s="34">
        <f t="shared" si="485"/>
        <v>12362.268768771548</v>
      </c>
      <c r="JJ36" s="34">
        <f>$E$35*JE35</f>
        <v>1892368.3411435368</v>
      </c>
      <c r="JK36" s="34">
        <f>$E$13*JE13</f>
        <v>531.6221866096422</v>
      </c>
      <c r="JL36" s="34">
        <f t="shared" si="575"/>
        <v>1892899.9633301464</v>
      </c>
      <c r="JN36" s="34">
        <f>$B$36*JL36</f>
        <v>12743.834535122005</v>
      </c>
      <c r="JO36" s="34">
        <f>$C$14*JL14</f>
        <v>3.0384761835683749</v>
      </c>
      <c r="JP36" s="34">
        <f t="shared" si="486"/>
        <v>12746.873011305574</v>
      </c>
      <c r="JQ36" s="34">
        <f>$E$35*JL35</f>
        <v>1951254.443786223</v>
      </c>
      <c r="JR36" s="34">
        <f>$E$13*JL13</f>
        <v>545.68565642357555</v>
      </c>
      <c r="JS36" s="34">
        <f t="shared" si="576"/>
        <v>1951800.1294426466</v>
      </c>
      <c r="JU36" s="34">
        <f>$B$36*JS36</f>
        <v>13140.376341646403</v>
      </c>
      <c r="JV36" s="34">
        <f>$C$14*JS14</f>
        <v>3.1189930093743339</v>
      </c>
      <c r="JW36" s="34">
        <f t="shared" si="487"/>
        <v>13143.495334655778</v>
      </c>
      <c r="JX36" s="34">
        <f>$E$35*JS35</f>
        <v>2011952.3601080012</v>
      </c>
      <c r="JY36" s="34">
        <f>$E$13*JS13</f>
        <v>560.21140684476086</v>
      </c>
      <c r="JZ36" s="34">
        <f t="shared" si="577"/>
        <v>2012512.5715148458</v>
      </c>
      <c r="KB36" s="34">
        <f>$B$36*JZ36</f>
        <v>13549.119186476995</v>
      </c>
      <c r="KC36" s="34">
        <f>$C$14*JZ14</f>
        <v>3.2021545784059979</v>
      </c>
      <c r="KD36" s="34">
        <f t="shared" si="488"/>
        <v>13552.321341055402</v>
      </c>
      <c r="KE36" s="34">
        <f>$E$35*JZ35</f>
        <v>2074510.8476060319</v>
      </c>
      <c r="KF36" s="34">
        <f>$E$13*JZ13</f>
        <v>575.20160603021509</v>
      </c>
      <c r="KG36" s="34">
        <f t="shared" si="578"/>
        <v>2075086.049212062</v>
      </c>
      <c r="KI36" s="34">
        <f>$B$36*KG36</f>
        <v>13970.391341111925</v>
      </c>
      <c r="KJ36" s="34">
        <f>$C$14*KG14</f>
        <v>3.2879739213616199</v>
      </c>
      <c r="KK36" s="34">
        <f t="shared" si="489"/>
        <v>13973.679315033287</v>
      </c>
      <c r="KL36" s="34">
        <f>$E$35*KG35</f>
        <v>2138999.5271251108</v>
      </c>
      <c r="KM36" s="34">
        <f>$E$13*KG13</f>
        <v>590.66764128606451</v>
      </c>
      <c r="KN36" s="34">
        <f t="shared" si="579"/>
        <v>2139590.1947663971</v>
      </c>
      <c r="KP36" s="34">
        <f>$B$36*KN36</f>
        <v>14404.661600342999</v>
      </c>
      <c r="KQ36" s="34">
        <f>$C$14*KN14</f>
        <v>3.3765165747950761</v>
      </c>
      <c r="KR36" s="34">
        <f t="shared" si="490"/>
        <v>14408.038116917794</v>
      </c>
      <c r="KS36" s="34">
        <f>$E$35*KN35</f>
        <v>2205490.2156310962</v>
      </c>
      <c r="KT36" s="34">
        <f>$E$13*KN13</f>
        <v>606.62953898790386</v>
      </c>
      <c r="KU36" s="34">
        <f t="shared" si="580"/>
        <v>2206096.8451700839</v>
      </c>
      <c r="KW36" s="34">
        <f>$B$36*KU36</f>
        <v>14852.413602376275</v>
      </c>
      <c r="KX36" s="34">
        <f>$C$14*KU14</f>
        <v>3.467897007324269</v>
      </c>
      <c r="KY36" s="34">
        <f t="shared" si="491"/>
        <v>14855.881499383599</v>
      </c>
      <c r="KZ36" s="34">
        <f>$E$35*KU35</f>
        <v>2274045.358360773</v>
      </c>
      <c r="LA36" s="34">
        <f>$E$13*KU13</f>
        <v>623.10800406157944</v>
      </c>
      <c r="LB36" s="34">
        <f t="shared" si="581"/>
        <v>2274668.4663648345</v>
      </c>
      <c r="LD36" s="34">
        <f>$B$36*LB36</f>
        <v>15314.067895386874</v>
      </c>
      <c r="LE36" s="34">
        <f>$C$14*LB14</f>
        <v>3.5622333823827339</v>
      </c>
      <c r="LF36" s="34">
        <f t="shared" si="492"/>
        <v>15317.630128769257</v>
      </c>
      <c r="LG36" s="34">
        <f>$E$35*LB35</f>
        <v>2344721.9585723332</v>
      </c>
      <c r="LH36" s="34">
        <f>$E$13*LB13</f>
        <v>640.11931060439565</v>
      </c>
      <c r="LI36" s="34">
        <f t="shared" si="582"/>
        <v>2345362.0778829376</v>
      </c>
      <c r="LK36" s="34">
        <f>$B$36*LI36</f>
        <v>15790.008359927826</v>
      </c>
      <c r="LL36" s="34">
        <f>$C$14*LI14</f>
        <v>3.6596186998414133</v>
      </c>
      <c r="LM36" s="34">
        <f t="shared" si="493"/>
        <v>15793.667978627667</v>
      </c>
      <c r="LN36" s="34">
        <f>$E$35*LI35</f>
        <v>2417581.0646325098</v>
      </c>
      <c r="LO36" s="34">
        <f>$E$13*LI13</f>
        <v>657.67671020076079</v>
      </c>
      <c r="LP36" s="34">
        <f t="shared" si="583"/>
        <v>2418238.7413427108</v>
      </c>
      <c r="LR36" s="34">
        <f>$B$36*LP36</f>
        <v>16280.646089651918</v>
      </c>
      <c r="LS36" s="34">
        <f>$C$14*LP14</f>
        <v>3.7601289148317543</v>
      </c>
      <c r="LT36" s="34">
        <f t="shared" si="494"/>
        <v>16284.40621856675</v>
      </c>
      <c r="LU36" s="34">
        <f>$E$35*LP35</f>
        <v>2492691.4892839589</v>
      </c>
      <c r="LV36" s="34">
        <f>$E$13*LP13</f>
        <v>675.79456271200797</v>
      </c>
      <c r="LW36" s="34">
        <f t="shared" si="584"/>
        <v>2493367.2838466708</v>
      </c>
      <c r="LY36" s="34">
        <f>$B$36*LW36</f>
        <v>16786.444458864713</v>
      </c>
      <c r="LZ36" s="34">
        <f>$C$14*LW14</f>
        <v>3.8638463762549078</v>
      </c>
      <c r="MA36" s="34">
        <f t="shared" si="495"/>
        <v>16790.308305240967</v>
      </c>
      <c r="MB36" s="34">
        <f>$E$35*LW35</f>
        <v>2570126.5335151711</v>
      </c>
      <c r="MC36" s="34">
        <f>$E$13*LW13</f>
        <v>694.49032373768659</v>
      </c>
      <c r="MD36" s="34">
        <f t="shared" si="585"/>
        <v>2570821.0238389089</v>
      </c>
      <c r="MF36" s="34">
        <f>$B$36*MD36</f>
        <v>17307.897079557319</v>
      </c>
      <c r="MG36" s="34">
        <f>$C$14*MD14</f>
        <v>3.9708710250050481</v>
      </c>
      <c r="MH36" s="34">
        <f t="shared" si="496"/>
        <v>17311.867950582324</v>
      </c>
      <c r="MI36" s="34">
        <f>$E$35*MD35</f>
        <v>2649959.7395648793</v>
      </c>
      <c r="MJ36" s="34">
        <f>$E$13*MD13</f>
        <v>713.7833854418667</v>
      </c>
      <c r="MK36" s="34">
        <f t="shared" si="586"/>
        <v>2650673.522950321</v>
      </c>
      <c r="MM36" s="34">
        <f>$B$36*MK36</f>
        <v>17845.499200961305</v>
      </c>
      <c r="MN36" s="34">
        <f>$C$14*MK14</f>
        <v>4.0813137668551933</v>
      </c>
      <c r="MO36" s="34">
        <f t="shared" si="497"/>
        <v>17849.580514728161</v>
      </c>
      <c r="MP36" s="34">
        <f>$E$35*MK35</f>
        <v>2732264.2270605355</v>
      </c>
      <c r="MQ36" s="34">
        <f>$E$13*MK13</f>
        <v>733.69307362781103</v>
      </c>
      <c r="MR36" s="34">
        <f t="shared" si="587"/>
        <v>2732997.9201341635</v>
      </c>
      <c r="MT36" s="34">
        <f>$B$36*MR36</f>
        <v>18399.743226656588</v>
      </c>
      <c r="MU36" s="34">
        <f>$C$14*MR14</f>
        <v>4.1952851253939212</v>
      </c>
      <c r="MV36" s="34">
        <f t="shared" si="498"/>
        <v>18403.938511781984</v>
      </c>
      <c r="MW36" s="34">
        <f>$E$35*MR35</f>
        <v>2817114.883560908</v>
      </c>
      <c r="MX36" s="34">
        <f>$E$13*MR13</f>
        <v>754.23799834780414</v>
      </c>
      <c r="MY36" s="34">
        <f t="shared" si="588"/>
        <v>2817869.1215592558</v>
      </c>
      <c r="NA36" s="34">
        <f>$B$36*MY36</f>
        <v>18971.133457894997</v>
      </c>
      <c r="NB36" s="34">
        <f>$C$14*MY14</f>
        <v>4.312891600508312</v>
      </c>
      <c r="NC36" s="34">
        <f t="shared" si="499"/>
        <v>18975.446349495505</v>
      </c>
      <c r="ND36" s="34">
        <f>$E$35*MY35</f>
        <v>2904590.2190383654</v>
      </c>
      <c r="NE36" s="34">
        <f>$E$13*MY13</f>
        <v>775.43685229393373</v>
      </c>
      <c r="NF36" s="34">
        <f t="shared" si="589"/>
        <v>2905365.6558906594</v>
      </c>
      <c r="NH36" s="34">
        <f>$B$36*NF36</f>
        <v>19560.198584165249</v>
      </c>
      <c r="NI36" s="34">
        <f>$C$14*NF14</f>
        <v>4.4342402162041523</v>
      </c>
      <c r="NJ36" s="34">
        <f t="shared" si="500"/>
        <v>19564.632824381453</v>
      </c>
      <c r="NK36" s="34">
        <f>$E$35*NF35</f>
        <v>2994772.2985590291</v>
      </c>
      <c r="NL36" s="34">
        <f>$E$13*NF13</f>
        <v>797.30937388217421</v>
      </c>
      <c r="NM36" s="34">
        <f t="shared" si="590"/>
        <v>2995569.6079329113</v>
      </c>
      <c r="NO36" s="34">
        <f>$B$36*NM36</f>
        <v>20167.491236450034</v>
      </c>
      <c r="NP36" s="34">
        <f>$C$14*NM14</f>
        <v>4.5594439706985215</v>
      </c>
      <c r="NQ36" s="34">
        <f t="shared" si="501"/>
        <v>20172.050680420733</v>
      </c>
      <c r="NR36" s="34">
        <f>$E$35*NM35</f>
        <v>3087745.6603297289</v>
      </c>
      <c r="NS36" s="34">
        <f>$E$13*NM13</f>
        <v>819.87653709357687</v>
      </c>
      <c r="NT36" s="34">
        <f t="shared" si="591"/>
        <v>3088565.5368668223</v>
      </c>
      <c r="NV36" s="34">
        <f>$B$36*NT36</f>
        <v>20793.580704320677</v>
      </c>
      <c r="NW36" s="34">
        <f>$C$14*NT14</f>
        <v>4.6886228941007264</v>
      </c>
      <c r="NX36" s="34">
        <f t="shared" si="502"/>
        <v>20798.269327214777</v>
      </c>
      <c r="NY36" s="34">
        <f>$E$35*NT35</f>
        <v>3183596.7442035447</v>
      </c>
      <c r="NZ36" s="34">
        <f>$E$13*NT13</f>
        <v>843.16011019450809</v>
      </c>
      <c r="OA36" s="34">
        <f t="shared" si="592"/>
        <v>3184439.9043137394</v>
      </c>
      <c r="OC36" s="34">
        <f>$B$36*OA36</f>
        <v>21439.049085414357</v>
      </c>
      <c r="OD36" s="34">
        <f>$C$14*OA14</f>
        <v>4.8219015418369224</v>
      </c>
      <c r="OE36" s="34">
        <f t="shared" si="503"/>
        <v>21443.870986956194</v>
      </c>
      <c r="OF36" s="34">
        <f>$E$35*OA35</f>
        <v>3282414.2535197041</v>
      </c>
      <c r="OG36" s="34">
        <f>$E$13*OA13</f>
        <v>867.18225460689928</v>
      </c>
      <c r="OH36" s="34">
        <f t="shared" si="593"/>
        <v>3283281.435774311</v>
      </c>
      <c r="OJ36" s="34">
        <f>$B$36*OH36</f>
        <v>22104.49371879876</v>
      </c>
      <c r="OK36" s="34">
        <f>$C$14*OH14</f>
        <v>4.9594067298514073</v>
      </c>
      <c r="OL36" s="34">
        <f t="shared" si="504"/>
        <v>22109.453125528613</v>
      </c>
      <c r="OM36" s="34">
        <f>$E$35*OH35</f>
        <v>3384289.8050966188</v>
      </c>
      <c r="ON36" s="34">
        <f>$E$13*OH13</f>
        <v>891.96553755400043</v>
      </c>
      <c r="OO36" s="34">
        <f t="shared" si="594"/>
        <v>3385181.7706341729</v>
      </c>
      <c r="OQ36" s="34">
        <f>$B$36*OO36</f>
        <v>22790.531561096035</v>
      </c>
      <c r="OR36" s="34">
        <f>$C$14*OO14</f>
        <v>5.1012676162975561</v>
      </c>
      <c r="OS36" s="34">
        <f t="shared" si="505"/>
        <v>22795.632828712332</v>
      </c>
      <c r="OT36" s="34">
        <f>$E$35*OO35</f>
        <v>3489318.2056446876</v>
      </c>
      <c r="OU36" s="34">
        <f>$E$13*OO13</f>
        <v>917.53320481889421</v>
      </c>
      <c r="OV36" s="34">
        <f t="shared" si="595"/>
        <v>3490235.7388495067</v>
      </c>
      <c r="OX36" s="34">
        <f>$B$36*OV36</f>
        <v>23497.80104925159</v>
      </c>
      <c r="OY36" s="34">
        <f>$C$14*OV14</f>
        <v>5.2476172496762761</v>
      </c>
      <c r="OZ36" s="34">
        <f t="shared" si="506"/>
        <v>23503.048666501265</v>
      </c>
      <c r="PA36" s="34">
        <f>$E$35*OV35</f>
        <v>3597597.3216214688</v>
      </c>
      <c r="PB36" s="34">
        <f>$E$13*OV13</f>
        <v>943.90938022415935</v>
      </c>
      <c r="PC36" s="34">
        <f t="shared" si="596"/>
        <v>3598541.2310016928</v>
      </c>
      <c r="PE36" s="34">
        <f>$B$36*PC36</f>
        <v>24226.9612256849</v>
      </c>
      <c r="PF36" s="34">
        <f>$C$14*PC14</f>
        <v>5.3985936958831076</v>
      </c>
      <c r="PG36" s="34">
        <f t="shared" si="507"/>
        <v>24232.359819380781</v>
      </c>
      <c r="PH36" s="34">
        <f>$E$35*PC35</f>
        <v>3709227.9176299446</v>
      </c>
      <c r="PI36" s="34">
        <f>$E$13*PC13</f>
        <v>971.11905684352303</v>
      </c>
      <c r="PJ36" s="34">
        <f t="shared" si="597"/>
        <v>3710199.0366867883</v>
      </c>
      <c r="PL36" s="34">
        <f>$B$36*PJ36</f>
        <v>24978.690650256442</v>
      </c>
      <c r="PM36" s="34">
        <f>$C$14*PJ14</f>
        <v>5.5543399859506417</v>
      </c>
      <c r="PN36" s="34">
        <f t="shared" si="508"/>
        <v>24984.24499024239</v>
      </c>
      <c r="PO36" s="34">
        <f>$E$35*PJ35</f>
        <v>3824313.7206676919</v>
      </c>
      <c r="PP36" s="34">
        <f>$E$13*PJ13</f>
        <v>999.18799048831181</v>
      </c>
      <c r="PQ36" s="34">
        <f t="shared" si="598"/>
        <v>3825312.9086581804</v>
      </c>
      <c r="PS36" s="34">
        <f>$B$36*PQ36</f>
        <v>25753.687832104228</v>
      </c>
      <c r="PT36" s="34">
        <f>$C$14*PQ14</f>
        <v>5.7150035141723246</v>
      </c>
      <c r="PU36" s="34">
        <f t="shared" si="509"/>
        <v>25759.402835618399</v>
      </c>
      <c r="PV36" s="34">
        <f>$E$35*PQ35</f>
        <v>3942961.6489221458</v>
      </c>
      <c r="PW36" s="34">
        <f>$E$13*PQ13</f>
        <v>1028.1426535194894</v>
      </c>
      <c r="PX36" s="34">
        <f t="shared" si="599"/>
        <v>3943989.7915756651</v>
      </c>
      <c r="PZ36" s="34">
        <f>$B$36*PX36</f>
        <v>26552.672769683144</v>
      </c>
      <c r="QA36" s="34">
        <f>$C$14*PX14</f>
        <v>5.8807357802349483</v>
      </c>
      <c r="QB36" s="34">
        <f t="shared" si="510"/>
        <v>26558.55350546338</v>
      </c>
      <c r="QC36" s="34">
        <f>$E$35*PX35</f>
        <v>4065282.0125965704</v>
      </c>
      <c r="QD36" s="34">
        <f>$E$13*PX13</f>
        <v>1058.0102902056828</v>
      </c>
      <c r="QE36" s="34">
        <f t="shared" si="600"/>
        <v>4066340.0228867759</v>
      </c>
      <c r="QG36" s="34">
        <f>$B$36*QE36</f>
        <v>27376.388303186355</v>
      </c>
      <c r="QH36" s="34">
        <f>$C$14*QE14</f>
        <v>6.0516927056750793</v>
      </c>
      <c r="QI36" s="34">
        <f t="shared" si="511"/>
        <v>27382.439995892029</v>
      </c>
      <c r="QJ36" s="34">
        <f>$E$35*QE35</f>
        <v>4191388.6016588719</v>
      </c>
      <c r="QK36" s="34">
        <f>$E$13*QE13</f>
        <v>1088.8190058507212</v>
      </c>
      <c r="QL36" s="34">
        <f t="shared" si="601"/>
        <v>4192477.4206647226</v>
      </c>
      <c r="QN36" s="34">
        <f>$B$36*QL36</f>
        <v>28225.600705908902</v>
      </c>
      <c r="QO36" s="34">
        <f>$C$14*QL14</f>
        <v>6.2280351397142244</v>
      </c>
      <c r="QP36" s="34">
        <f t="shared" si="512"/>
        <v>28231.828741048615</v>
      </c>
      <c r="QQ36" s="34">
        <f>$E$35*QL35</f>
        <v>4321398.7217614204</v>
      </c>
      <c r="QR36" s="34">
        <f>$E$13*QL13</f>
        <v>1120.5978181484768</v>
      </c>
      <c r="QS36" s="34">
        <f t="shared" si="602"/>
        <v>4322519.3195795687</v>
      </c>
      <c r="QU36" s="34">
        <f>$B$36*QS36</f>
        <v>29101.099926421499</v>
      </c>
      <c r="QV36" s="34">
        <f>$C$14*QS14</f>
        <v>6.4099291504906937</v>
      </c>
      <c r="QW36" s="34">
        <f t="shared" si="513"/>
        <v>29107.509855571989</v>
      </c>
      <c r="QX36" s="34">
        <f>$E$35*QS35</f>
        <v>4455433.2679919526</v>
      </c>
      <c r="QY36" s="34">
        <f>$E$13*QS13</f>
        <v>1153.3766628174487</v>
      </c>
      <c r="QZ36" s="34">
        <f t="shared" si="603"/>
        <v>4456586.6446547704</v>
      </c>
      <c r="RB36" s="34">
        <f>$B$36*QZ36</f>
        <v>30003.700085131943</v>
      </c>
      <c r="RC36" s="34">
        <f>$C$14*QZ14</f>
        <v>6.5975460580995176</v>
      </c>
      <c r="RD36" s="34">
        <f t="shared" si="514"/>
        <v>30010.297631190042</v>
      </c>
      <c r="RE36" s="34">
        <f>$E$35*QZ35</f>
        <v>4593616.8566837311</v>
      </c>
      <c r="RF36" s="34">
        <f>$E$13*QZ13</f>
        <v>1187.1863914834551</v>
      </c>
      <c r="RG36" s="34">
        <f t="shared" si="604"/>
        <v>4594804.0430752141</v>
      </c>
      <c r="RI36" s="34">
        <f>$B$36*RG36</f>
        <v>30934.240361674783</v>
      </c>
      <c r="RJ36" s="34">
        <f>$C$14*RG14</f>
        <v>6.7910624246594473</v>
      </c>
      <c r="RK36" s="34">
        <f t="shared" si="515"/>
        <v>30941.031424099441</v>
      </c>
      <c r="RL36" s="34">
        <f>$E$35*RG35</f>
        <v>4736077.9746610094</v>
      </c>
      <c r="RM36" s="34">
        <f>$E$13*RG13</f>
        <v>1222.0587927308516</v>
      </c>
      <c r="RN36" s="34">
        <f t="shared" si="605"/>
        <v>4737300.0334537402</v>
      </c>
      <c r="RP36" s="34">
        <f>$B$36*RN36</f>
        <v>31893.585999839153</v>
      </c>
      <c r="RQ36" s="34">
        <f>$C$14*RN14</f>
        <v>6.9906601757871965</v>
      </c>
      <c r="RR36" s="34">
        <f t="shared" si="516"/>
        <v>31900.57666001494</v>
      </c>
      <c r="RS36" s="34">
        <f>$E$35*RN35</f>
        <v>4882949.1082787132</v>
      </c>
      <c r="RT36" s="34">
        <f>$E$13*RN13</f>
        <v>1258.0266345854545</v>
      </c>
      <c r="RU36" s="34">
        <f t="shared" si="606"/>
        <v>4884207.1349132983</v>
      </c>
      <c r="RW36" s="34">
        <f>$B$36*RU36</f>
        <v>32882.629176606577</v>
      </c>
      <c r="RX36" s="34">
        <f>$C$14*RU14</f>
        <v>7.1965268430625375</v>
      </c>
      <c r="RY36" s="34">
        <f t="shared" si="517"/>
        <v>32889.825703449642</v>
      </c>
      <c r="RZ36" s="34">
        <f>$E$35*RU35</f>
        <v>5034366.8528098455</v>
      </c>
      <c r="SA36" s="34">
        <f>$E$13*RU13</f>
        <v>1295.1237085381131</v>
      </c>
      <c r="SB36" s="34">
        <f t="shared" si="607"/>
        <v>5035661.9765183832</v>
      </c>
      <c r="SD36" s="34">
        <f>$B$36*SB36</f>
        <v>33902.289738891493</v>
      </c>
      <c r="SE36" s="34">
        <f>$C$14*SB14</f>
        <v>7.4088558149078203</v>
      </c>
      <c r="SF36" s="34">
        <f t="shared" si="518"/>
        <v>33909.698594706402</v>
      </c>
      <c r="SG36" s="34">
        <f>$E$35*SB35</f>
        <v>5190472.0250832634</v>
      </c>
      <c r="SH36" s="34">
        <f>$E$13*SB13</f>
        <v>1333.3848625111218</v>
      </c>
      <c r="SI36" s="34">
        <f t="shared" si="608"/>
        <v>5191805.4099457748</v>
      </c>
      <c r="SK36" s="34">
        <f>$B$36*SI36</f>
        <v>34953.515962090198</v>
      </c>
      <c r="SL36" s="34">
        <f>$C$14*SI14</f>
        <v>7.6278465249335454</v>
      </c>
      <c r="SM36" s="34">
        <f t="shared" si="519"/>
        <v>34961.143808615132</v>
      </c>
      <c r="SN36" s="34">
        <f>$E$35*SI35</f>
        <v>5351409.7936147358</v>
      </c>
      <c r="SO36" s="34">
        <f>$E$13*SI13</f>
        <v>1372.8460261597315</v>
      </c>
      <c r="SP36" s="34">
        <f t="shared" si="609"/>
        <v>5352782.6396408956</v>
      </c>
      <c r="SR36" s="34">
        <f>$B$36*SP36</f>
        <v>36037.285426350652</v>
      </c>
      <c r="SS36" s="34">
        <f>$C$14*SP14</f>
        <v>7.8537045971721859</v>
      </c>
      <c r="ST36" s="34">
        <f t="shared" si="520"/>
        <v>36045.139130947828</v>
      </c>
      <c r="SU36" s="34">
        <f>$E$35*SP35</f>
        <v>5517329.8216885105</v>
      </c>
      <c r="SV36" s="34">
        <f>$E$13*SP13</f>
        <v>1413.5442384840499</v>
      </c>
      <c r="SW36" s="34">
        <f t="shared" si="610"/>
        <v>5518743.3659269949</v>
      </c>
      <c r="SY36" s="34">
        <f>$B$36*SW36</f>
        <v>37154.605980046414</v>
      </c>
      <c r="SZ36" s="34">
        <f>$C$14*SW14</f>
        <v>8.0866420045905034</v>
      </c>
      <c r="TA36" s="34">
        <f t="shared" si="521"/>
        <v>37162.692622051007</v>
      </c>
      <c r="TB36" s="34">
        <f>$E$35*SW35</f>
        <v>5688386.4121574415</v>
      </c>
      <c r="TC36" s="34">
        <f>$E$13*SW13</f>
        <v>1455.5176825957633</v>
      </c>
      <c r="TD36" s="34">
        <f t="shared" si="611"/>
        <v>5689841.9298400376</v>
      </c>
      <c r="TF36" s="34">
        <f>$B$36*TD36</f>
        <v>38306.516714868754</v>
      </c>
      <c r="TG36" s="34">
        <f>$C$14*TD14</f>
        <v>8.3268772681255623</v>
      </c>
      <c r="TH36" s="34">
        <f t="shared" si="522"/>
        <v>38314.84359213688</v>
      </c>
      <c r="TI36" s="34">
        <f>$E$35*TD35</f>
        <v>5864738.6497061327</v>
      </c>
      <c r="TJ36" s="34">
        <f>$E$13*TD13</f>
        <v>1498.8057249815799</v>
      </c>
      <c r="TK36" s="34">
        <f t="shared" si="612"/>
        <v>5866237.455431114</v>
      </c>
      <c r="TM36" s="34">
        <f>$B$36*TK36</f>
        <v>39494.088923869051</v>
      </c>
      <c r="TN36" s="34">
        <f>$C$14*TK14</f>
        <v>8.5746356811330653</v>
      </c>
      <c r="TO36" s="34">
        <f t="shared" si="523"/>
        <v>39502.663559550187</v>
      </c>
      <c r="TP36" s="34">
        <f>$E$35*TK35</f>
        <v>6046550.5447080648</v>
      </c>
      <c r="TQ36" s="34">
        <f>$E$13*TK13</f>
        <v>1543.4489545386707</v>
      </c>
      <c r="TR36" s="34">
        <f t="shared" si="613"/>
        <v>6048093.9936626032</v>
      </c>
      <c r="TT36" s="34">
        <f>$B$36*TR36</f>
        <v>40718.427070230973</v>
      </c>
      <c r="TU36" s="34">
        <f>$C$14*TR14</f>
        <v>8.8301495325700063</v>
      </c>
      <c r="TV36" s="34">
        <f t="shared" si="524"/>
        <v>40727.257219763545</v>
      </c>
      <c r="TW36" s="34">
        <f>$E$35*TR35</f>
        <v>6233991.1839436553</v>
      </c>
      <c r="TX36" s="34">
        <f>$E$13*TR13</f>
        <v>1589.4892197594945</v>
      </c>
      <c r="TY36" s="34">
        <f t="shared" si="614"/>
        <v>6235580.6731634149</v>
      </c>
      <c r="UA36" s="34">
        <f>$B$36*TY36</f>
        <v>41980.669802221069</v>
      </c>
      <c r="UB36" s="34">
        <f>$C$14*TY14</f>
        <v>9.0936583198094301</v>
      </c>
      <c r="UC36" s="34">
        <f t="shared" si="525"/>
        <v>41989.763460540882</v>
      </c>
      <c r="UD36" s="34">
        <f>$E$35*TY35</f>
        <v>6427234.8891732246</v>
      </c>
      <c r="UE36" s="34">
        <f>$E$13*TY13</f>
        <v>1636.9696658269743</v>
      </c>
      <c r="UF36" s="34">
        <f t="shared" si="615"/>
        <v>6428871.8588390518</v>
      </c>
      <c r="UH36" s="34">
        <f>$B$36*UF36</f>
        <v>43281.991021021386</v>
      </c>
      <c r="UI36" s="34">
        <f>$C$14*UF14</f>
        <v>9.3654089610700133</v>
      </c>
      <c r="UJ36" s="34">
        <f t="shared" si="526"/>
        <v>43291.356429982457</v>
      </c>
      <c r="UK36" s="34">
        <f>$E$35*UF35</f>
        <v>6626461.3811964337</v>
      </c>
      <c r="UL36" s="34">
        <f>$E$13*UF13</f>
        <v>1685.9347738453537</v>
      </c>
      <c r="UM36" s="34">
        <f t="shared" si="616"/>
        <v>6628147.3159702793</v>
      </c>
      <c r="UO36" s="34">
        <f>$B$36*UM36</f>
        <v>44623.600985513862</v>
      </c>
      <c r="UP36" s="34">
        <f>$C$14*UM14</f>
        <v>9.6456560200191532</v>
      </c>
      <c r="UQ36" s="34">
        <f t="shared" si="527"/>
        <v>44633.246641533879</v>
      </c>
      <c r="UR36" s="34">
        <f>$E$35*UM35</f>
        <v>6831855.9474596847</v>
      </c>
      <c r="US36" s="34">
        <f>$E$13*UM13</f>
        <v>1736.4304027160156</v>
      </c>
      <c r="UT36" s="34">
        <f t="shared" si="617"/>
        <v>6833592.3778624004</v>
      </c>
      <c r="UV36" s="34">
        <f>$B$36*UT36</f>
        <v>46006.747440968909</v>
      </c>
      <c r="UW36" s="34">
        <f>$C$14*UT14</f>
        <v>9.9346619454019809</v>
      </c>
      <c r="UX36" s="34">
        <f t="shared" si="528"/>
        <v>46016.68210291431</v>
      </c>
      <c r="UY36" s="34">
        <f>$E$35*UT35</f>
        <v>7043609.6135479771</v>
      </c>
      <c r="UZ36" s="34">
        <f>$E$13*UT13</f>
        <v>1788.5038327046925</v>
      </c>
      <c r="VA36" s="34">
        <f t="shared" si="618"/>
        <v>7045398.1173806814</v>
      </c>
      <c r="VC36" s="34">
        <f>$B$36*VA36</f>
        <v>47432.716773897337</v>
      </c>
      <c r="VD36" s="34">
        <f>$C$14*VA14</f>
        <v>10.232697320304268</v>
      </c>
      <c r="VE36" s="34">
        <f t="shared" si="529"/>
        <v>47442.949471217638</v>
      </c>
      <c r="VF36" s="34">
        <f>$E$35*VA35</f>
        <v>7261919.320077328</v>
      </c>
      <c r="VG36" s="34">
        <f>$E$13*VA13</f>
        <v>1842.203809769919</v>
      </c>
      <c r="VH36" s="34">
        <f t="shared" si="619"/>
        <v>7263761.5238870978</v>
      </c>
      <c r="VJ36" s="34">
        <f>$B$36*VH36</f>
        <v>48902.83520326623</v>
      </c>
      <c r="VK36" s="34">
        <f>$C$14*VH14</f>
        <v>10.540041115808052</v>
      </c>
      <c r="VL36" s="34">
        <f t="shared" si="530"/>
        <v>48913.375244382041</v>
      </c>
      <c r="VM36" s="34">
        <f>$E$35*VH35</f>
        <v>7486988.1058972944</v>
      </c>
      <c r="VN36" s="34">
        <f>$E$13*VH13</f>
        <v>1897.580590619599</v>
      </c>
      <c r="VO36" s="34">
        <f t="shared" si="620"/>
        <v>7488885.6864879141</v>
      </c>
      <c r="VQ36" s="34">
        <f>$B$36*VO36</f>
        <v>50418.470014202263</v>
      </c>
      <c r="VR36" s="34">
        <f>$C$14*VO14</f>
        <v>10.856980948866649</v>
      </c>
      <c r="VS36" s="34">
        <f t="shared" si="531"/>
        <v>50429.326995151132</v>
      </c>
      <c r="VT36" s="34">
        <f>$E$35*VO35</f>
        <v>7719025.2974360632</v>
      </c>
      <c r="VU36" s="34">
        <f>$E$13*VO13</f>
        <v>1954.6859890699752</v>
      </c>
      <c r="VV36" s="34">
        <f t="shared" si="621"/>
        <v>7720979.9834251329</v>
      </c>
      <c r="VX36" s="34">
        <f>$B$36*VV36</f>
        <v>51981.030833058125</v>
      </c>
      <c r="VY36" s="34">
        <f>$C$14*VV14</f>
        <v>11.183813347646975</v>
      </c>
      <c r="VZ36" s="34">
        <f t="shared" si="532"/>
        <v>51992.214646405773</v>
      </c>
      <c r="WA36" s="34">
        <f>$E$35*VV35</f>
        <v>7958246.703709349</v>
      </c>
      <c r="WB36" s="34">
        <f>$E$13*VV13</f>
        <v>2013.5734241637192</v>
      </c>
      <c r="WC36" s="34">
        <f t="shared" si="622"/>
        <v>7960260.2771335123</v>
      </c>
      <c r="WE36" s="34">
        <f>$B$36*WC36</f>
        <v>53591.970940622137</v>
      </c>
      <c r="WF36" s="34">
        <f>$C$14*WC14</f>
        <v>11.520844026916789</v>
      </c>
      <c r="WG36" s="34">
        <f t="shared" si="533"/>
        <v>53603.491784649057</v>
      </c>
      <c r="WH36" s="34">
        <f>$E$35*WC35</f>
        <v>8204874.816964576</v>
      </c>
      <c r="WI36" s="34">
        <f>$E$13*WC13</f>
        <v>2074.2979700586206</v>
      </c>
      <c r="WJ36" s="34">
        <f t="shared" si="623"/>
        <v>8206949.1149346344</v>
      </c>
      <c r="WL36" s="34">
        <f>$B$36*WJ36</f>
        <v>55252.788623278902</v>
      </c>
      <c r="WM36" s="34">
        <f>$C$14*WJ14</f>
        <v>11.868388173541346</v>
      </c>
      <c r="WN36" s="34">
        <f t="shared" si="534"/>
        <v>55264.657011452444</v>
      </c>
      <c r="WO36" s="34">
        <f>$E$35*WJ35</f>
        <v>8459139.0194040947</v>
      </c>
      <c r="WP36" s="34">
        <f>$E$13*WJ13</f>
        <v>2136.9164074615956</v>
      </c>
      <c r="WQ36" s="34">
        <f t="shared" si="624"/>
        <v>8461275.9358115569</v>
      </c>
      <c r="WS36" s="34">
        <f>$B$36*WQ36</f>
        <v>56965.028565107161</v>
      </c>
      <c r="WT36" s="34">
        <f>$C$14*WQ14</f>
        <v>12.22677074082131</v>
      </c>
      <c r="WU36" s="34">
        <f t="shared" si="535"/>
        <v>56977.255335847985</v>
      </c>
      <c r="WV36" s="34">
        <f>$E$35*WQ35</f>
        <v>8721275.7964655422</v>
      </c>
      <c r="WW36" s="34">
        <f>$E$13*WQ13</f>
        <v>2201.4872764871384</v>
      </c>
      <c r="WX36" s="34">
        <f t="shared" si="625"/>
        <v>8723477.2837420292</v>
      </c>
      <c r="WZ36" s="34">
        <f>$B$36*WX36</f>
        <v>58730.28328413274</v>
      </c>
      <c r="XA36" s="34">
        <f>$C$14*WX14</f>
        <v>12.596326750995196</v>
      </c>
      <c r="XB36" s="34">
        <f t="shared" si="536"/>
        <v>58742.879610883734</v>
      </c>
      <c r="XC36" s="34">
        <f>$E$35*WX35</f>
        <v>8991528.9568840545</v>
      </c>
      <c r="XD36" s="34">
        <f>$E$13*WX13</f>
        <v>2268.0709310353377</v>
      </c>
      <c r="XE36" s="34">
        <f t="shared" si="626"/>
        <v>8993797.0278150905</v>
      </c>
      <c r="XG36" s="34">
        <f>$B$36*XE36</f>
        <v>60550.194614250286</v>
      </c>
      <c r="XH36" s="34">
        <f>$C$14*XE14</f>
        <v>12.977401606448181</v>
      </c>
      <c r="XI36" s="34">
        <f t="shared" si="537"/>
        <v>60563.172015856733</v>
      </c>
      <c r="XJ36" s="34">
        <f>$E$35*XE35</f>
        <v>9270149.8595879693</v>
      </c>
      <c r="XK36" s="34">
        <f>$E$13*XE13</f>
        <v>2336.7295948734122</v>
      </c>
      <c r="XL36" s="34">
        <f t="shared" si="627"/>
        <v>9272486.5891828425</v>
      </c>
    </row>
    <row r="37" spans="1:636" x14ac:dyDescent="0.25">
      <c r="A37">
        <v>50</v>
      </c>
      <c r="B37">
        <f>calc_mstate!AA36</f>
        <v>1.6889090467521073E-3</v>
      </c>
      <c r="C37">
        <f>calc_mstate!Z36</f>
        <v>1.1503066098588774E-6</v>
      </c>
      <c r="D37">
        <f>calc_mstate!X36</f>
        <v>8.1611767540673216E-4</v>
      </c>
      <c r="E37">
        <f>calc_mstate!W36</f>
        <v>0.96014866889751194</v>
      </c>
      <c r="F37" s="3">
        <v>453800</v>
      </c>
      <c r="H37" s="34">
        <f>$B$37*F37</f>
        <v>766.42692541610631</v>
      </c>
      <c r="I37" s="34">
        <f>$C$15*F15</f>
        <v>0.2596559558584875</v>
      </c>
      <c r="J37" s="34">
        <f t="shared" si="448"/>
        <v>766.68658137196485</v>
      </c>
      <c r="K37" s="34">
        <f>$E$36*F36</f>
        <v>425815.59503385786</v>
      </c>
      <c r="L37" s="34">
        <f>$E$14*F14</f>
        <v>142.00683008374736</v>
      </c>
      <c r="M37" s="34">
        <f t="shared" si="538"/>
        <v>425957.60186394159</v>
      </c>
      <c r="O37" s="34">
        <f>$B$37*M37</f>
        <v>719.40364732084322</v>
      </c>
      <c r="P37" s="34">
        <f>$C$15*M15</f>
        <v>0.23769082706702746</v>
      </c>
      <c r="Q37" s="34">
        <f t="shared" si="449"/>
        <v>719.64133814791023</v>
      </c>
      <c r="R37" s="34">
        <f>$E$36*M36</f>
        <v>375757.57918933046</v>
      </c>
      <c r="S37" s="34">
        <f>$E$14*M14</f>
        <v>115.86103253463736</v>
      </c>
      <c r="T37" s="34">
        <f t="shared" si="539"/>
        <v>375873.44022186508</v>
      </c>
      <c r="V37" s="34">
        <f>$B$37*T37</f>
        <v>634.81605362454536</v>
      </c>
      <c r="W37" s="34">
        <f>$C$15*T15</f>
        <v>0.19400903547319381</v>
      </c>
      <c r="X37" s="34">
        <f t="shared" si="450"/>
        <v>635.01006266001855</v>
      </c>
      <c r="Y37" s="34">
        <f>$E$36*T36</f>
        <v>598797.55455350084</v>
      </c>
      <c r="Z37" s="34">
        <f>$E$14*T14</f>
        <v>183.68055208776269</v>
      </c>
      <c r="AA37" s="34">
        <f t="shared" si="540"/>
        <v>598981.23510558857</v>
      </c>
      <c r="AC37" s="34">
        <f>$B$37*AA37</f>
        <v>1011.6248268045795</v>
      </c>
      <c r="AD37" s="34">
        <f>$C$15*AA15</f>
        <v>0.30758149695115777</v>
      </c>
      <c r="AE37" s="34">
        <f t="shared" si="451"/>
        <v>1011.9324083015306</v>
      </c>
      <c r="AF37" s="34">
        <f>$E$36*AA36</f>
        <v>681997.51449765509</v>
      </c>
      <c r="AG37" s="34">
        <f>$E$14*AA14</f>
        <v>195.47712949710413</v>
      </c>
      <c r="AH37" s="34">
        <f t="shared" si="541"/>
        <v>682192.99162715219</v>
      </c>
      <c r="AJ37" s="34">
        <f>$B$37*AH37</f>
        <v>1152.161915189982</v>
      </c>
      <c r="AK37" s="34">
        <f>$C$15*AH15</f>
        <v>0.32746329180720141</v>
      </c>
      <c r="AL37" s="34">
        <f t="shared" si="452"/>
        <v>1152.4893784817891</v>
      </c>
      <c r="AM37" s="34">
        <f>$E$36*AH36</f>
        <v>718458.05829953891</v>
      </c>
      <c r="AN37" s="34">
        <f>$E$14*AH14</f>
        <v>193.72486769729173</v>
      </c>
      <c r="AO37" s="34">
        <f t="shared" si="542"/>
        <v>718651.78316723625</v>
      </c>
      <c r="AQ37" s="34">
        <f>$B$37*AO37</f>
        <v>1213.7374980556792</v>
      </c>
      <c r="AR37" s="34">
        <f>$C$15*AO15</f>
        <v>0.32464958846804615</v>
      </c>
      <c r="AS37" s="34">
        <f t="shared" si="453"/>
        <v>1214.0621476441472</v>
      </c>
      <c r="AT37" s="34">
        <f>$E$36*AO36</f>
        <v>668207.45356265863</v>
      </c>
      <c r="AU37" s="34">
        <f>$E$14*AO14</f>
        <v>184.2234187393141</v>
      </c>
      <c r="AV37" s="34">
        <f t="shared" si="543"/>
        <v>668391.6769813979</v>
      </c>
      <c r="AX37" s="34">
        <f>$B$37*AV37</f>
        <v>1128.8527500276953</v>
      </c>
      <c r="AY37" s="34">
        <f>$C$15*AV15</f>
        <v>0.30868388223107818</v>
      </c>
      <c r="AZ37" s="34">
        <f t="shared" si="454"/>
        <v>1129.1614339099262</v>
      </c>
      <c r="BA37" s="34">
        <f>$E$36*AV36</f>
        <v>565614.07340022398</v>
      </c>
      <c r="BB37" s="34">
        <f>$E$14*AV14</f>
        <v>175.30731853153279</v>
      </c>
      <c r="BC37" s="34">
        <f t="shared" si="544"/>
        <v>565789.38071875554</v>
      </c>
      <c r="BE37" s="34">
        <f>$B$37*BC37</f>
        <v>955.56680365217858</v>
      </c>
      <c r="BF37" s="34">
        <f>$C$15*BC15</f>
        <v>0.29354330815860746</v>
      </c>
      <c r="BG37" s="34">
        <f t="shared" si="455"/>
        <v>955.86034696033721</v>
      </c>
      <c r="BH37" s="34">
        <f>$E$36*BC36</f>
        <v>736662.92115980608</v>
      </c>
      <c r="BI37" s="34">
        <f>$E$14*BC14</f>
        <v>209.95066759911876</v>
      </c>
      <c r="BJ37" s="34">
        <f t="shared" si="545"/>
        <v>736872.87182740518</v>
      </c>
      <c r="BL37" s="34">
        <f>$B$37*BJ37</f>
        <v>1244.5112595355106</v>
      </c>
      <c r="BM37" s="34">
        <f>$C$15*BJ15</f>
        <v>0.35172127871472875</v>
      </c>
      <c r="BN37" s="34">
        <f t="shared" si="456"/>
        <v>1244.8629808142252</v>
      </c>
      <c r="BO37" s="34">
        <f>$E$36*BJ36</f>
        <v>822241.98398034007</v>
      </c>
      <c r="BP37" s="34">
        <f>$E$14*BJ14</f>
        <v>222.02756110305785</v>
      </c>
      <c r="BQ37" s="34">
        <f t="shared" si="546"/>
        <v>822464.01154144318</v>
      </c>
      <c r="BS37" s="34">
        <f>$B$37*BQ37</f>
        <v>1389.0669097203729</v>
      </c>
      <c r="BT37" s="34">
        <f>$C$15*BQ15</f>
        <v>0.37207666377977644</v>
      </c>
      <c r="BU37" s="34">
        <f t="shared" si="457"/>
        <v>1389.4389863841527</v>
      </c>
      <c r="BV37" s="34">
        <f>$E$36*BQ36</f>
        <v>725851.87573090917</v>
      </c>
      <c r="BW37" s="34">
        <f>$E$14*BQ14</f>
        <v>199.30024944973181</v>
      </c>
      <c r="BX37" s="34">
        <f t="shared" si="547"/>
        <v>726051.17598035885</v>
      </c>
      <c r="BZ37" s="34">
        <f>$B$37*BX37</f>
        <v>1226.2343995182343</v>
      </c>
      <c r="CA37" s="34">
        <f>$C$15*BX15</f>
        <v>0.33395500357162633</v>
      </c>
      <c r="CB37" s="34">
        <f t="shared" si="458"/>
        <v>1226.568354521806</v>
      </c>
      <c r="CC37" s="34">
        <f>$E$36*BX36</f>
        <v>768223.00721965998</v>
      </c>
      <c r="CD37" s="34">
        <f>$E$14*BX14</f>
        <v>206.59549950283096</v>
      </c>
      <c r="CE37" s="34">
        <f t="shared" si="548"/>
        <v>768429.60271916282</v>
      </c>
      <c r="CG37" s="34">
        <f>$B$37*CE37</f>
        <v>1297.8077078245219</v>
      </c>
      <c r="CH37" s="34">
        <f>$C$15*CE15</f>
        <v>0.34622436431204301</v>
      </c>
      <c r="CI37" s="34">
        <f t="shared" si="459"/>
        <v>1298.153932188834</v>
      </c>
      <c r="CJ37" s="34">
        <f>$E$36*CE36</f>
        <v>784882.83037037717</v>
      </c>
      <c r="CK37" s="34">
        <f>$E$14*CE14</f>
        <v>211.15741428187113</v>
      </c>
      <c r="CL37" s="34">
        <f t="shared" si="549"/>
        <v>785093.98778465902</v>
      </c>
      <c r="CN37" s="34">
        <f>$B$37*CL37</f>
        <v>1325.952338520199</v>
      </c>
      <c r="CO37" s="34">
        <f>$C$15*CL15</f>
        <v>0.35386861005385267</v>
      </c>
      <c r="CP37" s="34">
        <f t="shared" si="460"/>
        <v>1326.3062071302529</v>
      </c>
      <c r="CQ37" s="34">
        <f>$E$36*CL36</f>
        <v>834247.92635819165</v>
      </c>
      <c r="CR37" s="34">
        <f>$E$14*CL14</f>
        <v>221.25322080649539</v>
      </c>
      <c r="CS37" s="34">
        <f t="shared" si="550"/>
        <v>834469.17957899813</v>
      </c>
      <c r="CU37" s="34">
        <f>$B$37*CS37</f>
        <v>1409.3425466267788</v>
      </c>
      <c r="CV37" s="34">
        <f>$C$15*CS15</f>
        <v>0.3708215261950617</v>
      </c>
      <c r="CW37" s="34">
        <f t="shared" si="461"/>
        <v>1409.7133681529738</v>
      </c>
      <c r="CX37" s="34">
        <f>$E$36*CS36</f>
        <v>869997.16049531044</v>
      </c>
      <c r="CY37" s="34">
        <f>$E$14*CS14</f>
        <v>227.98143122448164</v>
      </c>
      <c r="CZ37" s="34">
        <f t="shared" si="551"/>
        <v>870225.14192653494</v>
      </c>
      <c r="DB37" s="34">
        <f>$B$37*CZ37</f>
        <v>1469.7311149108614</v>
      </c>
      <c r="DC37" s="34">
        <f>$C$15*CZ15</f>
        <v>0.38212770982494126</v>
      </c>
      <c r="DD37" s="34">
        <f t="shared" si="462"/>
        <v>1470.1132426206864</v>
      </c>
      <c r="DE37" s="34">
        <f>$E$36*CZ36</f>
        <v>885461.53003501054</v>
      </c>
      <c r="DF37" s="34">
        <f>$E$14*CZ14</f>
        <v>230.20748374179399</v>
      </c>
      <c r="DG37" s="34">
        <f t="shared" si="552"/>
        <v>885691.73751875234</v>
      </c>
      <c r="DI37" s="34">
        <f>$B$37*DG37</f>
        <v>1495.8527881290138</v>
      </c>
      <c r="DJ37" s="34">
        <f>$C$15*DG15</f>
        <v>0.38587879538876729</v>
      </c>
      <c r="DK37" s="34">
        <f t="shared" si="463"/>
        <v>1496.2386669244027</v>
      </c>
      <c r="DL37" s="34">
        <f>$E$36*DG36</f>
        <v>904857.22237554973</v>
      </c>
      <c r="DM37" s="34">
        <f>$E$14*DG14</f>
        <v>232.88544558207658</v>
      </c>
      <c r="DN37" s="34">
        <f t="shared" si="553"/>
        <v>905090.10782113182</v>
      </c>
      <c r="DP37" s="34">
        <f>$B$37*DN37</f>
        <v>1528.6148712249499</v>
      </c>
      <c r="DQ37" s="34">
        <f>$C$15*DN15</f>
        <v>0.39039364959578982</v>
      </c>
      <c r="DR37" s="34">
        <f t="shared" si="464"/>
        <v>1529.0052648745457</v>
      </c>
      <c r="DS37" s="34">
        <f>$E$36*DN36</f>
        <v>932970.370604311</v>
      </c>
      <c r="DT37" s="34">
        <f>$E$14*DN14</f>
        <v>237.31976733585552</v>
      </c>
      <c r="DU37" s="34">
        <f t="shared" si="554"/>
        <v>933207.6903716469</v>
      </c>
      <c r="DW37" s="34">
        <f>$B$37*DU37</f>
        <v>1576.1029107673139</v>
      </c>
      <c r="DX37" s="34">
        <f>$C$15*DU15</f>
        <v>0.39785815993762436</v>
      </c>
      <c r="DY37" s="34">
        <f t="shared" si="465"/>
        <v>1576.5007689272516</v>
      </c>
      <c r="DZ37" s="34">
        <f>$E$36*DU36</f>
        <v>966949.05918656359</v>
      </c>
      <c r="EA37" s="34">
        <f>$E$14*DU14</f>
        <v>243.63908335315196</v>
      </c>
      <c r="EB37" s="34">
        <f t="shared" si="555"/>
        <v>967192.6982699167</v>
      </c>
      <c r="ED37" s="34">
        <f>$B$37*EB37</f>
        <v>1633.5004980606436</v>
      </c>
      <c r="EE37" s="34">
        <f>$C$15*EB15</f>
        <v>0.40847838054767244</v>
      </c>
      <c r="EF37" s="34">
        <f t="shared" si="466"/>
        <v>1633.9089764411913</v>
      </c>
      <c r="EG37" s="34">
        <f>$E$36*EB36</f>
        <v>1000870.8469435237</v>
      </c>
      <c r="EH37" s="34">
        <f>$E$14*EB14</f>
        <v>250.33181336241523</v>
      </c>
      <c r="EI37" s="34">
        <f t="shared" si="556"/>
        <v>1001121.1787568862</v>
      </c>
      <c r="EK37" s="34">
        <f>$B$37*EI37</f>
        <v>1690.8026156976387</v>
      </c>
      <c r="EL37" s="34">
        <f>$C$15*EI15</f>
        <v>0.41972025796912049</v>
      </c>
      <c r="EM37" s="34">
        <f t="shared" si="467"/>
        <v>1691.2223359556078</v>
      </c>
      <c r="EN37" s="34">
        <f>$E$36*EI36</f>
        <v>1031357.8347793986</v>
      </c>
      <c r="EO37" s="34">
        <f>$E$14*EI14</f>
        <v>256.03431011543216</v>
      </c>
      <c r="EP37" s="34">
        <f t="shared" si="557"/>
        <v>1031613.869089514</v>
      </c>
      <c r="ER37" s="34">
        <f>$B$37*EP37</f>
        <v>1742.3019962602243</v>
      </c>
      <c r="ES37" s="34">
        <f>$C$15*EP15</f>
        <v>0.42930335381424056</v>
      </c>
      <c r="ET37" s="34">
        <f t="shared" si="468"/>
        <v>1742.7312996140386</v>
      </c>
      <c r="EU37" s="34">
        <f>$E$36*EP36</f>
        <v>1060818.7739215207</v>
      </c>
      <c r="EV37" s="34">
        <f>$E$14*EP14</f>
        <v>261.10477817156823</v>
      </c>
      <c r="EW37" s="34">
        <f t="shared" si="558"/>
        <v>1061079.8786996922</v>
      </c>
      <c r="EY37" s="34">
        <f>$B$37*EW37</f>
        <v>1792.0674064625389</v>
      </c>
      <c r="EZ37" s="34">
        <f>$C$15*EW15</f>
        <v>0.43783104508819837</v>
      </c>
      <c r="FA37" s="34">
        <f t="shared" si="469"/>
        <v>1792.505237507627</v>
      </c>
      <c r="FB37" s="34">
        <f>$E$36*EW36</f>
        <v>1092879.6784194007</v>
      </c>
      <c r="FC37" s="34">
        <f>$E$14*EW14</f>
        <v>266.5255173348458</v>
      </c>
      <c r="FD37" s="34">
        <f t="shared" si="559"/>
        <v>1093146.2039367356</v>
      </c>
      <c r="FF37" s="34">
        <f>$B$37*FD37</f>
        <v>1846.224513251477</v>
      </c>
      <c r="FG37" s="34">
        <f>$C$15*FD15</f>
        <v>0.44694944889166976</v>
      </c>
      <c r="FH37" s="34">
        <f t="shared" si="470"/>
        <v>1846.6714627003687</v>
      </c>
      <c r="FI37" s="34">
        <f>$E$36*FD36</f>
        <v>1127839.6912628706</v>
      </c>
      <c r="FJ37" s="34">
        <f>$E$14*FD14</f>
        <v>272.74681484738431</v>
      </c>
      <c r="FK37" s="34">
        <f t="shared" si="560"/>
        <v>1128112.438077718</v>
      </c>
      <c r="FM37" s="34">
        <f>$B$37*FK37</f>
        <v>1905.2793024230346</v>
      </c>
      <c r="FN37" s="34">
        <f>$C$15*FK15</f>
        <v>0.45740925117726716</v>
      </c>
      <c r="FO37" s="34">
        <f t="shared" si="471"/>
        <v>1905.7367116742118</v>
      </c>
      <c r="FP37" s="34">
        <f>$E$36*FK36</f>
        <v>1164305.1462630189</v>
      </c>
      <c r="FQ37" s="34">
        <f>$E$14*FK14</f>
        <v>279.53260345454794</v>
      </c>
      <c r="FR37" s="34">
        <f t="shared" si="561"/>
        <v>1164584.6788664735</v>
      </c>
      <c r="FT37" s="34">
        <f>$B$37*FR37</f>
        <v>1966.8775998464848</v>
      </c>
      <c r="FU37" s="34">
        <f>$C$15*FR15</f>
        <v>0.46881336273594265</v>
      </c>
      <c r="FV37" s="34">
        <f t="shared" si="472"/>
        <v>1967.3464132092208</v>
      </c>
      <c r="FW37" s="34">
        <f>$E$36*FR36</f>
        <v>1200930.4126700247</v>
      </c>
      <c r="FX37" s="34">
        <f>$E$14*FR14</f>
        <v>286.38229419262774</v>
      </c>
      <c r="FY37" s="34">
        <f t="shared" si="562"/>
        <v>1201216.7949642173</v>
      </c>
      <c r="GA37" s="34">
        <f>$B$37*FY37</f>
        <v>2028.7459121256379</v>
      </c>
      <c r="GB37" s="34">
        <f>$C$15*FY15</f>
        <v>0.4803243426897984</v>
      </c>
      <c r="GC37" s="34">
        <f t="shared" si="473"/>
        <v>2029.2262364683277</v>
      </c>
      <c r="GD37" s="34">
        <f>$E$36*FY36</f>
        <v>1237818.8308769208</v>
      </c>
      <c r="GE37" s="34">
        <f>$E$14*FY14</f>
        <v>293.13063163976551</v>
      </c>
      <c r="GF37" s="34">
        <f t="shared" si="563"/>
        <v>1238111.9615085607</v>
      </c>
      <c r="GH37" s="34">
        <f>$B$37*GF37</f>
        <v>2091.0584926838051</v>
      </c>
      <c r="GI37" s="34">
        <f>$C$15*GF15</f>
        <v>0.49166729844743229</v>
      </c>
      <c r="GJ37" s="34">
        <f t="shared" si="474"/>
        <v>2091.5501599822524</v>
      </c>
      <c r="GK37" s="34">
        <f>$E$36*GF36</f>
        <v>1275903.9722378277</v>
      </c>
      <c r="GL37" s="34">
        <f>$E$14*GF14</f>
        <v>299.97882667403042</v>
      </c>
      <c r="GM37" s="34">
        <f t="shared" si="564"/>
        <v>1276203.9510645017</v>
      </c>
      <c r="GO37" s="34">
        <f>$B$37*GM37</f>
        <v>2155.3923984536204</v>
      </c>
      <c r="GP37" s="34">
        <f>$C$15*GM15</f>
        <v>0.50317996035197843</v>
      </c>
      <c r="GQ37" s="34">
        <f t="shared" si="475"/>
        <v>2155.8955784139725</v>
      </c>
      <c r="GR37" s="34">
        <f>$E$36*GM36</f>
        <v>1315707.8205185223</v>
      </c>
      <c r="GS37" s="34">
        <f>$E$14*GM14</f>
        <v>307.17212100743683</v>
      </c>
      <c r="GT37" s="34">
        <f t="shared" si="565"/>
        <v>1316014.9926395298</v>
      </c>
      <c r="GV37" s="34">
        <f>$B$37*GT37</f>
        <v>2222.6296267303096</v>
      </c>
      <c r="GW37" s="34">
        <f>$C$15*GT15</f>
        <v>0.51527220371903171</v>
      </c>
      <c r="GX37" s="34">
        <f t="shared" si="476"/>
        <v>2223.1448989340288</v>
      </c>
      <c r="GY37" s="34">
        <f>$E$36*GT36</f>
        <v>1357056.5814290741</v>
      </c>
      <c r="GZ37" s="34">
        <f>$E$14*GT14</f>
        <v>314.76661119440433</v>
      </c>
      <c r="HA37" s="34">
        <f t="shared" si="566"/>
        <v>1357371.3480402685</v>
      </c>
      <c r="HC37" s="34">
        <f>$B$37*HA37</f>
        <v>2292.4767495073129</v>
      </c>
      <c r="HD37" s="34">
        <f>$C$15*HA15</f>
        <v>0.52803694536170864</v>
      </c>
      <c r="HE37" s="34">
        <f t="shared" si="477"/>
        <v>2293.0047864526746</v>
      </c>
      <c r="HF37" s="34">
        <f>$E$36*HA36</f>
        <v>1399557.5541193865</v>
      </c>
      <c r="HG37" s="34">
        <f>$E$14*HA14</f>
        <v>322.65172235109679</v>
      </c>
      <c r="HH37" s="34">
        <f t="shared" si="567"/>
        <v>1399880.2058417376</v>
      </c>
      <c r="HJ37" s="34">
        <f>$B$37*HH37</f>
        <v>2364.2703440153127</v>
      </c>
      <c r="HK37" s="34">
        <f>$C$15*HH15</f>
        <v>0.5412889304599845</v>
      </c>
      <c r="HL37" s="34">
        <f t="shared" si="478"/>
        <v>2364.8116329457725</v>
      </c>
      <c r="HM37" s="34">
        <f>$E$36*HH36</f>
        <v>1443101.1387886067</v>
      </c>
      <c r="HN37" s="34">
        <f>$E$14*HH14</f>
        <v>330.7227389057087</v>
      </c>
      <c r="HO37" s="34">
        <f t="shared" si="568"/>
        <v>1443431.8615275125</v>
      </c>
      <c r="HQ37" s="34">
        <f>$B$37*HO37</f>
        <v>2437.8251293040512</v>
      </c>
      <c r="HR37" s="34">
        <f>$C$15*HO15</f>
        <v>0.5548534704485415</v>
      </c>
      <c r="HS37" s="34">
        <f t="shared" si="479"/>
        <v>2438.3799827744997</v>
      </c>
      <c r="HT37" s="34">
        <f>$E$36*HO36</f>
        <v>1487895.8290044658</v>
      </c>
      <c r="HU37" s="34">
        <f>$E$14*HO14</f>
        <v>338.98383681319422</v>
      </c>
      <c r="HV37" s="34">
        <f t="shared" si="569"/>
        <v>1488234.812841279</v>
      </c>
      <c r="HX37" s="34">
        <f>$B$37*HV37</f>
        <v>2513.4932390990652</v>
      </c>
      <c r="HY37" s="34">
        <f>$C$15*HV15</f>
        <v>0.5687381151643669</v>
      </c>
      <c r="HZ37" s="34">
        <f t="shared" si="480"/>
        <v>2514.0619772142295</v>
      </c>
      <c r="IA37" s="34">
        <f>$E$36*HV36</f>
        <v>1534178.7253665035</v>
      </c>
      <c r="IB37" s="34">
        <f>$E$14*HV14</f>
        <v>347.51035643266482</v>
      </c>
      <c r="IC37" s="34">
        <f t="shared" si="570"/>
        <v>1534526.2357229362</v>
      </c>
      <c r="IE37" s="34">
        <f>$B$37*IC37</f>
        <v>2591.675241990924</v>
      </c>
      <c r="IF37" s="34">
        <f>$C$15*IC15</f>
        <v>0.58306900117008897</v>
      </c>
      <c r="IG37" s="34">
        <f t="shared" si="481"/>
        <v>2592.2583109920943</v>
      </c>
      <c r="IH37" s="34">
        <f>$E$36*IC36</f>
        <v>1582014.8104519283</v>
      </c>
      <c r="II37" s="34">
        <f>$E$14*IC14</f>
        <v>356.35966638019903</v>
      </c>
      <c r="IJ37" s="34">
        <f t="shared" si="571"/>
        <v>1582371.1701183084</v>
      </c>
      <c r="IL37" s="34">
        <f>$B$37*IJ37</f>
        <v>2672.480984532529</v>
      </c>
      <c r="IM37" s="34">
        <f>$C$15*IJ15</f>
        <v>0.59794184602752376</v>
      </c>
      <c r="IN37" s="34">
        <f t="shared" si="482"/>
        <v>2673.0789263785564</v>
      </c>
      <c r="IO37" s="34">
        <f>$E$36*IJ36</f>
        <v>1631345.798348739</v>
      </c>
      <c r="IP37" s="34">
        <f>$E$14*IJ14</f>
        <v>365.53238037907784</v>
      </c>
      <c r="IQ37" s="34">
        <f t="shared" si="572"/>
        <v>1631711.3307291181</v>
      </c>
      <c r="IS37" s="34">
        <f>$B$37*IQ37</f>
        <v>2755.8120281563274</v>
      </c>
      <c r="IT37" s="34">
        <f>$C$15*IQ15</f>
        <v>0.61335750513212905</v>
      </c>
      <c r="IU37" s="34">
        <f t="shared" si="483"/>
        <v>2756.4253856614596</v>
      </c>
      <c r="IV37" s="34">
        <f>$E$36*IQ36</f>
        <v>1682138.6319202071</v>
      </c>
      <c r="IW37" s="34">
        <f>$E$14*IQ14</f>
        <v>375.00120445665641</v>
      </c>
      <c r="IX37" s="34">
        <f t="shared" si="573"/>
        <v>1682513.6331246637</v>
      </c>
      <c r="IZ37" s="34">
        <f>$B$37*IX37</f>
        <v>2841.6124962680005</v>
      </c>
      <c r="JA37" s="34">
        <f>$C$15*IX15</f>
        <v>0.62927043331115062</v>
      </c>
      <c r="JB37" s="34">
        <f t="shared" si="484"/>
        <v>2842.2417667013119</v>
      </c>
      <c r="JC37" s="34">
        <f>$E$36*IX36</f>
        <v>1734452.4430993777</v>
      </c>
      <c r="JD37" s="34">
        <f>$E$14*IX14</f>
        <v>384.75528678627842</v>
      </c>
      <c r="JE37" s="34">
        <f t="shared" si="574"/>
        <v>1734837.1983861639</v>
      </c>
      <c r="JG37" s="34">
        <f>$B$37*JE37</f>
        <v>2929.9822389964725</v>
      </c>
      <c r="JH37" s="34">
        <f>$C$15*JE15</f>
        <v>0.64566272881052567</v>
      </c>
      <c r="JI37" s="34">
        <f t="shared" si="485"/>
        <v>2930.6279017252832</v>
      </c>
      <c r="JJ37" s="34">
        <f>$E$36*JE36</f>
        <v>1788390.9246631979</v>
      </c>
      <c r="JK37" s="34">
        <f>$E$14*JE14</f>
        <v>394.8126753312996</v>
      </c>
      <c r="JL37" s="34">
        <f t="shared" si="575"/>
        <v>1788785.7373385292</v>
      </c>
      <c r="JN37" s="34">
        <f>$B$37*JL37</f>
        <v>3021.0964144921809</v>
      </c>
      <c r="JO37" s="34">
        <f>$C$15*JL15</f>
        <v>0.66256474198112203</v>
      </c>
      <c r="JP37" s="34">
        <f t="shared" si="486"/>
        <v>3021.7589792341619</v>
      </c>
      <c r="JQ37" s="34">
        <f>$E$36*JL36</f>
        <v>1844031.8559254038</v>
      </c>
      <c r="JR37" s="34">
        <f>$E$14*JL14</f>
        <v>405.20143624717628</v>
      </c>
      <c r="JS37" s="34">
        <f t="shared" si="576"/>
        <v>1844437.057361651</v>
      </c>
      <c r="JU37" s="34">
        <f>$B$37*JS37</f>
        <v>3115.0864323429278</v>
      </c>
      <c r="JV37" s="34">
        <f>$C$15*JS15</f>
        <v>0.68002343168181811</v>
      </c>
      <c r="JW37" s="34">
        <f t="shared" si="487"/>
        <v>3115.7664557746098</v>
      </c>
      <c r="JX37" s="34">
        <f>$E$36*JS36</f>
        <v>1901411.4241724578</v>
      </c>
      <c r="JY37" s="34">
        <f>$E$14*JS14</f>
        <v>415.93890183439146</v>
      </c>
      <c r="JZ37" s="34">
        <f t="shared" si="577"/>
        <v>1901827.3630742922</v>
      </c>
      <c r="KB37" s="34">
        <f>$B$37*JZ37</f>
        <v>3212.0134388568767</v>
      </c>
      <c r="KC37" s="34">
        <f>$C$15*JZ15</f>
        <v>0.69806776357630285</v>
      </c>
      <c r="KD37" s="34">
        <f t="shared" si="488"/>
        <v>3212.7115066204528</v>
      </c>
      <c r="KE37" s="34">
        <f>$E$36*JZ36</f>
        <v>1960556.4817037599</v>
      </c>
      <c r="KF37" s="34">
        <f>$E$14*JZ14</f>
        <v>427.02906189370947</v>
      </c>
      <c r="KG37" s="34">
        <f t="shared" si="578"/>
        <v>1960983.5107656536</v>
      </c>
      <c r="KI37" s="34">
        <f>$B$37*KG37</f>
        <v>3311.9227918638207</v>
      </c>
      <c r="KJ37" s="34">
        <f>$C$15*KG15</f>
        <v>0.71670445834232788</v>
      </c>
      <c r="KK37" s="34">
        <f t="shared" si="489"/>
        <v>3312.6394963221633</v>
      </c>
      <c r="KL37" s="34">
        <f>$E$36*KG36</f>
        <v>2021514.5293792984</v>
      </c>
      <c r="KM37" s="34">
        <f>$E$14*KG14</f>
        <v>438.47365415724613</v>
      </c>
      <c r="KN37" s="34">
        <f t="shared" si="579"/>
        <v>2021953.0030334557</v>
      </c>
      <c r="KP37" s="34">
        <f>$B$37*KN37</f>
        <v>3414.8947189307946</v>
      </c>
      <c r="KQ37" s="34">
        <f>$C$15*KN15</f>
        <v>0.73593654546786025</v>
      </c>
      <c r="KR37" s="34">
        <f t="shared" si="490"/>
        <v>3415.6306554762623</v>
      </c>
      <c r="KS37" s="34">
        <f>$E$36*KN36</f>
        <v>2084353.4017686138</v>
      </c>
      <c r="KT37" s="34">
        <f>$E$14*KN14</f>
        <v>450.28141836958162</v>
      </c>
      <c r="KU37" s="34">
        <f t="shared" si="580"/>
        <v>2084803.6831869835</v>
      </c>
      <c r="KW37" s="34">
        <f>$B$37*KU37</f>
        <v>3521.0438012366108</v>
      </c>
      <c r="KX37" s="34">
        <f>$C$15*KU15</f>
        <v>0.75577877250643388</v>
      </c>
      <c r="KY37" s="34">
        <f t="shared" si="491"/>
        <v>3521.7995800091171</v>
      </c>
      <c r="KZ37" s="34">
        <f>$E$36*KU36</f>
        <v>2149143.0812821225</v>
      </c>
      <c r="LA37" s="34">
        <f>$E$14*KU14</f>
        <v>462.46761969837803</v>
      </c>
      <c r="LB37" s="34">
        <f t="shared" si="581"/>
        <v>2149605.548901821</v>
      </c>
      <c r="LD37" s="34">
        <f>$B$37*LB37</f>
        <v>3630.4882584888151</v>
      </c>
      <c r="LE37" s="34">
        <f>$C$15*LB15</f>
        <v>0.77625675946800188</v>
      </c>
      <c r="LF37" s="34">
        <f t="shared" si="492"/>
        <v>3631.2645152482833</v>
      </c>
      <c r="LG37" s="34">
        <f>$E$36*LB36</f>
        <v>2215944.4212077209</v>
      </c>
      <c r="LH37" s="34">
        <f>$E$14*LB14</f>
        <v>475.04801604005701</v>
      </c>
      <c r="LI37" s="34">
        <f t="shared" si="582"/>
        <v>2216419.469223761</v>
      </c>
      <c r="LK37" s="34">
        <f>$B$37*LI37</f>
        <v>3743.330892969514</v>
      </c>
      <c r="LL37" s="34">
        <f>$C$15*LI15</f>
        <v>0.79739692077524948</v>
      </c>
      <c r="LM37" s="34">
        <f t="shared" si="493"/>
        <v>3744.1282898902891</v>
      </c>
      <c r="LN37" s="34">
        <f>$E$36*LI36</f>
        <v>2284812.9690312706</v>
      </c>
      <c r="LO37" s="34">
        <f>$E$14*LI14</f>
        <v>488.03500955905889</v>
      </c>
      <c r="LP37" s="34">
        <f t="shared" si="583"/>
        <v>2285301.0040408298</v>
      </c>
      <c r="LR37" s="34">
        <f>$B$37*LP37</f>
        <v>3859.6655402762317</v>
      </c>
      <c r="LS37" s="34">
        <f>$C$15*LP15</f>
        <v>0.81922006762677557</v>
      </c>
      <c r="LT37" s="34">
        <f t="shared" si="494"/>
        <v>3860.4847603438584</v>
      </c>
      <c r="LU37" s="34">
        <f>$E$36*LP36</f>
        <v>2355808.2099720286</v>
      </c>
      <c r="LV37" s="34">
        <f>$E$14*LP14</f>
        <v>501.43872938804537</v>
      </c>
      <c r="LW37" s="34">
        <f t="shared" si="584"/>
        <v>2356309.6487014168</v>
      </c>
      <c r="LY37" s="34">
        <f>$B$37*LW37</f>
        <v>3979.5926826411028</v>
      </c>
      <c r="LZ37" s="34">
        <f>$C$15*LW15</f>
        <v>0.8417432373598418</v>
      </c>
      <c r="MA37" s="34">
        <f t="shared" si="495"/>
        <v>3980.4344258784627</v>
      </c>
      <c r="MB37" s="34">
        <f>$E$36*LW36</f>
        <v>2428997.194255603</v>
      </c>
      <c r="MC37" s="34">
        <f>$E$14*LW14</f>
        <v>515.27015731229437</v>
      </c>
      <c r="MD37" s="34">
        <f t="shared" si="585"/>
        <v>2429512.4644129155</v>
      </c>
      <c r="MF37" s="34">
        <f>$B$37*MD37</f>
        <v>4103.2255803439803</v>
      </c>
      <c r="MG37" s="34">
        <f>$C$15*MD15</f>
        <v>0.86498490879517187</v>
      </c>
      <c r="MH37" s="34">
        <f t="shared" si="496"/>
        <v>4104.0905652527754</v>
      </c>
      <c r="MI37" s="34">
        <f>$E$36*MD36</f>
        <v>2504451.3474983219</v>
      </c>
      <c r="MJ37" s="34">
        <f>$E$14*MD14</f>
        <v>529.54262112883703</v>
      </c>
      <c r="MK37" s="34">
        <f t="shared" si="586"/>
        <v>2504980.8901194506</v>
      </c>
      <c r="MM37" s="34">
        <f>$B$37*MK37</f>
        <v>4230.6848872638866</v>
      </c>
      <c r="MN37" s="34">
        <f>$C$15*MK15</f>
        <v>0.88896747990383362</v>
      </c>
      <c r="MO37" s="34">
        <f t="shared" si="497"/>
        <v>4231.5738547437904</v>
      </c>
      <c r="MP37" s="34">
        <f>$E$36*MK36</f>
        <v>2582242.3322250815</v>
      </c>
      <c r="MQ37" s="34">
        <f>$E$14*MK14</f>
        <v>544.27091087577151</v>
      </c>
      <c r="MR37" s="34">
        <f t="shared" si="587"/>
        <v>2582786.6031359574</v>
      </c>
      <c r="MT37" s="34">
        <f>$B$37*MR37</f>
        <v>4362.0916598664635</v>
      </c>
      <c r="MU37" s="34">
        <f>$C$15*MR15</f>
        <v>0.91371578429884259</v>
      </c>
      <c r="MV37" s="34">
        <f t="shared" si="498"/>
        <v>4363.0053756507623</v>
      </c>
      <c r="MW37" s="34">
        <f>$E$36*MR36</f>
        <v>2662441.3991952064</v>
      </c>
      <c r="MX37" s="34">
        <f>$E$14*MR14</f>
        <v>559.46976562430518</v>
      </c>
      <c r="MY37" s="34">
        <f t="shared" si="588"/>
        <v>2663000.8689608308</v>
      </c>
      <c r="NA37" s="34">
        <f>$B$37*MY37</f>
        <v>4497.5662590966704</v>
      </c>
      <c r="NB37" s="34">
        <f>$C$15*MY15</f>
        <v>0.93925456954480446</v>
      </c>
      <c r="NC37" s="34">
        <f t="shared" si="499"/>
        <v>4498.5055136662149</v>
      </c>
      <c r="ND37" s="34">
        <f>$E$36*MY36</f>
        <v>2745121.5207602121</v>
      </c>
      <c r="NE37" s="34">
        <f>$E$14*MY14</f>
        <v>575.15338785772155</v>
      </c>
      <c r="NF37" s="34">
        <f t="shared" si="589"/>
        <v>2745696.6741480697</v>
      </c>
      <c r="NH37" s="34">
        <f>$B$37*NF37</f>
        <v>4637.2319526058482</v>
      </c>
      <c r="NI37" s="34">
        <f>$C$15*NF15</f>
        <v>0.96560769458575557</v>
      </c>
      <c r="NJ37" s="34">
        <f t="shared" si="500"/>
        <v>4638.1975603004339</v>
      </c>
      <c r="NK37" s="34">
        <f>$E$36*NF36</f>
        <v>2830359.1982475766</v>
      </c>
      <c r="NL37" s="34">
        <f>$E$14*NF14</f>
        <v>591.33604995409348</v>
      </c>
      <c r="NM37" s="34">
        <f t="shared" si="590"/>
        <v>2830950.5342975305</v>
      </c>
      <c r="NO37" s="34">
        <f>$B$37*NM37</f>
        <v>4781.2179682828109</v>
      </c>
      <c r="NP37" s="34">
        <f>$C$15*NM15</f>
        <v>0.99279914484307319</v>
      </c>
      <c r="NQ37" s="34">
        <f t="shared" si="501"/>
        <v>4782.210767427654</v>
      </c>
      <c r="NR37" s="34">
        <f>$E$36*NM36</f>
        <v>2918234.3973170733</v>
      </c>
      <c r="NS37" s="34">
        <f>$E$14*NM14</f>
        <v>608.03282099314674</v>
      </c>
      <c r="NT37" s="34">
        <f t="shared" si="591"/>
        <v>2918842.4301380664</v>
      </c>
      <c r="NV37" s="34">
        <f>$B$37*NT37</f>
        <v>4929.6593863040862</v>
      </c>
      <c r="NW37" s="34">
        <f>$C$15*NT15</f>
        <v>1.0208542423298688</v>
      </c>
      <c r="NX37" s="34">
        <f t="shared" si="502"/>
        <v>4930.6802405464159</v>
      </c>
      <c r="NY37" s="34">
        <f>$E$36*NT36</f>
        <v>3008829.4941249429</v>
      </c>
      <c r="NZ37" s="34">
        <f>$E$14*NT14</f>
        <v>625.25970780519526</v>
      </c>
      <c r="OA37" s="34">
        <f t="shared" si="592"/>
        <v>3009454.7538327482</v>
      </c>
      <c r="OC37" s="34">
        <f>$B$37*OA37</f>
        <v>5082.6953595392642</v>
      </c>
      <c r="OD37" s="34">
        <f>$C$15*OA15</f>
        <v>1.0497998775175403</v>
      </c>
      <c r="OE37" s="34">
        <f t="shared" si="503"/>
        <v>5083.7451594167815</v>
      </c>
      <c r="OF37" s="34">
        <f>$E$36*OA36</f>
        <v>3102228.7181535489</v>
      </c>
      <c r="OG37" s="34">
        <f>$E$14*OA14</f>
        <v>643.03332070229067</v>
      </c>
      <c r="OH37" s="34">
        <f t="shared" si="593"/>
        <v>3102871.751474251</v>
      </c>
      <c r="OJ37" s="34">
        <f>$B$37*OH37</f>
        <v>5240.4681719764194</v>
      </c>
      <c r="OK37" s="34">
        <f>$C$15*OH15</f>
        <v>1.0796639511093975</v>
      </c>
      <c r="OL37" s="34">
        <f t="shared" si="504"/>
        <v>5241.5478359275285</v>
      </c>
      <c r="OM37" s="34">
        <f>$E$36*OH36</f>
        <v>3198518.5043190513</v>
      </c>
      <c r="ON37" s="34">
        <f>$E$14*OH14</f>
        <v>661.37057145193228</v>
      </c>
      <c r="OO37" s="34">
        <f t="shared" si="594"/>
        <v>3199179.874890503</v>
      </c>
      <c r="OQ37" s="34">
        <f>$B$37*OO37</f>
        <v>5403.1238328898453</v>
      </c>
      <c r="OR37" s="34">
        <f>$C$15*OO15</f>
        <v>1.1104748721044189</v>
      </c>
      <c r="OS37" s="34">
        <f t="shared" si="505"/>
        <v>5404.2343077619498</v>
      </c>
      <c r="OT37" s="34">
        <f>$E$36*OO36</f>
        <v>3297788.1261961996</v>
      </c>
      <c r="OU37" s="34">
        <f>$E$14*OO14</f>
        <v>680.28868417110778</v>
      </c>
      <c r="OV37" s="34">
        <f t="shared" si="595"/>
        <v>3298468.4148803707</v>
      </c>
      <c r="OX37" s="34">
        <f>$B$37*OV37</f>
        <v>5570.8131463175414</v>
      </c>
      <c r="OY37" s="34">
        <f>$C$15*OV15</f>
        <v>1.1422615777482072</v>
      </c>
      <c r="OZ37" s="34">
        <f t="shared" si="506"/>
        <v>5571.9554078952897</v>
      </c>
      <c r="PA37" s="34">
        <f>$E$36*OV36</f>
        <v>3400129.9655608307</v>
      </c>
      <c r="PB37" s="34">
        <f>$E$14*OV14</f>
        <v>699.80540178107185</v>
      </c>
      <c r="PC37" s="34">
        <f t="shared" si="596"/>
        <v>3400829.7709626118</v>
      </c>
      <c r="PE37" s="34">
        <f>$B$37*PC37</f>
        <v>5743.6921666426524</v>
      </c>
      <c r="PF37" s="34">
        <f>$C$15*PC15</f>
        <v>1.1750538780976836</v>
      </c>
      <c r="PG37" s="34">
        <f t="shared" si="507"/>
        <v>5744.8672205207504</v>
      </c>
      <c r="PH37" s="34">
        <f>$E$36*PC36</f>
        <v>3505639.3857992613</v>
      </c>
      <c r="PI37" s="34">
        <f>$E$14*PC14</f>
        <v>719.93913630673069</v>
      </c>
      <c r="PJ37" s="34">
        <f t="shared" si="597"/>
        <v>3506359.324935568</v>
      </c>
      <c r="PL37" s="34">
        <f>$B$37*PJ37</f>
        <v>5921.9219850472928</v>
      </c>
      <c r="PM37" s="34">
        <f>$C$15*PJ15</f>
        <v>1.2088827059420133</v>
      </c>
      <c r="PN37" s="34">
        <f t="shared" si="508"/>
        <v>5923.1308677532352</v>
      </c>
      <c r="PO37" s="34">
        <f>$E$36*PJ36</f>
        <v>3614414.5744699859</v>
      </c>
      <c r="PP37" s="34">
        <f>$E$14*PJ14</f>
        <v>740.70896190773942</v>
      </c>
      <c r="PQ37" s="34">
        <f t="shared" si="598"/>
        <v>3615155.2834318937</v>
      </c>
      <c r="PS37" s="34">
        <f>$B$37*PQ37</f>
        <v>6105.6684636018035</v>
      </c>
      <c r="PT37" s="34">
        <f>$C$15*PQ15</f>
        <v>1.2437801047478005</v>
      </c>
      <c r="PU37" s="34">
        <f t="shared" si="509"/>
        <v>6106.9122437065516</v>
      </c>
      <c r="PV37" s="34">
        <f>$E$36*PQ36</f>
        <v>3726556.6057903925</v>
      </c>
      <c r="PW37" s="34">
        <f>$E$14*PQ14</f>
        <v>762.13453461422364</v>
      </c>
      <c r="PX37" s="34">
        <f t="shared" si="599"/>
        <v>3727318.7403250067</v>
      </c>
      <c r="PZ37" s="34">
        <f>$B$37*PX37</f>
        <v>6295.1023406635722</v>
      </c>
      <c r="QA37" s="34">
        <f>$C$15*PX15</f>
        <v>1.2797790951793626</v>
      </c>
      <c r="QB37" s="34">
        <f t="shared" si="510"/>
        <v>6296.3821197587513</v>
      </c>
      <c r="QC37" s="34">
        <f>$E$36*PX36</f>
        <v>3842169.6634803312</v>
      </c>
      <c r="QD37" s="34">
        <f>$E$14*PX14</f>
        <v>784.23605793839454</v>
      </c>
      <c r="QE37" s="34">
        <f t="shared" si="600"/>
        <v>3842953.8995382697</v>
      </c>
      <c r="QG37" s="34">
        <f>$B$37*QE37</f>
        <v>6490.3996071814727</v>
      </c>
      <c r="QH37" s="34">
        <f>$C$15*QE15</f>
        <v>1.3169136184711634</v>
      </c>
      <c r="QI37" s="34">
        <f t="shared" si="511"/>
        <v>6491.7165207999442</v>
      </c>
      <c r="QJ37" s="34">
        <f>$E$36*QE36</f>
        <v>3961361.2364573861</v>
      </c>
      <c r="QK37" s="34">
        <f>$E$14*QE14</f>
        <v>807.03432507616412</v>
      </c>
      <c r="QL37" s="34">
        <f t="shared" si="601"/>
        <v>3962168.2707824623</v>
      </c>
      <c r="QN37" s="34">
        <f>$B$37*QL37</f>
        <v>6691.7418372786542</v>
      </c>
      <c r="QO37" s="34">
        <f>$C$15*QL15</f>
        <v>1.3552186072624641</v>
      </c>
      <c r="QP37" s="34">
        <f t="shared" si="512"/>
        <v>6693.0970558859162</v>
      </c>
      <c r="QQ37" s="34">
        <f>$E$36*QL36</f>
        <v>4084242.2044071434</v>
      </c>
      <c r="QR37" s="34">
        <f>$E$14*QL14</f>
        <v>830.55078636369979</v>
      </c>
      <c r="QS37" s="34">
        <f t="shared" si="602"/>
        <v>4085072.7551935073</v>
      </c>
      <c r="QU37" s="34">
        <f>$B$37*QS37</f>
        <v>6899.3163328868714</v>
      </c>
      <c r="QV37" s="34">
        <f>$C$15*QS15</f>
        <v>1.3947300981724486</v>
      </c>
      <c r="QW37" s="34">
        <f t="shared" si="513"/>
        <v>6900.711062985044</v>
      </c>
      <c r="QX37" s="34">
        <f>$E$36*QS36</f>
        <v>4210926.8728257157</v>
      </c>
      <c r="QY37" s="34">
        <f>$E$14*QS14</f>
        <v>854.80758811517092</v>
      </c>
      <c r="QZ37" s="34">
        <f t="shared" si="603"/>
        <v>4211781.680413831</v>
      </c>
      <c r="RB37" s="34">
        <f>$B$37*QZ37</f>
        <v>7113.3161829957126</v>
      </c>
      <c r="RC37" s="34">
        <f>$C$15*QZ15</f>
        <v>1.435485296574085</v>
      </c>
      <c r="RD37" s="34">
        <f t="shared" si="514"/>
        <v>7114.7516682922869</v>
      </c>
      <c r="RE37" s="34">
        <f>$E$36*QZ36</f>
        <v>4341533.0448721461</v>
      </c>
      <c r="RF37" s="34">
        <f>$E$14*QZ14</f>
        <v>879.82757702884692</v>
      </c>
      <c r="RG37" s="34">
        <f t="shared" si="604"/>
        <v>4342412.8724491745</v>
      </c>
      <c r="RI37" s="34">
        <f>$B$37*RG37</f>
        <v>7333.9403850122153</v>
      </c>
      <c r="RJ37" s="34">
        <f>$C$15*RG15</f>
        <v>1.4775225841366553</v>
      </c>
      <c r="RK37" s="34">
        <f t="shared" si="515"/>
        <v>7335.4179075963521</v>
      </c>
      <c r="RL37" s="34">
        <f>$E$36*RG36</f>
        <v>4476182.1497736173</v>
      </c>
      <c r="RM37" s="34">
        <f>$E$14*RG14</f>
        <v>905.63429886246365</v>
      </c>
      <c r="RN37" s="34">
        <f t="shared" si="605"/>
        <v>4477087.7840724802</v>
      </c>
      <c r="RP37" s="34">
        <f>$B$37*RN37</f>
        <v>7561.3940616233567</v>
      </c>
      <c r="RQ37" s="34">
        <f>$C$15*RN15</f>
        <v>1.5208815169869472</v>
      </c>
      <c r="RR37" s="34">
        <f t="shared" si="516"/>
        <v>7562.9149431403439</v>
      </c>
      <c r="RS37" s="34">
        <f>$E$36*RN36</f>
        <v>4614999.3882384328</v>
      </c>
      <c r="RT37" s="34">
        <f>$E$14*RN14</f>
        <v>932.25201463263897</v>
      </c>
      <c r="RU37" s="34">
        <f t="shared" si="606"/>
        <v>4615931.6402530652</v>
      </c>
      <c r="RW37" s="34">
        <f>$B$37*RU37</f>
        <v>7795.8887064126957</v>
      </c>
      <c r="RX37" s="34">
        <f>$C$15*RU15</f>
        <v>1.565602853100597</v>
      </c>
      <c r="RY37" s="34">
        <f t="shared" si="517"/>
        <v>7797.4543092657959</v>
      </c>
      <c r="RZ37" s="34">
        <f>$E$36*RU36</f>
        <v>4758113.8582057199</v>
      </c>
      <c r="SA37" s="34">
        <f>$E$14*RU14</f>
        <v>959.70573294924043</v>
      </c>
      <c r="SB37" s="34">
        <f t="shared" si="607"/>
        <v>4759073.5639386689</v>
      </c>
      <c r="SD37" s="34">
        <f>$B$37*SB37</f>
        <v>8037.6423962948111</v>
      </c>
      <c r="SE37" s="34">
        <f>$C$15*SB15</f>
        <v>1.6117286065056033</v>
      </c>
      <c r="SF37" s="34">
        <f t="shared" si="518"/>
        <v>8039.2541249013166</v>
      </c>
      <c r="SG37" s="34">
        <f>$E$36*SB36</f>
        <v>4905658.6614517225</v>
      </c>
      <c r="SH37" s="34">
        <f>$E$14*SB14</f>
        <v>988.02124347187157</v>
      </c>
      <c r="SI37" s="34">
        <f t="shared" si="608"/>
        <v>4906646.6826951941</v>
      </c>
      <c r="SK37" s="34">
        <f>$B$37*SI37</f>
        <v>8286.8799716201302</v>
      </c>
      <c r="SL37" s="34">
        <f>$C$15*SI15</f>
        <v>1.6593021032997142</v>
      </c>
      <c r="SM37" s="34">
        <f t="shared" si="519"/>
        <v>8288.5392737234306</v>
      </c>
      <c r="SN37" s="34">
        <f>$E$36*SI36</f>
        <v>5057771.0133517785</v>
      </c>
      <c r="SO37" s="34">
        <f>$E$14*SI14</f>
        <v>1017.2251420270356</v>
      </c>
      <c r="SP37" s="34">
        <f t="shared" si="609"/>
        <v>5058788.2384938058</v>
      </c>
      <c r="SR37" s="34">
        <f>$B$37*SP37</f>
        <v>8543.8332215953451</v>
      </c>
      <c r="SS37" s="34">
        <f>$C$15*SP15</f>
        <v>1.7083680237899501</v>
      </c>
      <c r="ST37" s="34">
        <f t="shared" si="520"/>
        <v>8545.5415896191353</v>
      </c>
      <c r="SU37" s="34">
        <f>$E$36*SP36</f>
        <v>5214592.3696764866</v>
      </c>
      <c r="SV37" s="34">
        <f>$E$14*SP14</f>
        <v>1047.3448499760502</v>
      </c>
      <c r="SW37" s="34">
        <f t="shared" si="610"/>
        <v>5215639.7145264624</v>
      </c>
      <c r="SY37" s="34">
        <f>$B$37*SW37</f>
        <v>8808.7410984633207</v>
      </c>
      <c r="SZ37" s="34">
        <f>$C$15*SW15</f>
        <v>1.7589724351070117</v>
      </c>
      <c r="TA37" s="34">
        <f t="shared" si="521"/>
        <v>8810.500070898428</v>
      </c>
      <c r="TB37" s="34">
        <f>$E$36*SW36</f>
        <v>5376268.5660063112</v>
      </c>
      <c r="TC37" s="34">
        <f>$E$14*SW14</f>
        <v>1078.4086353537418</v>
      </c>
      <c r="TD37" s="34">
        <f t="shared" si="611"/>
        <v>5377346.9746416649</v>
      </c>
      <c r="TF37" s="34">
        <f>$B$37*TD37</f>
        <v>9081.8499529973833</v>
      </c>
      <c r="TG37" s="34">
        <f>$C$15*TD15</f>
        <v>1.8111628268045059</v>
      </c>
      <c r="TH37" s="34">
        <f t="shared" si="522"/>
        <v>9083.6611158241885</v>
      </c>
      <c r="TI37" s="34">
        <f>$E$36*TD36</f>
        <v>5542949.9588273382</v>
      </c>
      <c r="TJ37" s="34">
        <f>$E$14*TD14</f>
        <v>1110.445639411251</v>
      </c>
      <c r="TK37" s="34">
        <f t="shared" si="612"/>
        <v>5544060.4044667492</v>
      </c>
      <c r="TM37" s="34">
        <f>$B$37*TK37</f>
        <v>9363.4137728440401</v>
      </c>
      <c r="TN37" s="34">
        <f>$C$15*TK15</f>
        <v>1.8649881554620471</v>
      </c>
      <c r="TO37" s="34">
        <f t="shared" si="523"/>
        <v>9365.278760999503</v>
      </c>
      <c r="TP37" s="34">
        <f>$E$36*TK36</f>
        <v>5714791.564159926</v>
      </c>
      <c r="TQ37" s="34">
        <f>$E$14*TK14</f>
        <v>1143.4859065477408</v>
      </c>
      <c r="TR37" s="34">
        <f t="shared" si="613"/>
        <v>5715935.0500664739</v>
      </c>
      <c r="TT37" s="34">
        <f>$B$37*TR37</f>
        <v>9653.6944167047277</v>
      </c>
      <c r="TU37" s="34">
        <f>$C$15*TR15</f>
        <v>1.9204988949246093</v>
      </c>
      <c r="TV37" s="34">
        <f t="shared" si="524"/>
        <v>9655.6149155996518</v>
      </c>
      <c r="TW37" s="34">
        <f>$E$36*TR36</f>
        <v>5891953.1977399746</v>
      </c>
      <c r="TX37" s="34">
        <f>$E$14*TR14</f>
        <v>1177.5604140733208</v>
      </c>
      <c r="TY37" s="34">
        <f t="shared" si="614"/>
        <v>5893130.7581540477</v>
      </c>
      <c r="UA37" s="34">
        <f>$B$37*TY37</f>
        <v>9952.9618511394765</v>
      </c>
      <c r="UB37" s="34">
        <f>$C$15*TY15</f>
        <v>1.977747086265252</v>
      </c>
      <c r="UC37" s="34">
        <f t="shared" si="525"/>
        <v>9954.9395982257411</v>
      </c>
      <c r="UD37" s="34">
        <f>$E$36*TY36</f>
        <v>6074599.6218821853</v>
      </c>
      <c r="UE37" s="34">
        <f>$E$14*TY14</f>
        <v>1212.7011005893398</v>
      </c>
      <c r="UF37" s="34">
        <f t="shared" si="615"/>
        <v>6075812.322982775</v>
      </c>
      <c r="UH37" s="34">
        <f>$B$37*UF37</f>
        <v>10261.494398653545</v>
      </c>
      <c r="UI37" s="34">
        <f>$C$15*UF15</f>
        <v>2.0367863854645427</v>
      </c>
      <c r="UJ37" s="34">
        <f t="shared" si="526"/>
        <v>10263.53118503901</v>
      </c>
      <c r="UK37" s="34">
        <f>$E$36*UF36</f>
        <v>6262900.6999953659</v>
      </c>
      <c r="UL37" s="34">
        <f>$E$14*UF14</f>
        <v>1248.9408943173139</v>
      </c>
      <c r="UM37" s="34">
        <f t="shared" si="616"/>
        <v>6264149.6408896828</v>
      </c>
      <c r="UO37" s="34">
        <f>$B$37*UM37</f>
        <v>10579.57899870755</v>
      </c>
      <c r="UP37" s="34">
        <f>$C$15*UM15</f>
        <v>2.0976721110263226</v>
      </c>
      <c r="UQ37" s="34">
        <f t="shared" si="527"/>
        <v>10581.676670818575</v>
      </c>
      <c r="UR37" s="34">
        <f>$E$36*UM36</f>
        <v>6457031.5564446403</v>
      </c>
      <c r="US37" s="34">
        <f>$E$14*UM14</f>
        <v>1286.3137430512729</v>
      </c>
      <c r="UT37" s="34">
        <f t="shared" si="617"/>
        <v>6458317.8701876914</v>
      </c>
      <c r="UV37" s="34">
        <f>$B$37*UT37</f>
        <v>10907.511477760794</v>
      </c>
      <c r="UW37" s="34">
        <f>$C$15*UT15</f>
        <v>2.1604612943121135</v>
      </c>
      <c r="UX37" s="34">
        <f t="shared" si="528"/>
        <v>10909.671939055106</v>
      </c>
      <c r="UY37" s="34">
        <f>$E$36*UT36</f>
        <v>6657172.7398726</v>
      </c>
      <c r="UZ37" s="34">
        <f>$E$14*UT14</f>
        <v>1324.8546461139188</v>
      </c>
      <c r="VA37" s="34">
        <f t="shared" si="618"/>
        <v>6658497.5945187137</v>
      </c>
      <c r="VC37" s="34">
        <f>$B$37*VA37</f>
        <v>11245.596825159801</v>
      </c>
      <c r="VD37" s="34">
        <f>$C$15*VA15</f>
        <v>2.225212733222214</v>
      </c>
      <c r="VE37" s="34">
        <f t="shared" si="529"/>
        <v>11247.822037893024</v>
      </c>
      <c r="VF37" s="34">
        <f>$E$36*VA36</f>
        <v>6863510.3903062837</v>
      </c>
      <c r="VG37" s="34">
        <f>$E$14*VA14</f>
        <v>1364.5996875975243</v>
      </c>
      <c r="VH37" s="34">
        <f t="shared" si="619"/>
        <v>6864874.9899938814</v>
      </c>
      <c r="VJ37" s="34">
        <f>$B$37*VH37</f>
        <v>11594.149475422948</v>
      </c>
      <c r="VK37" s="34">
        <f>$C$15*VH15</f>
        <v>2.2919870480270088</v>
      </c>
      <c r="VL37" s="34">
        <f t="shared" si="530"/>
        <v>11596.441462470975</v>
      </c>
      <c r="VM37" s="34">
        <f>$E$36*VH36</f>
        <v>7076236.4115260271</v>
      </c>
      <c r="VN37" s="34">
        <f>$E$14*VH14</f>
        <v>1405.5860701906358</v>
      </c>
      <c r="VO37" s="34">
        <f t="shared" si="620"/>
        <v>7077641.9975962173</v>
      </c>
      <c r="VQ37" s="34">
        <f>$B$37*VO37</f>
        <v>11953.493599412908</v>
      </c>
      <c r="VR37" s="34">
        <f>$C$15*VO15</f>
        <v>2.3608467381888025</v>
      </c>
      <c r="VS37" s="34">
        <f t="shared" si="531"/>
        <v>11955.854446151097</v>
      </c>
      <c r="VT37" s="34">
        <f>$E$36*VO36</f>
        <v>7295548.6495822286</v>
      </c>
      <c r="VU37" s="34">
        <f>$E$14*VO14</f>
        <v>1447.8521495674577</v>
      </c>
      <c r="VV37" s="34">
        <f t="shared" si="621"/>
        <v>7296996.5017317962</v>
      </c>
      <c r="VX37" s="34">
        <f>$B$37*VV37</f>
        <v>12323.96340589331</v>
      </c>
      <c r="VY37" s="34">
        <f>$C$15*VV15</f>
        <v>2.4318562401382318</v>
      </c>
      <c r="VZ37" s="34">
        <f t="shared" si="532"/>
        <v>12326.395262133448</v>
      </c>
      <c r="WA37" s="34">
        <f>$E$36*VV36</f>
        <v>7521651.0772973662</v>
      </c>
      <c r="WB37" s="34">
        <f>$E$14*VV14</f>
        <v>1491.4374697730516</v>
      </c>
      <c r="WC37" s="34">
        <f t="shared" si="622"/>
        <v>7523142.5147671392</v>
      </c>
      <c r="WE37" s="34">
        <f>$B$37*WC37</f>
        <v>12705.90345319562</v>
      </c>
      <c r="WF37" s="34">
        <f>$C$15*WC15</f>
        <v>2.5050819867260357</v>
      </c>
      <c r="WG37" s="34">
        <f t="shared" si="533"/>
        <v>12708.408535182347</v>
      </c>
      <c r="WH37" s="34">
        <f>$E$36*WC36</f>
        <v>7754753.9842873225</v>
      </c>
      <c r="WI37" s="34">
        <f>$E$14*WC14</f>
        <v>1536.3827999480964</v>
      </c>
      <c r="WJ37" s="34">
        <f t="shared" si="623"/>
        <v>7756290.3670872701</v>
      </c>
      <c r="WL37" s="34">
        <f>$B$37*WJ37</f>
        <v>13099.668970209914</v>
      </c>
      <c r="WM37" s="34">
        <f>$C$15*WJ15</f>
        <v>2.5805924689212767</v>
      </c>
      <c r="WN37" s="34">
        <f t="shared" si="534"/>
        <v>13102.249562678835</v>
      </c>
      <c r="WO37" s="34">
        <f>$E$36*WJ36</f>
        <v>7995074.172474226</v>
      </c>
      <c r="WP37" s="34">
        <f>$E$14*WJ14</f>
        <v>1582.7301724018059</v>
      </c>
      <c r="WQ37" s="34">
        <f t="shared" si="624"/>
        <v>7996656.9026466282</v>
      </c>
      <c r="WS37" s="34">
        <f>$B$37*WQ37</f>
        <v>13505.626186652577</v>
      </c>
      <c r="WT37" s="34">
        <f>$C$15*WQ15</f>
        <v>2.6584582997702508</v>
      </c>
      <c r="WU37" s="34">
        <f t="shared" si="535"/>
        <v>13508.284644952348</v>
      </c>
      <c r="WV37" s="34">
        <f>$E$36*WQ36</f>
        <v>8242835.1575229019</v>
      </c>
      <c r="WW37" s="34">
        <f>$E$14*WQ14</f>
        <v>1630.5229218638897</v>
      </c>
      <c r="WX37" s="34">
        <f t="shared" si="625"/>
        <v>8244465.6804447658</v>
      </c>
      <c r="WZ37" s="34">
        <f>$B$37*WX37</f>
        <v>13924.152673340433</v>
      </c>
      <c r="XA37" s="34">
        <f>$C$15*WX15</f>
        <v>2.738752280335699</v>
      </c>
      <c r="XB37" s="34">
        <f t="shared" si="536"/>
        <v>13926.89142562077</v>
      </c>
      <c r="XC37" s="34">
        <f>$E$36*WX36</f>
        <v>8498267.3766665608</v>
      </c>
      <c r="XD37" s="34">
        <f>$E$14*WX14</f>
        <v>1679.8057258253066</v>
      </c>
      <c r="XE37" s="34">
        <f t="shared" si="626"/>
        <v>8499947.1823923867</v>
      </c>
      <c r="XG37" s="34">
        <f>$B$37*XE37</f>
        <v>14355.637693257586</v>
      </c>
      <c r="XH37" s="34">
        <f>$C$15*XE15</f>
        <v>2.8215494674673738</v>
      </c>
      <c r="XI37" s="34">
        <f t="shared" si="537"/>
        <v>14358.459242725054</v>
      </c>
      <c r="XJ37" s="34">
        <f>$E$36*XE36</f>
        <v>8761608.4031407572</v>
      </c>
      <c r="XK37" s="34">
        <f>$E$14*XE14</f>
        <v>1730.6246460400746</v>
      </c>
      <c r="XL37" s="34">
        <f t="shared" si="627"/>
        <v>8763339.0277867969</v>
      </c>
    </row>
    <row r="38" spans="1:636" x14ac:dyDescent="0.25">
      <c r="A38">
        <v>55</v>
      </c>
      <c r="B38">
        <f>calc_mstate!AA37</f>
        <v>0</v>
      </c>
      <c r="C38">
        <f>calc_mstate!Z37</f>
        <v>0</v>
      </c>
      <c r="D38">
        <f>calc_mstate!X37</f>
        <v>9.8108606429432935E-4</v>
      </c>
      <c r="E38">
        <f>calc_mstate!W37</f>
        <v>0.93554973209527847</v>
      </c>
      <c r="F38" s="3">
        <v>389300</v>
      </c>
      <c r="H38" s="34">
        <f>$B$38*F38</f>
        <v>0</v>
      </c>
      <c r="I38" s="34">
        <f>$C$16*F16</f>
        <v>0</v>
      </c>
      <c r="J38" s="34">
        <f t="shared" si="448"/>
        <v>0</v>
      </c>
      <c r="K38" s="34">
        <f>$E$37*F37</f>
        <v>435715.46594569093</v>
      </c>
      <c r="L38" s="34">
        <f>$E$15*F15</f>
        <v>162.12486386420514</v>
      </c>
      <c r="M38" s="34">
        <f t="shared" si="538"/>
        <v>435877.59080955514</v>
      </c>
      <c r="O38" s="34">
        <f>$B$38*M38</f>
        <v>0</v>
      </c>
      <c r="P38" s="34">
        <f>$C$16*M16</f>
        <v>0</v>
      </c>
      <c r="Q38" s="34">
        <f t="shared" si="449"/>
        <v>0</v>
      </c>
      <c r="R38" s="34">
        <f>$E$37*M37</f>
        <v>408982.62443643989</v>
      </c>
      <c r="S38" s="34">
        <f>$E$15*M15</f>
        <v>148.4102024642718</v>
      </c>
      <c r="T38" s="34">
        <f t="shared" si="539"/>
        <v>409131.03463890415</v>
      </c>
      <c r="V38" s="34">
        <f>$B$38*T38</f>
        <v>0</v>
      </c>
      <c r="W38" s="34">
        <f>$C$16*T16</f>
        <v>0</v>
      </c>
      <c r="X38" s="34">
        <f t="shared" si="450"/>
        <v>0</v>
      </c>
      <c r="Y38" s="34">
        <f>$E$37*T37</f>
        <v>360894.38330295228</v>
      </c>
      <c r="Z38" s="34">
        <f>$E$15*T15</f>
        <v>121.13601769897222</v>
      </c>
      <c r="AA38" s="34">
        <f t="shared" si="540"/>
        <v>361015.51932065125</v>
      </c>
      <c r="AC38" s="34">
        <f>$B$38*AA38</f>
        <v>0</v>
      </c>
      <c r="AD38" s="34">
        <f>$C$16*AA16</f>
        <v>0</v>
      </c>
      <c r="AE38" s="34">
        <f t="shared" si="451"/>
        <v>0</v>
      </c>
      <c r="AF38" s="34">
        <f>$E$37*AA37</f>
        <v>575111.03558121854</v>
      </c>
      <c r="AG38" s="34">
        <f>$E$15*AA15</f>
        <v>192.04877529376674</v>
      </c>
      <c r="AH38" s="34">
        <f t="shared" si="541"/>
        <v>575303.08435651229</v>
      </c>
      <c r="AJ38" s="34">
        <f>$B$38*AH38</f>
        <v>0</v>
      </c>
      <c r="AK38" s="34">
        <f>$C$16*AH16</f>
        <v>0</v>
      </c>
      <c r="AL38" s="34">
        <f t="shared" si="452"/>
        <v>0</v>
      </c>
      <c r="AM38" s="34">
        <f>$E$37*AH37</f>
        <v>655006.6928420217</v>
      </c>
      <c r="AN38" s="34">
        <f>$E$15*AH15</f>
        <v>204.46263760535896</v>
      </c>
      <c r="AO38" s="34">
        <f t="shared" si="542"/>
        <v>655211.15547962708</v>
      </c>
      <c r="AQ38" s="34">
        <f>$B$38*AO38</f>
        <v>0</v>
      </c>
      <c r="AR38" s="34">
        <f>$C$16*AO16</f>
        <v>0</v>
      </c>
      <c r="AS38" s="34">
        <f t="shared" si="453"/>
        <v>0</v>
      </c>
      <c r="AT38" s="34">
        <f>$E$37*AO37</f>
        <v>690012.55300884531</v>
      </c>
      <c r="AU38" s="34">
        <f>$E$15*AO15</f>
        <v>202.70580799863345</v>
      </c>
      <c r="AV38" s="34">
        <f t="shared" si="543"/>
        <v>690215.25881684397</v>
      </c>
      <c r="AX38" s="34">
        <f>$B$38*AV38</f>
        <v>0</v>
      </c>
      <c r="AY38" s="34">
        <f>$C$16*AV16</f>
        <v>0</v>
      </c>
      <c r="AZ38" s="34">
        <f t="shared" si="454"/>
        <v>0</v>
      </c>
      <c r="BA38" s="34">
        <f>$E$37*AV37</f>
        <v>641755.37895586493</v>
      </c>
      <c r="BB38" s="34">
        <f>$E$15*AV15</f>
        <v>192.73708634306308</v>
      </c>
      <c r="BC38" s="34">
        <f t="shared" si="544"/>
        <v>641948.11604220804</v>
      </c>
      <c r="BE38" s="34">
        <f>$B$38*BC38</f>
        <v>0</v>
      </c>
      <c r="BF38" s="34">
        <f>$C$16*BC16</f>
        <v>0</v>
      </c>
      <c r="BG38" s="34">
        <f t="shared" si="455"/>
        <v>0</v>
      </c>
      <c r="BH38" s="34">
        <f>$E$37*BC37</f>
        <v>543241.92077346076</v>
      </c>
      <c r="BI38" s="34">
        <f>$E$15*BC15</f>
        <v>183.28356349892306</v>
      </c>
      <c r="BJ38" s="34">
        <f t="shared" si="545"/>
        <v>543425.20433695964</v>
      </c>
      <c r="BL38" s="34">
        <f>$B$38*BJ38</f>
        <v>0</v>
      </c>
      <c r="BM38" s="34">
        <f>$C$16*BJ16</f>
        <v>0</v>
      </c>
      <c r="BN38" s="34">
        <f t="shared" si="456"/>
        <v>0</v>
      </c>
      <c r="BO38" s="34">
        <f>$E$37*BJ37</f>
        <v>707507.50703176996</v>
      </c>
      <c r="BP38" s="34">
        <f>$E$15*BJ15</f>
        <v>219.60892151014997</v>
      </c>
      <c r="BQ38" s="34">
        <f t="shared" si="546"/>
        <v>707727.11595328012</v>
      </c>
      <c r="BS38" s="34">
        <f>$B$38*BQ38</f>
        <v>0</v>
      </c>
      <c r="BT38" s="34">
        <f>$C$16*BQ16</f>
        <v>0</v>
      </c>
      <c r="BU38" s="34">
        <f t="shared" si="457"/>
        <v>0</v>
      </c>
      <c r="BV38" s="34">
        <f>$E$37*BQ37</f>
        <v>789687.72589762451</v>
      </c>
      <c r="BW38" s="34">
        <f>$E$15*BQ15</f>
        <v>232.31848567810189</v>
      </c>
      <c r="BX38" s="34">
        <f t="shared" si="547"/>
        <v>789920.04438330256</v>
      </c>
      <c r="BZ38" s="34">
        <f>$B$38*BX38</f>
        <v>0</v>
      </c>
      <c r="CA38" s="34">
        <f>$C$16*BX16</f>
        <v>0</v>
      </c>
      <c r="CB38" s="34">
        <f t="shared" si="458"/>
        <v>0</v>
      </c>
      <c r="CC38" s="34">
        <f>$E$37*BX37</f>
        <v>697117.07016901474</v>
      </c>
      <c r="CD38" s="34">
        <f>$E$15*BX15</f>
        <v>208.51595455152076</v>
      </c>
      <c r="CE38" s="34">
        <f t="shared" si="548"/>
        <v>697325.58612356626</v>
      </c>
      <c r="CG38" s="34">
        <f>$B$38*CE38</f>
        <v>0</v>
      </c>
      <c r="CH38" s="34">
        <f>$C$16*CE16</f>
        <v>0</v>
      </c>
      <c r="CI38" s="34">
        <f t="shared" si="459"/>
        <v>0</v>
      </c>
      <c r="CJ38" s="34">
        <f>$E$37*CE37</f>
        <v>737806.66019224806</v>
      </c>
      <c r="CK38" s="34">
        <f>$E$15*CE15</f>
        <v>216.17673950507282</v>
      </c>
      <c r="CL38" s="34">
        <f t="shared" si="549"/>
        <v>738022.83693175309</v>
      </c>
      <c r="CN38" s="34">
        <f>$B$38*CL38</f>
        <v>0</v>
      </c>
      <c r="CO38" s="34">
        <f>$C$16*CL16</f>
        <v>0</v>
      </c>
      <c r="CP38" s="34">
        <f t="shared" si="460"/>
        <v>0</v>
      </c>
      <c r="CQ38" s="34">
        <f>$E$37*CL37</f>
        <v>753806.94733087986</v>
      </c>
      <c r="CR38" s="34">
        <f>$E$15*CL15</f>
        <v>220.94967951385451</v>
      </c>
      <c r="CS38" s="34">
        <f t="shared" si="550"/>
        <v>754027.89701039367</v>
      </c>
      <c r="CU38" s="34">
        <f>$B$38*CS38</f>
        <v>0</v>
      </c>
      <c r="CV38" s="34">
        <f>$C$16*CS16</f>
        <v>0</v>
      </c>
      <c r="CW38" s="34">
        <f t="shared" si="461"/>
        <v>0</v>
      </c>
      <c r="CX38" s="34">
        <f>$E$37*CS37</f>
        <v>801214.47200877394</v>
      </c>
      <c r="CY38" s="34">
        <f>$E$15*CS15</f>
        <v>231.53479862813634</v>
      </c>
      <c r="CZ38" s="34">
        <f t="shared" si="551"/>
        <v>801446.00680740213</v>
      </c>
      <c r="DB38" s="34">
        <f>$B$38*CZ38</f>
        <v>0</v>
      </c>
      <c r="DC38" s="34">
        <f>$C$16*CZ16</f>
        <v>0</v>
      </c>
      <c r="DD38" s="34">
        <f t="shared" si="462"/>
        <v>0</v>
      </c>
      <c r="DE38" s="34">
        <f>$E$37*CZ37</f>
        <v>835545.51166191092</v>
      </c>
      <c r="DF38" s="34">
        <f>$E$15*CZ15</f>
        <v>238.59419179998761</v>
      </c>
      <c r="DG38" s="34">
        <f t="shared" si="552"/>
        <v>835784.10585371091</v>
      </c>
      <c r="DI38" s="34">
        <f>$B$38*DG38</f>
        <v>0</v>
      </c>
      <c r="DJ38" s="34">
        <f>$C$16*DG16</f>
        <v>0</v>
      </c>
      <c r="DK38" s="34">
        <f t="shared" si="463"/>
        <v>0</v>
      </c>
      <c r="DL38" s="34">
        <f>$E$37*DG37</f>
        <v>850395.74283215462</v>
      </c>
      <c r="DM38" s="34">
        <f>$E$15*DG15</f>
        <v>240.9363072903395</v>
      </c>
      <c r="DN38" s="34">
        <f t="shared" si="553"/>
        <v>850636.67913944495</v>
      </c>
      <c r="DP38" s="34">
        <f>$B$38*DN38</f>
        <v>0</v>
      </c>
      <c r="DQ38" s="34">
        <f>$C$16*DN16</f>
        <v>0</v>
      </c>
      <c r="DR38" s="34">
        <f t="shared" si="464"/>
        <v>0</v>
      </c>
      <c r="DS38" s="34">
        <f>$E$37*DN37</f>
        <v>869021.06225676532</v>
      </c>
      <c r="DT38" s="34">
        <f>$E$15*DN15</f>
        <v>243.75530722916309</v>
      </c>
      <c r="DU38" s="34">
        <f t="shared" si="554"/>
        <v>869264.81756399444</v>
      </c>
      <c r="DW38" s="34">
        <f>$B$38*DU38</f>
        <v>0</v>
      </c>
      <c r="DX38" s="34">
        <f>$C$16*DU16</f>
        <v>0</v>
      </c>
      <c r="DY38" s="34">
        <f t="shared" si="465"/>
        <v>0</v>
      </c>
      <c r="DZ38" s="34">
        <f>$E$37*DU37</f>
        <v>896018.12171525822</v>
      </c>
      <c r="EA38" s="34">
        <f>$E$15*DU15</f>
        <v>248.41602344105087</v>
      </c>
      <c r="EB38" s="34">
        <f t="shared" si="555"/>
        <v>896266.53773869923</v>
      </c>
      <c r="ED38" s="34">
        <f>$B$38*EB38</f>
        <v>0</v>
      </c>
      <c r="EE38" s="34">
        <f>$C$16*EB16</f>
        <v>0</v>
      </c>
      <c r="EF38" s="34">
        <f t="shared" si="466"/>
        <v>0</v>
      </c>
      <c r="EG38" s="34">
        <f>$E$37*EB37</f>
        <v>928648.7818112534</v>
      </c>
      <c r="EH38" s="34">
        <f>$E$15*EB15</f>
        <v>255.04711270268234</v>
      </c>
      <c r="EI38" s="34">
        <f t="shared" si="556"/>
        <v>928903.82892395603</v>
      </c>
      <c r="EK38" s="34">
        <f>$B$38*EI38</f>
        <v>0</v>
      </c>
      <c r="EL38" s="34">
        <f>$C$16*EI16</f>
        <v>0</v>
      </c>
      <c r="EM38" s="34">
        <f t="shared" si="467"/>
        <v>0</v>
      </c>
      <c r="EN38" s="34">
        <f>$E$37*EI37</f>
        <v>961225.1671885323</v>
      </c>
      <c r="EO38" s="34">
        <f>$E$15*EI15</f>
        <v>262.06635414663236</v>
      </c>
      <c r="EP38" s="34">
        <f t="shared" si="557"/>
        <v>961487.23354267888</v>
      </c>
      <c r="ER38" s="34">
        <f>$B$38*EP38</f>
        <v>0</v>
      </c>
      <c r="ES38" s="34">
        <f>$C$16*EP16</f>
        <v>0</v>
      </c>
      <c r="ET38" s="34">
        <f t="shared" si="468"/>
        <v>0</v>
      </c>
      <c r="EU38" s="34">
        <f>$E$37*EP37</f>
        <v>990502.68322250899</v>
      </c>
      <c r="EV38" s="34">
        <f>$E$15*EP15</f>
        <v>268.0498799400267</v>
      </c>
      <c r="EW38" s="34">
        <f t="shared" si="558"/>
        <v>990770.73310244898</v>
      </c>
      <c r="EY38" s="34">
        <f>$B$38*EW38</f>
        <v>0</v>
      </c>
      <c r="EZ38" s="34">
        <f>$C$16*EW16</f>
        <v>0</v>
      </c>
      <c r="FA38" s="34">
        <f t="shared" si="469"/>
        <v>0</v>
      </c>
      <c r="FB38" s="34">
        <f>$E$37*EW37</f>
        <v>1018794.4331274428</v>
      </c>
      <c r="FC38" s="34">
        <f>$E$15*EW15</f>
        <v>273.37442865794583</v>
      </c>
      <c r="FD38" s="34">
        <f t="shared" si="559"/>
        <v>1019067.8075561008</v>
      </c>
      <c r="FF38" s="34">
        <f>$B$38*FD38</f>
        <v>0</v>
      </c>
      <c r="FG38" s="34">
        <f>$C$16*FD16</f>
        <v>0</v>
      </c>
      <c r="FH38" s="34">
        <f t="shared" si="470"/>
        <v>0</v>
      </c>
      <c r="FI38" s="34">
        <f>$E$37*FD37</f>
        <v>1049582.872620225</v>
      </c>
      <c r="FJ38" s="34">
        <f>$E$15*FD15</f>
        <v>279.06780846280702</v>
      </c>
      <c r="FK38" s="34">
        <f t="shared" si="560"/>
        <v>1049861.9404286877</v>
      </c>
      <c r="FM38" s="34">
        <f>$B$38*FK38</f>
        <v>0</v>
      </c>
      <c r="FN38" s="34">
        <f>$C$16*FK16</f>
        <v>0</v>
      </c>
      <c r="FO38" s="34">
        <f t="shared" si="471"/>
        <v>0</v>
      </c>
      <c r="FP38" s="34">
        <f>$E$37*FK37</f>
        <v>1083155.6557870479</v>
      </c>
      <c r="FQ38" s="34">
        <f>$E$15*FK15</f>
        <v>285.59873518849014</v>
      </c>
      <c r="FR38" s="34">
        <f t="shared" si="561"/>
        <v>1083441.2545222365</v>
      </c>
      <c r="FT38" s="34">
        <f>$B$38*FR38</f>
        <v>0</v>
      </c>
      <c r="FU38" s="34">
        <f>$C$16*FR16</f>
        <v>0</v>
      </c>
      <c r="FV38" s="34">
        <f t="shared" si="472"/>
        <v>0</v>
      </c>
      <c r="FW38" s="34">
        <f>$E$37*FR37</f>
        <v>1118174.4292320809</v>
      </c>
      <c r="FX38" s="34">
        <f>$E$15*FR15</f>
        <v>292.71927293171109</v>
      </c>
      <c r="FY38" s="34">
        <f t="shared" si="562"/>
        <v>1118467.1485050127</v>
      </c>
      <c r="GA38" s="34">
        <f>$B$38*FY38</f>
        <v>0</v>
      </c>
      <c r="GB38" s="34">
        <f>$C$16*FY16</f>
        <v>0</v>
      </c>
      <c r="GC38" s="34">
        <f t="shared" si="473"/>
        <v>0</v>
      </c>
      <c r="GD38" s="34">
        <f>$E$37*FY37</f>
        <v>1153346.7067422287</v>
      </c>
      <c r="GE38" s="34">
        <f>$E$15*FY15</f>
        <v>299.90653752493898</v>
      </c>
      <c r="GF38" s="34">
        <f t="shared" si="563"/>
        <v>1153646.6132797536</v>
      </c>
      <c r="GH38" s="34">
        <f>$B$38*GF38</f>
        <v>0</v>
      </c>
      <c r="GI38" s="34">
        <f>$C$16*GF16</f>
        <v>0</v>
      </c>
      <c r="GJ38" s="34">
        <f t="shared" si="474"/>
        <v>0</v>
      </c>
      <c r="GK38" s="34">
        <f>$E$37*GF37</f>
        <v>1188771.5517885322</v>
      </c>
      <c r="GL38" s="34">
        <f>$E$15*GF15</f>
        <v>306.9888906022793</v>
      </c>
      <c r="GM38" s="34">
        <f t="shared" si="564"/>
        <v>1189078.5406791344</v>
      </c>
      <c r="GO38" s="34">
        <f>$B$38*GM38</f>
        <v>0</v>
      </c>
      <c r="GP38" s="34">
        <f>$C$16*GM16</f>
        <v>0</v>
      </c>
      <c r="GQ38" s="34">
        <f t="shared" si="475"/>
        <v>0</v>
      </c>
      <c r="GR38" s="34">
        <f>$E$37*GM37</f>
        <v>1225345.5248563266</v>
      </c>
      <c r="GS38" s="34">
        <f>$E$15*GM15</f>
        <v>314.17720537756753</v>
      </c>
      <c r="GT38" s="34">
        <f t="shared" si="565"/>
        <v>1225659.7020617041</v>
      </c>
      <c r="GV38" s="34">
        <f>$B$38*GT38</f>
        <v>0</v>
      </c>
      <c r="GW38" s="34">
        <f>$C$16*GT16</f>
        <v>0</v>
      </c>
      <c r="GX38" s="34">
        <f t="shared" si="476"/>
        <v>0</v>
      </c>
      <c r="GY38" s="34">
        <f>$E$37*GT37</f>
        <v>1263570.0434320134</v>
      </c>
      <c r="GZ38" s="34">
        <f>$E$15*GT15</f>
        <v>321.72740118653564</v>
      </c>
      <c r="HA38" s="34">
        <f t="shared" si="566"/>
        <v>1263891.7708331998</v>
      </c>
      <c r="HC38" s="34">
        <f>$B$38*HA38</f>
        <v>0</v>
      </c>
      <c r="HD38" s="34">
        <f>$C$16*HA16</f>
        <v>0</v>
      </c>
      <c r="HE38" s="34">
        <f t="shared" si="477"/>
        <v>0</v>
      </c>
      <c r="HF38" s="34">
        <f>$E$37*HA37</f>
        <v>1303278.2930204852</v>
      </c>
      <c r="HG38" s="34">
        <f>$E$15*HA15</f>
        <v>329.69749374319787</v>
      </c>
      <c r="HH38" s="34">
        <f t="shared" si="567"/>
        <v>1303607.9905142284</v>
      </c>
      <c r="HJ38" s="34">
        <f>$B$38*HH38</f>
        <v>0</v>
      </c>
      <c r="HK38" s="34">
        <f>$C$16*HH16</f>
        <v>0</v>
      </c>
      <c r="HL38" s="34">
        <f t="shared" si="478"/>
        <v>0</v>
      </c>
      <c r="HM38" s="34">
        <f>$E$37*HH37</f>
        <v>1344093.1162549194</v>
      </c>
      <c r="HN38" s="34">
        <f>$E$15*HH15</f>
        <v>337.9718130165034</v>
      </c>
      <c r="HO38" s="34">
        <f t="shared" si="568"/>
        <v>1344431.088067936</v>
      </c>
      <c r="HQ38" s="34">
        <f>$B$38*HO38</f>
        <v>0</v>
      </c>
      <c r="HR38" s="34">
        <f>$C$16*HO16</f>
        <v>0</v>
      </c>
      <c r="HS38" s="34">
        <f t="shared" si="479"/>
        <v>0</v>
      </c>
      <c r="HT38" s="34">
        <f>$E$37*HO37</f>
        <v>1385909.1804898989</v>
      </c>
      <c r="HU38" s="34">
        <f>$E$15*HO15</f>
        <v>346.44128636924984</v>
      </c>
      <c r="HV38" s="34">
        <f t="shared" si="569"/>
        <v>1386255.6217762681</v>
      </c>
      <c r="HX38" s="34">
        <f>$B$38*HV38</f>
        <v>0</v>
      </c>
      <c r="HY38" s="34">
        <f>$C$16*HV16</f>
        <v>0</v>
      </c>
      <c r="HZ38" s="34">
        <f t="shared" si="480"/>
        <v>0</v>
      </c>
      <c r="IA38" s="34">
        <f>$E$37*HV37</f>
        <v>1428926.6745564919</v>
      </c>
      <c r="IB38" s="34">
        <f>$E$15*HV15</f>
        <v>355.11062779418853</v>
      </c>
      <c r="IC38" s="34">
        <f t="shared" si="570"/>
        <v>1429281.7851842861</v>
      </c>
      <c r="IE38" s="34">
        <f>$B$38*IC38</f>
        <v>0</v>
      </c>
      <c r="IF38" s="34">
        <f>$C$16*IC16</f>
        <v>0</v>
      </c>
      <c r="IG38" s="34">
        <f t="shared" si="481"/>
        <v>0</v>
      </c>
      <c r="IH38" s="34">
        <f>$E$37*IC37</f>
        <v>1473373.3226176868</v>
      </c>
      <c r="II38" s="34">
        <f>$E$15*IC15</f>
        <v>364.0585948648818</v>
      </c>
      <c r="IJ38" s="34">
        <f t="shared" si="571"/>
        <v>1473737.3812125516</v>
      </c>
      <c r="IL38" s="34">
        <f>$B$38*IJ38</f>
        <v>0</v>
      </c>
      <c r="IM38" s="34">
        <f>$C$16*IJ16</f>
        <v>0</v>
      </c>
      <c r="IN38" s="34">
        <f t="shared" si="482"/>
        <v>0</v>
      </c>
      <c r="IO38" s="34">
        <f>$E$37*IJ37</f>
        <v>1519311.5726908923</v>
      </c>
      <c r="IP38" s="34">
        <f>$E$15*IJ15</f>
        <v>373.34495203628904</v>
      </c>
      <c r="IQ38" s="34">
        <f t="shared" si="572"/>
        <v>1519684.9176429287</v>
      </c>
      <c r="IS38" s="34">
        <f>$B$38*IQ38</f>
        <v>0</v>
      </c>
      <c r="IT38" s="34">
        <f>$C$16*IQ16</f>
        <v>0</v>
      </c>
      <c r="IU38" s="34">
        <f t="shared" si="483"/>
        <v>0</v>
      </c>
      <c r="IV38" s="34">
        <f>$E$37*IQ37</f>
        <v>1566685.4622245505</v>
      </c>
      <c r="IW38" s="34">
        <f>$E$15*IQ15</f>
        <v>382.97023340311904</v>
      </c>
      <c r="IX38" s="34">
        <f t="shared" si="573"/>
        <v>1567068.4324579537</v>
      </c>
      <c r="IZ38" s="34">
        <f>$B$38*IX38</f>
        <v>0</v>
      </c>
      <c r="JA38" s="34">
        <f>$C$16*IX16</f>
        <v>0</v>
      </c>
      <c r="JB38" s="34">
        <f t="shared" si="484"/>
        <v>0</v>
      </c>
      <c r="JC38" s="34">
        <f>$E$37*IX37</f>
        <v>1615463.2252465626</v>
      </c>
      <c r="JD38" s="34">
        <f>$E$15*IX15</f>
        <v>392.90600131637569</v>
      </c>
      <c r="JE38" s="34">
        <f t="shared" si="574"/>
        <v>1615856.131247879</v>
      </c>
      <c r="JG38" s="34">
        <f>$B$38*JE38</f>
        <v>0</v>
      </c>
      <c r="JH38" s="34">
        <f>$C$16*JE16</f>
        <v>0</v>
      </c>
      <c r="JI38" s="34">
        <f t="shared" si="485"/>
        <v>0</v>
      </c>
      <c r="JJ38" s="34">
        <f>$E$37*JE37</f>
        <v>1665701.6267843642</v>
      </c>
      <c r="JK38" s="34">
        <f>$E$15*JE15</f>
        <v>403.14107821831425</v>
      </c>
      <c r="JL38" s="34">
        <f t="shared" si="575"/>
        <v>1666104.7678625826</v>
      </c>
      <c r="JN38" s="34">
        <f>$B$38*JL38</f>
        <v>0</v>
      </c>
      <c r="JO38" s="34">
        <f>$C$16*JL16</f>
        <v>0</v>
      </c>
      <c r="JP38" s="34">
        <f t="shared" si="486"/>
        <v>0</v>
      </c>
      <c r="JQ38" s="34">
        <f>$E$37*JL37</f>
        <v>1717500.2446484433</v>
      </c>
      <c r="JR38" s="34">
        <f>$E$15*JL15</f>
        <v>413.69441436365332</v>
      </c>
      <c r="JS38" s="34">
        <f t="shared" si="576"/>
        <v>1717913.939062807</v>
      </c>
      <c r="JU38" s="34">
        <f>$B$38*JS38</f>
        <v>0</v>
      </c>
      <c r="JV38" s="34">
        <f>$C$16*JS16</f>
        <v>0</v>
      </c>
      <c r="JW38" s="34">
        <f t="shared" si="487"/>
        <v>0</v>
      </c>
      <c r="JX38" s="34">
        <f>$E$37*JS37</f>
        <v>1770933.785491033</v>
      </c>
      <c r="JY38" s="34">
        <f>$E$15*JS15</f>
        <v>424.59533008351218</v>
      </c>
      <c r="JZ38" s="34">
        <f t="shared" si="577"/>
        <v>1771358.3808211165</v>
      </c>
      <c r="KB38" s="34">
        <f>$B$38*JZ38</f>
        <v>0</v>
      </c>
      <c r="KC38" s="34">
        <f>$C$16*JZ16</f>
        <v>0</v>
      </c>
      <c r="KD38" s="34">
        <f t="shared" si="488"/>
        <v>0</v>
      </c>
      <c r="KE38" s="34">
        <f>$E$37*JZ37</f>
        <v>1826037.0111286468</v>
      </c>
      <c r="KF38" s="34">
        <f>$E$15*JZ15</f>
        <v>435.86191105694547</v>
      </c>
      <c r="KG38" s="34">
        <f t="shared" si="578"/>
        <v>1826472.8730397038</v>
      </c>
      <c r="KI38" s="34">
        <f>$B$38*KG38</f>
        <v>0</v>
      </c>
      <c r="KJ38" s="34">
        <f>$C$16*KG16</f>
        <v>0</v>
      </c>
      <c r="KK38" s="34">
        <f t="shared" si="489"/>
        <v>0</v>
      </c>
      <c r="KL38" s="34">
        <f>$E$37*KG37</f>
        <v>1882835.7075916121</v>
      </c>
      <c r="KM38" s="34">
        <f>$E$15*KG15</f>
        <v>447.49835356345687</v>
      </c>
      <c r="KN38" s="34">
        <f t="shared" si="579"/>
        <v>1883283.2059451756</v>
      </c>
      <c r="KP38" s="34">
        <f>$B$38*KN38</f>
        <v>0</v>
      </c>
      <c r="KQ38" s="34">
        <f>$C$16*KN16</f>
        <v>0</v>
      </c>
      <c r="KR38" s="34">
        <f t="shared" si="490"/>
        <v>0</v>
      </c>
      <c r="KS38" s="34">
        <f>$E$37*KN37</f>
        <v>1941375.4844358994</v>
      </c>
      <c r="KT38" s="34">
        <f>$E$15*KN15</f>
        <v>459.50654916498888</v>
      </c>
      <c r="KU38" s="34">
        <f t="shared" si="580"/>
        <v>1941834.9909850643</v>
      </c>
      <c r="KW38" s="34">
        <f>$B$38*KU38</f>
        <v>0</v>
      </c>
      <c r="KX38" s="34">
        <f>$C$16*KU16</f>
        <v>0</v>
      </c>
      <c r="KY38" s="34">
        <f t="shared" si="491"/>
        <v>0</v>
      </c>
      <c r="KZ38" s="34">
        <f>$E$37*KU37</f>
        <v>2001721.4813246124</v>
      </c>
      <c r="LA38" s="34">
        <f>$E$15*KU15</f>
        <v>471.89570598889253</v>
      </c>
      <c r="LB38" s="34">
        <f t="shared" si="581"/>
        <v>2002193.3770306013</v>
      </c>
      <c r="LD38" s="34">
        <f>$B$38*LB38</f>
        <v>0</v>
      </c>
      <c r="LE38" s="34">
        <f>$C$16*LB16</f>
        <v>0</v>
      </c>
      <c r="LF38" s="34">
        <f t="shared" si="492"/>
        <v>0</v>
      </c>
      <c r="LG38" s="34">
        <f>$E$37*LB37</f>
        <v>2063940.9064327891</v>
      </c>
      <c r="LH38" s="34">
        <f>$E$15*LB15</f>
        <v>484.68182074362807</v>
      </c>
      <c r="LI38" s="34">
        <f t="shared" si="582"/>
        <v>2064425.5882535328</v>
      </c>
      <c r="LK38" s="34">
        <f>$B$38*LI38</f>
        <v>0</v>
      </c>
      <c r="LL38" s="34">
        <f>$C$16*LI16</f>
        <v>0</v>
      </c>
      <c r="LM38" s="34">
        <f t="shared" si="493"/>
        <v>0</v>
      </c>
      <c r="LN38" s="34">
        <f>$E$37*LI37</f>
        <v>2128092.2030937239</v>
      </c>
      <c r="LO38" s="34">
        <f>$E$15*LI15</f>
        <v>497.88138615576423</v>
      </c>
      <c r="LP38" s="34">
        <f t="shared" si="583"/>
        <v>2128590.0844798796</v>
      </c>
      <c r="LR38" s="34">
        <f>$B$38*LP38</f>
        <v>0</v>
      </c>
      <c r="LS38" s="34">
        <f>$C$16*LP16</f>
        <v>0</v>
      </c>
      <c r="LT38" s="34">
        <f t="shared" si="494"/>
        <v>0</v>
      </c>
      <c r="LU38" s="34">
        <f>$E$37*LP37</f>
        <v>2194228.7170599503</v>
      </c>
      <c r="LV38" s="34">
        <f>$E$15*LP15</f>
        <v>511.50739639186486</v>
      </c>
      <c r="LW38" s="34">
        <f t="shared" si="584"/>
        <v>2194740.2244563424</v>
      </c>
      <c r="LY38" s="34">
        <f>$B$38*LW38</f>
        <v>0</v>
      </c>
      <c r="LZ38" s="34">
        <f>$C$16*LW16</f>
        <v>0</v>
      </c>
      <c r="MA38" s="34">
        <f t="shared" si="495"/>
        <v>0</v>
      </c>
      <c r="MB38" s="34">
        <f>$E$37*LW37</f>
        <v>2262407.5727110291</v>
      </c>
      <c r="MC38" s="34">
        <f>$E$15*LW15</f>
        <v>525.57048928218865</v>
      </c>
      <c r="MD38" s="34">
        <f t="shared" si="585"/>
        <v>2262933.1432003113</v>
      </c>
      <c r="MF38" s="34">
        <f>$B$38*MD38</f>
        <v>0</v>
      </c>
      <c r="MG38" s="34">
        <f>$C$16*MD16</f>
        <v>0</v>
      </c>
      <c r="MH38" s="34">
        <f t="shared" si="496"/>
        <v>0</v>
      </c>
      <c r="MI38" s="34">
        <f>$E$37*MD37</f>
        <v>2332693.1587759745</v>
      </c>
      <c r="MJ38" s="34">
        <f>$E$15*MD15</f>
        <v>540.08220269531387</v>
      </c>
      <c r="MK38" s="34">
        <f t="shared" si="586"/>
        <v>2333233.2409786698</v>
      </c>
      <c r="MM38" s="34">
        <f>$B$38*MK38</f>
        <v>0</v>
      </c>
      <c r="MN38" s="34">
        <f>$C$16*MK16</f>
        <v>0</v>
      </c>
      <c r="MO38" s="34">
        <f t="shared" si="497"/>
        <v>0</v>
      </c>
      <c r="MP38" s="34">
        <f>$E$37*MK37</f>
        <v>2405154.0672618952</v>
      </c>
      <c r="MQ38" s="34">
        <f>$E$15*MK15</f>
        <v>555.0565215521649</v>
      </c>
      <c r="MR38" s="34">
        <f t="shared" si="587"/>
        <v>2405709.1237834473</v>
      </c>
      <c r="MT38" s="34">
        <f>$B$38*MR38</f>
        <v>0</v>
      </c>
      <c r="MU38" s="34">
        <f>$C$16*MR16</f>
        <v>0</v>
      </c>
      <c r="MV38" s="34">
        <f t="shared" si="498"/>
        <v>0</v>
      </c>
      <c r="MW38" s="34">
        <f>$E$37*MR37</f>
        <v>2479859.1190473158</v>
      </c>
      <c r="MX38" s="34">
        <f>$E$15*MR15</f>
        <v>570.50895154802242</v>
      </c>
      <c r="MY38" s="34">
        <f t="shared" si="588"/>
        <v>2480429.6279988638</v>
      </c>
      <c r="NA38" s="34">
        <f>$B$38*MY38</f>
        <v>0</v>
      </c>
      <c r="NB38" s="34">
        <f>$C$16*MY16</f>
        <v>0</v>
      </c>
      <c r="NC38" s="34">
        <f t="shared" si="499"/>
        <v>0</v>
      </c>
      <c r="ND38" s="34">
        <f>$E$37*MY37</f>
        <v>2556876.7396056592</v>
      </c>
      <c r="NE38" s="34">
        <f>$E$15*MY15</f>
        <v>586.45494465097011</v>
      </c>
      <c r="NF38" s="34">
        <f t="shared" si="589"/>
        <v>2557463.1945503103</v>
      </c>
      <c r="NH38" s="34">
        <f>$B$38*NF38</f>
        <v>0</v>
      </c>
      <c r="NI38" s="34">
        <f>$C$16*NF16</f>
        <v>0</v>
      </c>
      <c r="NJ38" s="34">
        <f t="shared" si="500"/>
        <v>0</v>
      </c>
      <c r="NK38" s="34">
        <f>$E$37*NF37</f>
        <v>2636277.0068795946</v>
      </c>
      <c r="NL38" s="34">
        <f>$E$15*NF15</f>
        <v>602.90939798917543</v>
      </c>
      <c r="NM38" s="34">
        <f t="shared" si="590"/>
        <v>2636879.9162775837</v>
      </c>
      <c r="NO38" s="34">
        <f>$B$38*NM38</f>
        <v>0</v>
      </c>
      <c r="NP38" s="34">
        <f>$C$16*NM16</f>
        <v>0</v>
      </c>
      <c r="NQ38" s="34">
        <f t="shared" si="501"/>
        <v>0</v>
      </c>
      <c r="NR38" s="34">
        <f>$E$37*NM37</f>
        <v>2718133.387220474</v>
      </c>
      <c r="NS38" s="34">
        <f>$E$15*NM15</f>
        <v>619.88728766115548</v>
      </c>
      <c r="NT38" s="34">
        <f t="shared" si="591"/>
        <v>2718753.2745081349</v>
      </c>
      <c r="NV38" s="34">
        <f>$B$38*NT38</f>
        <v>0</v>
      </c>
      <c r="NW38" s="34">
        <f>$C$16*NT16</f>
        <v>0</v>
      </c>
      <c r="NX38" s="34">
        <f t="shared" si="502"/>
        <v>0</v>
      </c>
      <c r="NY38" s="34">
        <f>$E$37*NT37</f>
        <v>2802522.6740186433</v>
      </c>
      <c r="NZ38" s="34">
        <f>$E$15*NT15</f>
        <v>637.40442431109477</v>
      </c>
      <c r="OA38" s="34">
        <f t="shared" si="592"/>
        <v>2803160.0784429545</v>
      </c>
      <c r="OC38" s="34">
        <f>$B$38*OA38</f>
        <v>0</v>
      </c>
      <c r="OD38" s="34">
        <f>$C$16*OA16</f>
        <v>0</v>
      </c>
      <c r="OE38" s="34">
        <f t="shared" si="503"/>
        <v>0</v>
      </c>
      <c r="OF38" s="34">
        <f>$E$37*OA37</f>
        <v>2889523.9759998028</v>
      </c>
      <c r="OG38" s="34">
        <f>$E$15*OA15</f>
        <v>655.47759790246721</v>
      </c>
      <c r="OH38" s="34">
        <f t="shared" si="593"/>
        <v>2890179.4535977053</v>
      </c>
      <c r="OJ38" s="34">
        <f>$B$38*OH38</f>
        <v>0</v>
      </c>
      <c r="OK38" s="34">
        <f>$C$16*OH16</f>
        <v>0</v>
      </c>
      <c r="OL38" s="34">
        <f t="shared" si="504"/>
        <v>0</v>
      </c>
      <c r="OM38" s="34">
        <f>$E$37*OH37</f>
        <v>2979218.1819376936</v>
      </c>
      <c r="ON38" s="34">
        <f>$E$15*OH15</f>
        <v>674.12422917076435</v>
      </c>
      <c r="OO38" s="34">
        <f t="shared" si="594"/>
        <v>2979892.3061668645</v>
      </c>
      <c r="OQ38" s="34">
        <f>$B$38*OO38</f>
        <v>0</v>
      </c>
      <c r="OR38" s="34">
        <f>$C$16*OO16</f>
        <v>0</v>
      </c>
      <c r="OS38" s="34">
        <f t="shared" si="505"/>
        <v>0</v>
      </c>
      <c r="OT38" s="34">
        <f>$E$37*OO37</f>
        <v>3071688.2984398254</v>
      </c>
      <c r="OU38" s="34">
        <f>$E$15*OO15</f>
        <v>693.36205622284638</v>
      </c>
      <c r="OV38" s="34">
        <f t="shared" si="595"/>
        <v>3072381.6604960482</v>
      </c>
      <c r="OX38" s="34">
        <f>$B$38*OV38</f>
        <v>0</v>
      </c>
      <c r="OY38" s="34">
        <f>$C$16*OV16</f>
        <v>0</v>
      </c>
      <c r="OZ38" s="34">
        <f t="shared" si="506"/>
        <v>0</v>
      </c>
      <c r="PA38" s="34">
        <f>$E$37*OV37</f>
        <v>3167020.0579478741</v>
      </c>
      <c r="PB38" s="34">
        <f>$E$15*OV15</f>
        <v>713.20914699398725</v>
      </c>
      <c r="PC38" s="34">
        <f t="shared" si="596"/>
        <v>3167733.2670948682</v>
      </c>
      <c r="PE38" s="34">
        <f>$B$38*PC38</f>
        <v>0</v>
      </c>
      <c r="PF38" s="34">
        <f>$C$16*PC16</f>
        <v>0</v>
      </c>
      <c r="PG38" s="34">
        <f t="shared" si="507"/>
        <v>0</v>
      </c>
      <c r="PH38" s="34">
        <f>$E$37*PC37</f>
        <v>3265302.177736782</v>
      </c>
      <c r="PI38" s="34">
        <f>$E$15*PC15</f>
        <v>733.68411438834357</v>
      </c>
      <c r="PJ38" s="34">
        <f t="shared" si="597"/>
        <v>3266035.8618511702</v>
      </c>
      <c r="PL38" s="34">
        <f>$B$38*PJ38</f>
        <v>0</v>
      </c>
      <c r="PM38" s="34">
        <f>$C$16*PJ16</f>
        <v>0</v>
      </c>
      <c r="PN38" s="34">
        <f t="shared" si="508"/>
        <v>0</v>
      </c>
      <c r="PO38" s="34">
        <f>$E$37*PJ37</f>
        <v>3366626.2385132643</v>
      </c>
      <c r="PP38" s="34">
        <f>$E$15*PJ15</f>
        <v>754.80627232542804</v>
      </c>
      <c r="PQ38" s="34">
        <f t="shared" si="598"/>
        <v>3367381.0447855899</v>
      </c>
      <c r="PS38" s="34">
        <f>$B$38*PQ38</f>
        <v>0</v>
      </c>
      <c r="PT38" s="34">
        <f>$C$16*PQ16</f>
        <v>0</v>
      </c>
      <c r="PU38" s="34">
        <f t="shared" si="509"/>
        <v>0</v>
      </c>
      <c r="PV38" s="34">
        <f>$E$37*PQ37</f>
        <v>3471086.53324494</v>
      </c>
      <c r="PW38" s="34">
        <f>$E$15*PQ15</f>
        <v>776.59562821328836</v>
      </c>
      <c r="PX38" s="34">
        <f t="shared" si="599"/>
        <v>3471863.1288731531</v>
      </c>
      <c r="PZ38" s="34">
        <f>$B$38*PX38</f>
        <v>0</v>
      </c>
      <c r="QA38" s="34">
        <f>$C$16*PX16</f>
        <v>0</v>
      </c>
      <c r="QB38" s="34">
        <f t="shared" si="510"/>
        <v>0</v>
      </c>
      <c r="QC38" s="34">
        <f>$E$37*PX37</f>
        <v>3578780.1270798063</v>
      </c>
      <c r="QD38" s="34">
        <f>$E$15*PX15</f>
        <v>799.07279960598555</v>
      </c>
      <c r="QE38" s="34">
        <f t="shared" si="600"/>
        <v>3579579.1998794121</v>
      </c>
      <c r="QG38" s="34">
        <f>$B$38*QE38</f>
        <v>0</v>
      </c>
      <c r="QH38" s="34">
        <f>$C$16*QE16</f>
        <v>0</v>
      </c>
      <c r="QI38" s="34">
        <f t="shared" si="511"/>
        <v>0</v>
      </c>
      <c r="QJ38" s="34">
        <f>$E$37*QE37</f>
        <v>3689807.0712761725</v>
      </c>
      <c r="QK38" s="34">
        <f>$E$15*QE15</f>
        <v>822.25897884628182</v>
      </c>
      <c r="QL38" s="34">
        <f t="shared" si="601"/>
        <v>3690629.330255019</v>
      </c>
      <c r="QN38" s="34">
        <f>$B$38*QL38</f>
        <v>0</v>
      </c>
      <c r="QO38" s="34">
        <f>$C$16*QL16</f>
        <v>0</v>
      </c>
      <c r="QP38" s="34">
        <f t="shared" si="512"/>
        <v>0</v>
      </c>
      <c r="QQ38" s="34">
        <f>$E$37*QL37</f>
        <v>3804270.591139738</v>
      </c>
      <c r="QR38" s="34">
        <f>$E$15*QL15</f>
        <v>846.17597729361989</v>
      </c>
      <c r="QS38" s="34">
        <f t="shared" si="602"/>
        <v>3805116.7671170314</v>
      </c>
      <c r="QU38" s="34">
        <f>$B$38*QS38</f>
        <v>0</v>
      </c>
      <c r="QV38" s="34">
        <f>$C$16*QS16</f>
        <v>0</v>
      </c>
      <c r="QW38" s="34">
        <f t="shared" si="513"/>
        <v>0</v>
      </c>
      <c r="QX38" s="34">
        <f>$E$37*QS37</f>
        <v>3922277.1682485375</v>
      </c>
      <c r="QY38" s="34">
        <f>$E$15*QS15</f>
        <v>870.84629561416</v>
      </c>
      <c r="QZ38" s="34">
        <f t="shared" si="603"/>
        <v>3923148.0145441517</v>
      </c>
      <c r="RB38" s="34">
        <f>$B$38*QZ38</f>
        <v>0</v>
      </c>
      <c r="RC38" s="34">
        <f>$C$16*QZ16</f>
        <v>0</v>
      </c>
      <c r="RD38" s="34">
        <f t="shared" si="514"/>
        <v>0</v>
      </c>
      <c r="RE38" s="34">
        <f>$E$37*QZ37</f>
        <v>4043936.574136266</v>
      </c>
      <c r="RF38" s="34">
        <f>$E$15*QZ15</f>
        <v>896.29316422450302</v>
      </c>
      <c r="RG38" s="34">
        <f t="shared" si="604"/>
        <v>4044832.8673004904</v>
      </c>
      <c r="RI38" s="34">
        <f>$B$38*RG38</f>
        <v>0</v>
      </c>
      <c r="RJ38" s="34">
        <f>$C$16*RG16</f>
        <v>0</v>
      </c>
      <c r="RK38" s="34">
        <f t="shared" si="515"/>
        <v>0</v>
      </c>
      <c r="RL38" s="34">
        <f>$E$37*RG37</f>
        <v>4169361.9392854962</v>
      </c>
      <c r="RM38" s="34">
        <f>$E$15*RG15</f>
        <v>922.54054800112056</v>
      </c>
      <c r="RN38" s="34">
        <f t="shared" si="605"/>
        <v>4170284.4798334972</v>
      </c>
      <c r="RP38" s="34">
        <f>$B$38*RN38</f>
        <v>0</v>
      </c>
      <c r="RQ38" s="34">
        <f>$C$16*RN16</f>
        <v>0</v>
      </c>
      <c r="RR38" s="34">
        <f t="shared" si="516"/>
        <v>0</v>
      </c>
      <c r="RS38" s="34">
        <f>$E$37*RN37</f>
        <v>4298669.876414503</v>
      </c>
      <c r="RT38" s="34">
        <f>$E$15*RN15</f>
        <v>949.61314513223317</v>
      </c>
      <c r="RU38" s="34">
        <f t="shared" si="606"/>
        <v>4299619.4895596355</v>
      </c>
      <c r="RW38" s="34">
        <f>$B$38*RU38</f>
        <v>0</v>
      </c>
      <c r="RX38" s="34">
        <f>$C$16*RU16</f>
        <v>0</v>
      </c>
      <c r="RY38" s="34">
        <f t="shared" si="517"/>
        <v>0</v>
      </c>
      <c r="RZ38" s="34">
        <f>$E$37*RU37</f>
        <v>4431980.6201108899</v>
      </c>
      <c r="SA38" s="34">
        <f>$E$15*RU15</f>
        <v>977.53640422051046</v>
      </c>
      <c r="SB38" s="34">
        <f t="shared" si="607"/>
        <v>4432958.1565151103</v>
      </c>
      <c r="SD38" s="34">
        <f>$B$38*SB38</f>
        <v>0</v>
      </c>
      <c r="SE38" s="34">
        <f>$C$16*SB16</f>
        <v>0</v>
      </c>
      <c r="SF38" s="34">
        <f t="shared" si="518"/>
        <v>0</v>
      </c>
      <c r="SG38" s="34">
        <f>$E$37*SB37</f>
        <v>4569418.1476010513</v>
      </c>
      <c r="SH38" s="34">
        <f>$E$15*SB15</f>
        <v>1006.3365581268438</v>
      </c>
      <c r="SI38" s="34">
        <f t="shared" si="608"/>
        <v>4570424.4841591781</v>
      </c>
      <c r="SK38" s="34">
        <f>$B$38*SI38</f>
        <v>0</v>
      </c>
      <c r="SL38" s="34">
        <f>$C$16*SI16</f>
        <v>0</v>
      </c>
      <c r="SM38" s="34">
        <f t="shared" si="519"/>
        <v>0</v>
      </c>
      <c r="SN38" s="34">
        <f>$E$37*SI37</f>
        <v>4711110.2811401831</v>
      </c>
      <c r="SO38" s="34">
        <f>$E$15*SI15</f>
        <v>1036.0406589466722</v>
      </c>
      <c r="SP38" s="34">
        <f t="shared" si="609"/>
        <v>4712146.3217991302</v>
      </c>
      <c r="SR38" s="34">
        <f>$B$38*SP38</f>
        <v>0</v>
      </c>
      <c r="SS38" s="34">
        <f>$C$16*SP16</f>
        <v>0</v>
      </c>
      <c r="ST38" s="34">
        <f t="shared" si="520"/>
        <v>0</v>
      </c>
      <c r="SU38" s="34">
        <f>$E$37*SP37</f>
        <v>4857188.793424217</v>
      </c>
      <c r="SV38" s="34">
        <f>$E$15*SP15</f>
        <v>1066.6766043211999</v>
      </c>
      <c r="SW38" s="34">
        <f t="shared" si="610"/>
        <v>4858255.4700285383</v>
      </c>
      <c r="SY38" s="34">
        <f>$B$38*SW38</f>
        <v>0</v>
      </c>
      <c r="SZ38" s="34">
        <f>$C$16*SW16</f>
        <v>0</v>
      </c>
      <c r="TA38" s="34">
        <f t="shared" si="521"/>
        <v>0</v>
      </c>
      <c r="TB38" s="34">
        <f>$E$37*SW37</f>
        <v>5007789.5293515818</v>
      </c>
      <c r="TC38" s="34">
        <f>$E$15*SW15</f>
        <v>1098.2731578012911</v>
      </c>
      <c r="TD38" s="34">
        <f t="shared" si="611"/>
        <v>5008887.8025093833</v>
      </c>
      <c r="TF38" s="34">
        <f>$B$38*TD38</f>
        <v>0</v>
      </c>
      <c r="TG38" s="34">
        <f>$C$16*TD16</f>
        <v>0</v>
      </c>
      <c r="TH38" s="34">
        <f t="shared" si="522"/>
        <v>0</v>
      </c>
      <c r="TI38" s="34">
        <f>$E$37*TD37</f>
        <v>5163052.5399022577</v>
      </c>
      <c r="TJ38" s="34">
        <f>$E$15*TD15</f>
        <v>1130.8599710750341</v>
      </c>
      <c r="TK38" s="34">
        <f t="shared" si="612"/>
        <v>5164183.3998733331</v>
      </c>
      <c r="TM38" s="34">
        <f>$B$38*TK38</f>
        <v>0</v>
      </c>
      <c r="TN38" s="34">
        <f>$C$16*TK16</f>
        <v>0</v>
      </c>
      <c r="TO38" s="34">
        <f t="shared" si="523"/>
        <v>0</v>
      </c>
      <c r="TP38" s="34">
        <f>$E$37*TK37</f>
        <v>5323122.2176361512</v>
      </c>
      <c r="TQ38" s="34">
        <f>$E$15*TK15</f>
        <v>1164.4676118171776</v>
      </c>
      <c r="TR38" s="34">
        <f t="shared" si="613"/>
        <v>5324286.6852479689</v>
      </c>
      <c r="TT38" s="34">
        <f>$B$38*TR38</f>
        <v>0</v>
      </c>
      <c r="TU38" s="34">
        <f>$C$16*TR16</f>
        <v>0</v>
      </c>
      <c r="TV38" s="34">
        <f t="shared" si="524"/>
        <v>0</v>
      </c>
      <c r="TW38" s="34">
        <f>$E$37*TR37</f>
        <v>5488147.4298259579</v>
      </c>
      <c r="TX38" s="34">
        <f>$E$15*TR15</f>
        <v>1199.1275950577474</v>
      </c>
      <c r="TY38" s="34">
        <f t="shared" si="614"/>
        <v>5489346.5574210156</v>
      </c>
      <c r="UA38" s="34">
        <f>$B$38*TY38</f>
        <v>0</v>
      </c>
      <c r="UB38" s="34">
        <f>$C$16*TY16</f>
        <v>0</v>
      </c>
      <c r="UC38" s="34">
        <f t="shared" si="525"/>
        <v>0</v>
      </c>
      <c r="UD38" s="34">
        <f>$E$37*TY37</f>
        <v>5658281.6530805938</v>
      </c>
      <c r="UE38" s="34">
        <f>$E$15*TY15</f>
        <v>1234.8724143779402</v>
      </c>
      <c r="UF38" s="34">
        <f t="shared" si="615"/>
        <v>5659516.5254949713</v>
      </c>
      <c r="UH38" s="34">
        <f>$B$38*UF38</f>
        <v>0</v>
      </c>
      <c r="UI38" s="34">
        <f>$C$16*UF16</f>
        <v>0</v>
      </c>
      <c r="UJ38" s="34">
        <f t="shared" si="526"/>
        <v>0</v>
      </c>
      <c r="UK38" s="34">
        <f>$E$37*UF37</f>
        <v>5833683.1143830111</v>
      </c>
      <c r="UL38" s="34">
        <f>$E$15*UF15</f>
        <v>1271.7355716803659</v>
      </c>
      <c r="UM38" s="34">
        <f t="shared" si="616"/>
        <v>5834954.8499546917</v>
      </c>
      <c r="UO38" s="34">
        <f>$B$38*UM38</f>
        <v>0</v>
      </c>
      <c r="UP38" s="34">
        <f>$C$16*UM16</f>
        <v>0</v>
      </c>
      <c r="UQ38" s="34">
        <f t="shared" si="527"/>
        <v>0</v>
      </c>
      <c r="UR38" s="34">
        <f>$E$37*UM37</f>
        <v>6014514.9394750567</v>
      </c>
      <c r="US38" s="34">
        <f>$E$15*UM15</f>
        <v>1309.7516069195369</v>
      </c>
      <c r="UT38" s="34">
        <f t="shared" si="617"/>
        <v>6015824.6910819765</v>
      </c>
      <c r="UV38" s="34">
        <f>$B$38*UT38</f>
        <v>0</v>
      </c>
      <c r="UW38" s="34">
        <f>$C$16*UT16</f>
        <v>0</v>
      </c>
      <c r="UX38" s="34">
        <f t="shared" si="528"/>
        <v>0</v>
      </c>
      <c r="UY38" s="34">
        <f>$E$37*UT37</f>
        <v>6200945.3063777266</v>
      </c>
      <c r="UZ38" s="34">
        <f>$E$15*UT15</f>
        <v>1348.9561295298381</v>
      </c>
      <c r="VA38" s="34">
        <f t="shared" si="618"/>
        <v>6202294.2625072561</v>
      </c>
      <c r="VC38" s="34">
        <f>$B$38*VA38</f>
        <v>0</v>
      </c>
      <c r="VD38" s="34">
        <f>$C$16*VA16</f>
        <v>0</v>
      </c>
      <c r="VE38" s="34">
        <f t="shared" si="529"/>
        <v>0</v>
      </c>
      <c r="VF38" s="34">
        <f>$E$37*VA37</f>
        <v>6393147.6022344278</v>
      </c>
      <c r="VG38" s="34">
        <f>$E$15*VA15</f>
        <v>1389.3858519431103</v>
      </c>
      <c r="VH38" s="34">
        <f t="shared" si="619"/>
        <v>6394536.9880863708</v>
      </c>
      <c r="VJ38" s="34">
        <f>$B$38*VH38</f>
        <v>0</v>
      </c>
      <c r="VK38" s="34">
        <f>$C$16*VH16</f>
        <v>0</v>
      </c>
      <c r="VL38" s="34">
        <f t="shared" si="530"/>
        <v>0</v>
      </c>
      <c r="VM38" s="34">
        <f>$E$37*VH37</f>
        <v>6591300.5837904457</v>
      </c>
      <c r="VN38" s="34">
        <f>$E$15*VH15</f>
        <v>1431.0786244487906</v>
      </c>
      <c r="VO38" s="34">
        <f t="shared" si="620"/>
        <v>6592731.6624148944</v>
      </c>
      <c r="VQ38" s="34">
        <f>$B$38*VO38</f>
        <v>0</v>
      </c>
      <c r="VR38" s="34">
        <f>$C$16*VO16</f>
        <v>0</v>
      </c>
      <c r="VS38" s="34">
        <f t="shared" si="531"/>
        <v>0</v>
      </c>
      <c r="VT38" s="34">
        <f>$E$37*VO37</f>
        <v>6795588.5429251352</v>
      </c>
      <c r="VU38" s="34">
        <f>$E$15*VO15</f>
        <v>1474.0734706725241</v>
      </c>
      <c r="VV38" s="34">
        <f t="shared" si="621"/>
        <v>6797062.6163958078</v>
      </c>
      <c r="VX38" s="34">
        <f>$B$38*VV38</f>
        <v>0</v>
      </c>
      <c r="VY38" s="34">
        <f>$C$16*VV16</f>
        <v>0</v>
      </c>
      <c r="VZ38" s="34">
        <f t="shared" si="532"/>
        <v>0</v>
      </c>
      <c r="WA38" s="34">
        <f>$E$37*VV37</f>
        <v>7006201.4780875854</v>
      </c>
      <c r="WB38" s="34">
        <f>$E$15*VV15</f>
        <v>1518.4106236507923</v>
      </c>
      <c r="WC38" s="34">
        <f t="shared" si="622"/>
        <v>7007719.8887112364</v>
      </c>
      <c r="WE38" s="34">
        <f>$B$38*WC38</f>
        <v>0</v>
      </c>
      <c r="WF38" s="34">
        <f>$C$16*WC16</f>
        <v>0</v>
      </c>
      <c r="WG38" s="34">
        <f t="shared" si="533"/>
        <v>0</v>
      </c>
      <c r="WH38" s="34">
        <f>$E$37*WC37</f>
        <v>7223335.2714799494</v>
      </c>
      <c r="WI38" s="34">
        <f>$E$15*WC15</f>
        <v>1564.131562951613</v>
      </c>
      <c r="WJ38" s="34">
        <f t="shared" si="623"/>
        <v>7224899.4030429013</v>
      </c>
      <c r="WL38" s="34">
        <f>$B$38*WJ38</f>
        <v>0</v>
      </c>
      <c r="WM38" s="34">
        <f>$C$16*WJ16</f>
        <v>0</v>
      </c>
      <c r="WN38" s="34">
        <f t="shared" si="534"/>
        <v>0</v>
      </c>
      <c r="WO38" s="34">
        <f>$E$37*WJ37</f>
        <v>7447191.8715414368</v>
      </c>
      <c r="WP38" s="34">
        <f>$E$15*WJ15</f>
        <v>1611.2790531978831</v>
      </c>
      <c r="WQ38" s="34">
        <f t="shared" si="624"/>
        <v>7448803.1505946349</v>
      </c>
      <c r="WS38" s="34">
        <f>$B$38*WQ38</f>
        <v>0</v>
      </c>
      <c r="WT38" s="34">
        <f>$C$16*WQ16</f>
        <v>0</v>
      </c>
      <c r="WU38" s="34">
        <f t="shared" si="535"/>
        <v>0</v>
      </c>
      <c r="WV38" s="34">
        <f>$E$37*WQ37</f>
        <v>7677979.4807062605</v>
      </c>
      <c r="WW38" s="34">
        <f>$E$15*WQ15</f>
        <v>1659.8971840022587</v>
      </c>
      <c r="WX38" s="34">
        <f t="shared" si="625"/>
        <v>7679639.3778902628</v>
      </c>
      <c r="WZ38" s="34">
        <f>$B$38*WX38</f>
        <v>0</v>
      </c>
      <c r="XA38" s="34">
        <f>$C$16*WX16</f>
        <v>0</v>
      </c>
      <c r="XB38" s="34">
        <f t="shared" si="536"/>
        <v>0</v>
      </c>
      <c r="XC38" s="34">
        <f>$E$37*WX37</f>
        <v>7915912.7488502618</v>
      </c>
      <c r="XD38" s="34">
        <f>$E$15*WX15</f>
        <v>1710.0314111385044</v>
      </c>
      <c r="XE38" s="34">
        <f t="shared" si="626"/>
        <v>7917622.7802614002</v>
      </c>
      <c r="XG38" s="34">
        <f>$B$38*XE38</f>
        <v>0</v>
      </c>
      <c r="XH38" s="34">
        <f>$C$16*XE16</f>
        <v>0</v>
      </c>
      <c r="XI38" s="34">
        <f t="shared" si="537"/>
        <v>0</v>
      </c>
      <c r="XJ38" s="34">
        <f>$E$37*XE37</f>
        <v>8161212.9728732072</v>
      </c>
      <c r="XK38" s="34">
        <f>$E$15*XE15</f>
        <v>1761.7285988563078</v>
      </c>
      <c r="XL38" s="34">
        <f t="shared" si="627"/>
        <v>8162974.7014720635</v>
      </c>
    </row>
    <row r="39" spans="1:636" x14ac:dyDescent="0.25">
      <c r="A39">
        <v>60</v>
      </c>
      <c r="B39">
        <f>calc_mstate!AA38</f>
        <v>0</v>
      </c>
      <c r="C39">
        <f>calc_mstate!Z38</f>
        <v>0</v>
      </c>
      <c r="D39">
        <f>calc_mstate!X38</f>
        <v>8.4029577463969399E-4</v>
      </c>
      <c r="E39">
        <f>calc_mstate!W38</f>
        <v>0.89484588142870025</v>
      </c>
      <c r="F39" s="3">
        <v>325800</v>
      </c>
      <c r="H39" s="34">
        <f>$B$39*F39</f>
        <v>0</v>
      </c>
      <c r="I39" s="34">
        <f>$C$17*F17</f>
        <v>0</v>
      </c>
      <c r="J39" s="34">
        <f t="shared" si="448"/>
        <v>0</v>
      </c>
      <c r="K39" s="34">
        <f>$E$38*F38</f>
        <v>364209.51070469193</v>
      </c>
      <c r="L39" s="34">
        <f>$E$16*F16</f>
        <v>167.57267197171083</v>
      </c>
      <c r="M39" s="34">
        <f t="shared" si="538"/>
        <v>364377.08337666362</v>
      </c>
      <c r="O39" s="34">
        <f>$B$39*M39</f>
        <v>0</v>
      </c>
      <c r="P39" s="34">
        <f>$C$17*M17</f>
        <v>0</v>
      </c>
      <c r="Q39" s="34">
        <f t="shared" si="449"/>
        <v>0</v>
      </c>
      <c r="R39" s="34">
        <f>$E$38*M38</f>
        <v>407785.16330821475</v>
      </c>
      <c r="S39" s="34">
        <f>$E$16*M16</f>
        <v>181.19469508335558</v>
      </c>
      <c r="T39" s="34">
        <f t="shared" si="539"/>
        <v>407966.35800329811</v>
      </c>
      <c r="V39" s="34">
        <f>$B$39*T39</f>
        <v>0</v>
      </c>
      <c r="W39" s="34">
        <f>$C$17*T17</f>
        <v>0</v>
      </c>
      <c r="X39" s="34">
        <f t="shared" si="450"/>
        <v>0</v>
      </c>
      <c r="Y39" s="34">
        <f>$E$38*T38</f>
        <v>382762.42984829086</v>
      </c>
      <c r="Z39" s="34">
        <f>$E$16*T16</f>
        <v>165.89814106513865</v>
      </c>
      <c r="AA39" s="34">
        <f t="shared" si="540"/>
        <v>382928.32798935601</v>
      </c>
      <c r="AC39" s="34">
        <f>$B$39*AA39</f>
        <v>0</v>
      </c>
      <c r="AD39" s="34">
        <f>$C$17*AA17</f>
        <v>0</v>
      </c>
      <c r="AE39" s="34">
        <f t="shared" si="451"/>
        <v>0</v>
      </c>
      <c r="AF39" s="34">
        <f>$E$38*AA38</f>
        <v>337747.97238267312</v>
      </c>
      <c r="AG39" s="34">
        <f>$E$16*AA16</f>
        <v>135.49374555068093</v>
      </c>
      <c r="AH39" s="34">
        <f t="shared" si="541"/>
        <v>337883.46612822381</v>
      </c>
      <c r="AJ39" s="34">
        <f>$B$39*AH39</f>
        <v>0</v>
      </c>
      <c r="AK39" s="34">
        <f>$C$17*AH17</f>
        <v>0</v>
      </c>
      <c r="AL39" s="34">
        <f t="shared" si="452"/>
        <v>0</v>
      </c>
      <c r="AM39" s="34">
        <f>$E$38*AH38</f>
        <v>538224.64644332242</v>
      </c>
      <c r="AN39" s="34">
        <f>$E$16*AH16</f>
        <v>214.8205996018294</v>
      </c>
      <c r="AO39" s="34">
        <f t="shared" si="542"/>
        <v>538439.46704292425</v>
      </c>
      <c r="AQ39" s="34">
        <f>$B$39*AO39</f>
        <v>0</v>
      </c>
      <c r="AR39" s="34">
        <f>$C$17*AO17</f>
        <v>0</v>
      </c>
      <c r="AS39" s="34">
        <f t="shared" si="453"/>
        <v>0</v>
      </c>
      <c r="AT39" s="34">
        <f>$E$38*AO38</f>
        <v>612982.62097480299</v>
      </c>
      <c r="AU39" s="34">
        <f>$E$16*AO16</f>
        <v>228.83840753959441</v>
      </c>
      <c r="AV39" s="34">
        <f t="shared" si="543"/>
        <v>613211.45938234264</v>
      </c>
      <c r="AX39" s="34">
        <f>$B$39*AV39</f>
        <v>0</v>
      </c>
      <c r="AY39" s="34">
        <f>$C$17*AV17</f>
        <v>0</v>
      </c>
      <c r="AZ39" s="34">
        <f t="shared" si="454"/>
        <v>0</v>
      </c>
      <c r="BA39" s="34">
        <f>$E$38*AV38</f>
        <v>645730.70047417167</v>
      </c>
      <c r="BB39" s="34">
        <f>$E$16*AV16</f>
        <v>226.99767779567622</v>
      </c>
      <c r="BC39" s="34">
        <f t="shared" si="544"/>
        <v>645957.69815196737</v>
      </c>
      <c r="BE39" s="34">
        <f>$B$39*BC39</f>
        <v>0</v>
      </c>
      <c r="BF39" s="34">
        <f>$C$17*BC17</f>
        <v>0</v>
      </c>
      <c r="BG39" s="34">
        <f t="shared" si="455"/>
        <v>0</v>
      </c>
      <c r="BH39" s="34">
        <f>$E$38*BC38</f>
        <v>600574.38798235648</v>
      </c>
      <c r="BI39" s="34">
        <f>$E$16*BC16</f>
        <v>215.79006843216189</v>
      </c>
      <c r="BJ39" s="34">
        <f t="shared" si="545"/>
        <v>600790.17805078859</v>
      </c>
      <c r="BL39" s="34">
        <f>$B$39*BJ39</f>
        <v>0</v>
      </c>
      <c r="BM39" s="34">
        <f>$C$17*BJ17</f>
        <v>0</v>
      </c>
      <c r="BN39" s="34">
        <f t="shared" si="456"/>
        <v>0</v>
      </c>
      <c r="BO39" s="34">
        <f>$E$38*BJ38</f>
        <v>508401.30433126458</v>
      </c>
      <c r="BP39" s="34">
        <f>$E$16*BJ16</f>
        <v>204.99870283181554</v>
      </c>
      <c r="BQ39" s="34">
        <f t="shared" si="546"/>
        <v>508606.30303409637</v>
      </c>
      <c r="BS39" s="34">
        <f>$B$39*BQ39</f>
        <v>0</v>
      </c>
      <c r="BT39" s="34">
        <f>$C$17*BQ17</f>
        <v>0</v>
      </c>
      <c r="BU39" s="34">
        <f t="shared" si="457"/>
        <v>0</v>
      </c>
      <c r="BV39" s="34">
        <f>$E$38*BQ38</f>
        <v>662113.9137266553</v>
      </c>
      <c r="BW39" s="34">
        <f>$E$16*BQ16</f>
        <v>245.80270536042647</v>
      </c>
      <c r="BX39" s="34">
        <f t="shared" si="547"/>
        <v>662359.71643201576</v>
      </c>
      <c r="BZ39" s="34">
        <f>$B$39*BX39</f>
        <v>0</v>
      </c>
      <c r="CA39" s="34">
        <f>$C$17*BX17</f>
        <v>0</v>
      </c>
      <c r="CB39" s="34">
        <f t="shared" si="458"/>
        <v>0</v>
      </c>
      <c r="CC39" s="34">
        <f>$E$38*BX38</f>
        <v>739009.48589948914</v>
      </c>
      <c r="CD39" s="34">
        <f>$E$16*BX16</f>
        <v>260.15560009669611</v>
      </c>
      <c r="CE39" s="34">
        <f t="shared" si="548"/>
        <v>739269.64149958582</v>
      </c>
      <c r="CG39" s="34">
        <f>$B$39*CE39</f>
        <v>0</v>
      </c>
      <c r="CH39" s="34">
        <f>$C$17*CE17</f>
        <v>0</v>
      </c>
      <c r="CI39" s="34">
        <f t="shared" si="459"/>
        <v>0</v>
      </c>
      <c r="CJ39" s="34">
        <f>$E$38*CE38</f>
        <v>652382.76528108551</v>
      </c>
      <c r="CK39" s="34">
        <f>$E$16*CE16</f>
        <v>233.4649443597977</v>
      </c>
      <c r="CL39" s="34">
        <f t="shared" si="549"/>
        <v>652616.23022544535</v>
      </c>
      <c r="CN39" s="34">
        <f>$B$39*CL39</f>
        <v>0</v>
      </c>
      <c r="CO39" s="34">
        <f>$C$17*CL17</f>
        <v>0</v>
      </c>
      <c r="CP39" s="34">
        <f t="shared" si="460"/>
        <v>0</v>
      </c>
      <c r="CQ39" s="34">
        <f>$E$38*CL38</f>
        <v>690457.06737169903</v>
      </c>
      <c r="CR39" s="34">
        <f>$E$16*CL16</f>
        <v>242.08893023364422</v>
      </c>
      <c r="CS39" s="34">
        <f t="shared" si="550"/>
        <v>690699.15630193264</v>
      </c>
      <c r="CU39" s="34">
        <f>$B$39*CS39</f>
        <v>0</v>
      </c>
      <c r="CV39" s="34">
        <f>$C$17*CS17</f>
        <v>0</v>
      </c>
      <c r="CW39" s="34">
        <f t="shared" si="461"/>
        <v>0</v>
      </c>
      <c r="CX39" s="34">
        <f>$E$38*CS38</f>
        <v>705430.59704044007</v>
      </c>
      <c r="CY39" s="34">
        <f>$E$16*CS16</f>
        <v>247.43308740574381</v>
      </c>
      <c r="CZ39" s="34">
        <f t="shared" si="551"/>
        <v>705678.03012784582</v>
      </c>
      <c r="DB39" s="34">
        <f>$B$39*CZ39</f>
        <v>0</v>
      </c>
      <c r="DC39" s="34">
        <f>$C$17*CZ17</f>
        <v>0</v>
      </c>
      <c r="DD39" s="34">
        <f t="shared" si="462"/>
        <v>0</v>
      </c>
      <c r="DE39" s="34">
        <f>$E$38*CZ38</f>
        <v>749792.59695749579</v>
      </c>
      <c r="DF39" s="34">
        <f>$E$16*CZ16</f>
        <v>259.32185405403766</v>
      </c>
      <c r="DG39" s="34">
        <f t="shared" si="552"/>
        <v>750051.91881154978</v>
      </c>
      <c r="DI39" s="34">
        <f>$B$39*DG39</f>
        <v>0</v>
      </c>
      <c r="DJ39" s="34">
        <f>$C$17*DG17</f>
        <v>0</v>
      </c>
      <c r="DK39" s="34">
        <f t="shared" si="463"/>
        <v>0</v>
      </c>
      <c r="DL39" s="34">
        <f>$E$38*DG38</f>
        <v>781917.5963209311</v>
      </c>
      <c r="DM39" s="34">
        <f>$E$16*DG16</f>
        <v>267.25905756304542</v>
      </c>
      <c r="DN39" s="34">
        <f t="shared" si="553"/>
        <v>782184.85537849413</v>
      </c>
      <c r="DP39" s="34">
        <f>$B$39*DN39</f>
        <v>0</v>
      </c>
      <c r="DQ39" s="34">
        <f>$C$17*DN17</f>
        <v>0</v>
      </c>
      <c r="DR39" s="34">
        <f t="shared" si="464"/>
        <v>0</v>
      </c>
      <c r="DS39" s="34">
        <f>$E$38*DN38</f>
        <v>795812.91727932508</v>
      </c>
      <c r="DT39" s="34">
        <f>$E$16*DN16</f>
        <v>269.90309749756278</v>
      </c>
      <c r="DU39" s="34">
        <f t="shared" si="554"/>
        <v>796082.82037682261</v>
      </c>
      <c r="DW39" s="34">
        <f>$B$39*DU39</f>
        <v>0</v>
      </c>
      <c r="DX39" s="34">
        <f>$C$17*DU17</f>
        <v>0</v>
      </c>
      <c r="DY39" s="34">
        <f t="shared" si="465"/>
        <v>0</v>
      </c>
      <c r="DZ39" s="34">
        <f>$E$38*DU38</f>
        <v>813240.46719184611</v>
      </c>
      <c r="EA39" s="34">
        <f>$E$16*DU16</f>
        <v>273.08781910976069</v>
      </c>
      <c r="EB39" s="34">
        <f t="shared" si="555"/>
        <v>813513.5550109559</v>
      </c>
      <c r="ED39" s="34">
        <f>$B$39*EB39</f>
        <v>0</v>
      </c>
      <c r="EE39" s="34">
        <f>$C$17*EB17</f>
        <v>0</v>
      </c>
      <c r="EF39" s="34">
        <f t="shared" si="466"/>
        <v>0</v>
      </c>
      <c r="EG39" s="34">
        <f>$E$38*EB38</f>
        <v>838501.91926740285</v>
      </c>
      <c r="EH39" s="34">
        <f>$E$16*EB16</f>
        <v>278.34146085065521</v>
      </c>
      <c r="EI39" s="34">
        <f t="shared" si="556"/>
        <v>838780.26072825352</v>
      </c>
      <c r="EK39" s="34">
        <f>$B$39*EI39</f>
        <v>0</v>
      </c>
      <c r="EL39" s="34">
        <f>$C$17*EI17</f>
        <v>0</v>
      </c>
      <c r="EM39" s="34">
        <f t="shared" si="467"/>
        <v>0</v>
      </c>
      <c r="EN39" s="34">
        <f>$E$38*EI38</f>
        <v>869035.72829208546</v>
      </c>
      <c r="EO39" s="34">
        <f>$E$16*EI16</f>
        <v>285.79828430894833</v>
      </c>
      <c r="EP39" s="34">
        <f t="shared" si="557"/>
        <v>869321.52657639445</v>
      </c>
      <c r="ER39" s="34">
        <f>$B$39*EP39</f>
        <v>0</v>
      </c>
      <c r="ES39" s="34">
        <f>$C$17*EP17</f>
        <v>0</v>
      </c>
      <c r="ET39" s="34">
        <f t="shared" si="468"/>
        <v>0</v>
      </c>
      <c r="EU39" s="34">
        <f>$E$38*EP38</f>
        <v>899519.12375388364</v>
      </c>
      <c r="EV39" s="34">
        <f>$E$16*EP16</f>
        <v>293.68552531734804</v>
      </c>
      <c r="EW39" s="34">
        <f t="shared" si="558"/>
        <v>899812.80927920097</v>
      </c>
      <c r="EY39" s="34">
        <f>$B$39*EW39</f>
        <v>0</v>
      </c>
      <c r="EZ39" s="34">
        <f>$C$17*EW17</f>
        <v>0</v>
      </c>
      <c r="FA39" s="34">
        <f t="shared" si="469"/>
        <v>0</v>
      </c>
      <c r="FB39" s="34">
        <f>$E$38*EW38</f>
        <v>926915.29392183875</v>
      </c>
      <c r="FC39" s="34">
        <f>$E$16*EW16</f>
        <v>300.41363301344541</v>
      </c>
      <c r="FD39" s="34">
        <f t="shared" si="559"/>
        <v>927215.70755485224</v>
      </c>
      <c r="FF39" s="34">
        <f>$B$39*FD39</f>
        <v>0</v>
      </c>
      <c r="FG39" s="34">
        <f>$C$17*FD17</f>
        <v>0</v>
      </c>
      <c r="FH39" s="34">
        <f t="shared" si="470"/>
        <v>0</v>
      </c>
      <c r="FI39" s="34">
        <f>$E$38*FD38</f>
        <v>953388.61434603285</v>
      </c>
      <c r="FJ39" s="34">
        <f>$E$16*FD16</f>
        <v>306.40767808871738</v>
      </c>
      <c r="FK39" s="34">
        <f t="shared" si="560"/>
        <v>953695.0220241216</v>
      </c>
      <c r="FM39" s="34">
        <f>$B$39*FK39</f>
        <v>0</v>
      </c>
      <c r="FN39" s="34">
        <f>$C$17*FK17</f>
        <v>0</v>
      </c>
      <c r="FO39" s="34">
        <f t="shared" si="471"/>
        <v>0</v>
      </c>
      <c r="FP39" s="34">
        <f>$E$38*FK38</f>
        <v>982198.05710508802</v>
      </c>
      <c r="FQ39" s="34">
        <f>$E$16*FK16</f>
        <v>312.81858914250091</v>
      </c>
      <c r="FR39" s="34">
        <f t="shared" si="561"/>
        <v>982510.87569423055</v>
      </c>
      <c r="FT39" s="34">
        <f>$B$39*FR39</f>
        <v>0</v>
      </c>
      <c r="FU39" s="34">
        <f>$C$17*FR17</f>
        <v>0</v>
      </c>
      <c r="FV39" s="34">
        <f t="shared" si="472"/>
        <v>0</v>
      </c>
      <c r="FW39" s="34">
        <f>$E$38*FR38</f>
        <v>1013613.1754092508</v>
      </c>
      <c r="FX39" s="34">
        <f>$E$16*FR16</f>
        <v>320.167211107681</v>
      </c>
      <c r="FY39" s="34">
        <f t="shared" si="562"/>
        <v>1013933.3426203585</v>
      </c>
      <c r="GA39" s="34">
        <f>$B$39*FY39</f>
        <v>0</v>
      </c>
      <c r="GB39" s="34">
        <f>$C$17*FY17</f>
        <v>0</v>
      </c>
      <c r="GC39" s="34">
        <f t="shared" si="473"/>
        <v>0</v>
      </c>
      <c r="GD39" s="34">
        <f>$E$38*FY38</f>
        <v>1046381.6411412347</v>
      </c>
      <c r="GE39" s="34">
        <f>$E$16*FY16</f>
        <v>328.17436844652383</v>
      </c>
      <c r="GF39" s="34">
        <f t="shared" si="563"/>
        <v>1046709.8155096812</v>
      </c>
      <c r="GH39" s="34">
        <f>$B$39*GF39</f>
        <v>0</v>
      </c>
      <c r="GI39" s="34">
        <f>$C$17*GF17</f>
        <v>0</v>
      </c>
      <c r="GJ39" s="34">
        <f t="shared" si="474"/>
        <v>0</v>
      </c>
      <c r="GK39" s="34">
        <f>$E$38*GF38</f>
        <v>1079293.7799864989</v>
      </c>
      <c r="GL39" s="34">
        <f>$E$16*GF16</f>
        <v>336.25602154177523</v>
      </c>
      <c r="GM39" s="34">
        <f t="shared" si="564"/>
        <v>1079630.0360080407</v>
      </c>
      <c r="GO39" s="34">
        <f>$B$39*GM39</f>
        <v>0</v>
      </c>
      <c r="GP39" s="34">
        <f>$C$17*GM17</f>
        <v>0</v>
      </c>
      <c r="GQ39" s="34">
        <f t="shared" si="475"/>
        <v>0</v>
      </c>
      <c r="GR39" s="34">
        <f>$E$38*GM38</f>
        <v>1112442.1101726089</v>
      </c>
      <c r="GS39" s="34">
        <f>$E$16*GM16</f>
        <v>344.22207448126682</v>
      </c>
      <c r="GT39" s="34">
        <f t="shared" si="565"/>
        <v>1112786.3322470901</v>
      </c>
      <c r="GV39" s="34">
        <f>$B$39*GT39</f>
        <v>0</v>
      </c>
      <c r="GW39" s="34">
        <f>$C$17*GT17</f>
        <v>0</v>
      </c>
      <c r="GX39" s="34">
        <f t="shared" si="476"/>
        <v>0</v>
      </c>
      <c r="GY39" s="34">
        <f>$E$38*GT38</f>
        <v>1146665.6059038062</v>
      </c>
      <c r="GZ39" s="34">
        <f>$E$16*GT16</f>
        <v>352.30922338651328</v>
      </c>
      <c r="HA39" s="34">
        <f t="shared" si="566"/>
        <v>1147017.9151271926</v>
      </c>
      <c r="HC39" s="34">
        <f>$B$39*HA39</f>
        <v>0</v>
      </c>
      <c r="HD39" s="34">
        <f>$C$17*HA17</f>
        <v>0</v>
      </c>
      <c r="HE39" s="34">
        <f t="shared" si="477"/>
        <v>0</v>
      </c>
      <c r="HF39" s="34">
        <f>$E$38*HA38</f>
        <v>1182433.6076004272</v>
      </c>
      <c r="HG39" s="34">
        <f>$E$16*HA16</f>
        <v>360.80291409955572</v>
      </c>
      <c r="HH39" s="34">
        <f t="shared" si="567"/>
        <v>1182794.4105145268</v>
      </c>
      <c r="HJ39" s="34">
        <f>$B$39*HH39</f>
        <v>0</v>
      </c>
      <c r="HK39" s="34">
        <f>$C$17*HH17</f>
        <v>0</v>
      </c>
      <c r="HL39" s="34">
        <f t="shared" si="478"/>
        <v>0</v>
      </c>
      <c r="HM39" s="34">
        <f>$E$38*HH38</f>
        <v>1219590.1062828507</v>
      </c>
      <c r="HN39" s="34">
        <f>$E$16*HH16</f>
        <v>369.76698924466126</v>
      </c>
      <c r="HO39" s="34">
        <f t="shared" si="568"/>
        <v>1219959.8732720953</v>
      </c>
      <c r="HQ39" s="34">
        <f>$B$39*HO39</f>
        <v>0</v>
      </c>
      <c r="HR39" s="34">
        <f>$C$17*HO17</f>
        <v>0</v>
      </c>
      <c r="HS39" s="34">
        <f t="shared" si="479"/>
        <v>0</v>
      </c>
      <c r="HT39" s="34">
        <f>$E$38*HO38</f>
        <v>1257782.1442625213</v>
      </c>
      <c r="HU39" s="34">
        <f>$E$16*HO16</f>
        <v>379.07196836053447</v>
      </c>
      <c r="HV39" s="34">
        <f t="shared" si="569"/>
        <v>1258161.2162308819</v>
      </c>
      <c r="HX39" s="34">
        <f>$B$39*HV39</f>
        <v>0</v>
      </c>
      <c r="HY39" s="34">
        <f>$C$17*HV17</f>
        <v>0</v>
      </c>
      <c r="HZ39" s="34">
        <f t="shared" si="480"/>
        <v>0</v>
      </c>
      <c r="IA39" s="34">
        <f>$E$38*HV38</f>
        <v>1296911.0755683612</v>
      </c>
      <c r="IB39" s="34">
        <f>$E$16*HV16</f>
        <v>388.59652946864645</v>
      </c>
      <c r="IC39" s="34">
        <f t="shared" si="570"/>
        <v>1297299.6720978299</v>
      </c>
      <c r="IE39" s="34">
        <f>$B$39*IC39</f>
        <v>0</v>
      </c>
      <c r="IF39" s="34">
        <f>$C$17*IC17</f>
        <v>0</v>
      </c>
      <c r="IG39" s="34">
        <f t="shared" si="481"/>
        <v>0</v>
      </c>
      <c r="IH39" s="34">
        <f>$E$38*IC38</f>
        <v>1337164.1912178202</v>
      </c>
      <c r="II39" s="34">
        <f>$E$16*IC16</f>
        <v>398.34652042243727</v>
      </c>
      <c r="IJ39" s="34">
        <f t="shared" si="571"/>
        <v>1337562.5377382427</v>
      </c>
      <c r="IL39" s="34">
        <f>$B$39*IJ39</f>
        <v>0</v>
      </c>
      <c r="IM39" s="34">
        <f>$C$17*IJ17</f>
        <v>0</v>
      </c>
      <c r="IN39" s="34">
        <f t="shared" si="482"/>
        <v>0</v>
      </c>
      <c r="IO39" s="34">
        <f>$E$38*IJ38</f>
        <v>1378754.6121721999</v>
      </c>
      <c r="IP39" s="34">
        <f>$E$16*IJ16</f>
        <v>408.41001222672145</v>
      </c>
      <c r="IQ39" s="34">
        <f t="shared" si="572"/>
        <v>1379163.0221844267</v>
      </c>
      <c r="IS39" s="34">
        <f>$B$39*IQ39</f>
        <v>0</v>
      </c>
      <c r="IT39" s="34">
        <f>$C$17*IQ17</f>
        <v>0</v>
      </c>
      <c r="IU39" s="34">
        <f t="shared" si="483"/>
        <v>0</v>
      </c>
      <c r="IV39" s="34">
        <f>$E$38*IQ38</f>
        <v>1421740.8175700773</v>
      </c>
      <c r="IW39" s="34">
        <f>$E$16*IQ16</f>
        <v>418.85349577306306</v>
      </c>
      <c r="IX39" s="34">
        <f t="shared" si="573"/>
        <v>1422159.6710658504</v>
      </c>
      <c r="IZ39" s="34">
        <f>$B$39*IX39</f>
        <v>0</v>
      </c>
      <c r="JA39" s="34">
        <f>$C$17*IX17</f>
        <v>0</v>
      </c>
      <c r="JB39" s="34">
        <f t="shared" si="484"/>
        <v>0</v>
      </c>
      <c r="JC39" s="34">
        <f>$E$38*IX38</f>
        <v>1466070.4521610066</v>
      </c>
      <c r="JD39" s="34">
        <f>$E$16*IX16</f>
        <v>429.67739063617006</v>
      </c>
      <c r="JE39" s="34">
        <f t="shared" si="574"/>
        <v>1466500.1295516428</v>
      </c>
      <c r="JG39" s="34">
        <f>$B$39*JE39</f>
        <v>0</v>
      </c>
      <c r="JH39" s="34">
        <f>$C$17*JE17</f>
        <v>0</v>
      </c>
      <c r="JI39" s="34">
        <f t="shared" si="485"/>
        <v>0</v>
      </c>
      <c r="JJ39" s="34">
        <f>$E$38*JE38</f>
        <v>1511713.7706934663</v>
      </c>
      <c r="JK39" s="34">
        <f>$E$16*JE16</f>
        <v>440.8500521965409</v>
      </c>
      <c r="JL39" s="34">
        <f t="shared" si="575"/>
        <v>1512154.6207456628</v>
      </c>
      <c r="JN39" s="34">
        <f>$B$39*JL39</f>
        <v>0</v>
      </c>
      <c r="JO39" s="34">
        <f>$C$17*JL17</f>
        <v>0</v>
      </c>
      <c r="JP39" s="34">
        <f t="shared" si="486"/>
        <v>0</v>
      </c>
      <c r="JQ39" s="34">
        <f>$E$38*JL38</f>
        <v>1558723.8692165052</v>
      </c>
      <c r="JR39" s="34">
        <f>$E$16*JL16</f>
        <v>452.35925634522681</v>
      </c>
      <c r="JS39" s="34">
        <f t="shared" si="576"/>
        <v>1559176.2284728505</v>
      </c>
      <c r="JU39" s="34">
        <f>$B$39*JS39</f>
        <v>0</v>
      </c>
      <c r="JV39" s="34">
        <f>$C$17*JS17</f>
        <v>0</v>
      </c>
      <c r="JW39" s="34">
        <f t="shared" si="487"/>
        <v>0</v>
      </c>
      <c r="JX39" s="34">
        <f>$E$38*JS38</f>
        <v>1607193.9254529537</v>
      </c>
      <c r="JY39" s="34">
        <f>$E$16*JS16</f>
        <v>464.22633265741945</v>
      </c>
      <c r="JZ39" s="34">
        <f t="shared" si="577"/>
        <v>1607658.1517856112</v>
      </c>
      <c r="KB39" s="34">
        <f>$B$39*JZ39</f>
        <v>0</v>
      </c>
      <c r="KC39" s="34">
        <f>$C$17*JZ17</f>
        <v>0</v>
      </c>
      <c r="KD39" s="34">
        <f t="shared" si="488"/>
        <v>0</v>
      </c>
      <c r="KE39" s="34">
        <f>$E$38*JZ38</f>
        <v>1657193.8586219219</v>
      </c>
      <c r="KF39" s="34">
        <f>$E$16*JZ16</f>
        <v>476.48403760405131</v>
      </c>
      <c r="KG39" s="34">
        <f t="shared" si="578"/>
        <v>1657670.3426595258</v>
      </c>
      <c r="KI39" s="34">
        <f>$B$39*KG39</f>
        <v>0</v>
      </c>
      <c r="KJ39" s="34">
        <f>$C$17*KG17</f>
        <v>0</v>
      </c>
      <c r="KK39" s="34">
        <f t="shared" si="489"/>
        <v>0</v>
      </c>
      <c r="KL39" s="34">
        <f>$E$38*KG38</f>
        <v>1708756.2070515885</v>
      </c>
      <c r="KM39" s="34">
        <f>$E$16*KG16</f>
        <v>489.15254140655583</v>
      </c>
      <c r="KN39" s="34">
        <f t="shared" si="579"/>
        <v>1709245.3595929949</v>
      </c>
      <c r="KP39" s="34">
        <f>$B$39*KN39</f>
        <v>0</v>
      </c>
      <c r="KQ39" s="34">
        <f>$C$17*KN17</f>
        <v>0</v>
      </c>
      <c r="KR39" s="34">
        <f t="shared" si="490"/>
        <v>0</v>
      </c>
      <c r="KS39" s="34">
        <f>$E$38*KN38</f>
        <v>1761905.0987815461</v>
      </c>
      <c r="KT39" s="34">
        <f>$E$16*KN16</f>
        <v>502.23657875571001</v>
      </c>
      <c r="KU39" s="34">
        <f t="shared" si="580"/>
        <v>1762407.3353603019</v>
      </c>
      <c r="KW39" s="34">
        <f>$B$39*KU39</f>
        <v>0</v>
      </c>
      <c r="KX39" s="34">
        <f>$C$17*KU17</f>
        <v>0</v>
      </c>
      <c r="KY39" s="34">
        <f t="shared" si="491"/>
        <v>0</v>
      </c>
      <c r="KZ39" s="34">
        <f>$E$38*KU38</f>
        <v>1816683.2055893145</v>
      </c>
      <c r="LA39" s="34">
        <f>$E$16*KU16</f>
        <v>515.73838892022229</v>
      </c>
      <c r="LB39" s="34">
        <f t="shared" si="581"/>
        <v>1817198.9439782347</v>
      </c>
      <c r="LD39" s="34">
        <f>$B$39*LB39</f>
        <v>0</v>
      </c>
      <c r="LE39" s="34">
        <f>$C$17*LB17</f>
        <v>0</v>
      </c>
      <c r="LF39" s="34">
        <f t="shared" si="492"/>
        <v>0</v>
      </c>
      <c r="LG39" s="34">
        <f>$E$38*LB38</f>
        <v>1873151.4774839198</v>
      </c>
      <c r="LH39" s="34">
        <f>$E$16*LB16</f>
        <v>529.66838792832243</v>
      </c>
      <c r="LI39" s="34">
        <f t="shared" si="582"/>
        <v>1873681.1458718481</v>
      </c>
      <c r="LK39" s="34">
        <f>$B$39*LI39</f>
        <v>0</v>
      </c>
      <c r="LL39" s="34">
        <f>$C$17*LI17</f>
        <v>0</v>
      </c>
      <c r="LM39" s="34">
        <f t="shared" si="493"/>
        <v>0</v>
      </c>
      <c r="LN39" s="34">
        <f>$E$38*LI38</f>
        <v>1931372.8060212303</v>
      </c>
      <c r="LO39" s="34">
        <f>$E$16*LI16</f>
        <v>544.04452891273684</v>
      </c>
      <c r="LP39" s="34">
        <f t="shared" si="583"/>
        <v>1931916.850550143</v>
      </c>
      <c r="LR39" s="34">
        <f>$B$39*LP39</f>
        <v>0</v>
      </c>
      <c r="LS39" s="34">
        <f>$C$17*LP17</f>
        <v>0</v>
      </c>
      <c r="LT39" s="34">
        <f t="shared" si="494"/>
        <v>0</v>
      </c>
      <c r="LU39" s="34">
        <f>$E$38*LP38</f>
        <v>1991401.8832758176</v>
      </c>
      <c r="LV39" s="34">
        <f>$E$16*LP16</f>
        <v>558.8852881685898</v>
      </c>
      <c r="LW39" s="34">
        <f t="shared" si="584"/>
        <v>1991960.7685639863</v>
      </c>
      <c r="LY39" s="34">
        <f>$B$39*LW39</f>
        <v>0</v>
      </c>
      <c r="LZ39" s="34">
        <f>$C$17*LW17</f>
        <v>0</v>
      </c>
      <c r="MA39" s="34">
        <f t="shared" si="495"/>
        <v>0</v>
      </c>
      <c r="MB39" s="34">
        <f>$E$38*LW38</f>
        <v>2053288.6290088624</v>
      </c>
      <c r="MC39" s="34">
        <f>$E$16*LW16</f>
        <v>574.20524521603784</v>
      </c>
      <c r="MD39" s="34">
        <f t="shared" si="585"/>
        <v>2053862.8342540786</v>
      </c>
      <c r="MF39" s="34">
        <f>$B$39*MD39</f>
        <v>0</v>
      </c>
      <c r="MG39" s="34">
        <f>$C$17*MD17</f>
        <v>0</v>
      </c>
      <c r="MH39" s="34">
        <f t="shared" si="496"/>
        <v>0</v>
      </c>
      <c r="MI39" s="34">
        <f>$E$38*MD38</f>
        <v>2117086.4958705776</v>
      </c>
      <c r="MJ39" s="34">
        <f>$E$16*MD16</f>
        <v>590.0163773174761</v>
      </c>
      <c r="MK39" s="34">
        <f t="shared" si="586"/>
        <v>2117676.5122478949</v>
      </c>
      <c r="MM39" s="34">
        <f>$B$39*MK39</f>
        <v>0</v>
      </c>
      <c r="MN39" s="34">
        <f>$C$17*MK17</f>
        <v>0</v>
      </c>
      <c r="MO39" s="34">
        <f t="shared" si="497"/>
        <v>0</v>
      </c>
      <c r="MP39" s="34">
        <f>$E$38*MK38</f>
        <v>2182855.733513393</v>
      </c>
      <c r="MQ39" s="34">
        <f>$E$16*MK16</f>
        <v>606.33168261109404</v>
      </c>
      <c r="MR39" s="34">
        <f t="shared" si="587"/>
        <v>2183462.0651960042</v>
      </c>
      <c r="MT39" s="34">
        <f>$B$39*MR39</f>
        <v>0</v>
      </c>
      <c r="MU39" s="34">
        <f>$C$17*MR17</f>
        <v>0</v>
      </c>
      <c r="MV39" s="34">
        <f t="shared" si="498"/>
        <v>0</v>
      </c>
      <c r="MW39" s="34">
        <f>$E$38*MR38</f>
        <v>2250660.5262547713</v>
      </c>
      <c r="MX39" s="34">
        <f>$E$16*MR16</f>
        <v>623.16688678772903</v>
      </c>
      <c r="MY39" s="34">
        <f t="shared" si="588"/>
        <v>2251283.6931415591</v>
      </c>
      <c r="NA39" s="34">
        <f>$B$39*MY39</f>
        <v>0</v>
      </c>
      <c r="NB39" s="34">
        <f>$C$17*MY17</f>
        <v>0</v>
      </c>
      <c r="NC39" s="34">
        <f t="shared" si="499"/>
        <v>0</v>
      </c>
      <c r="ND39" s="34">
        <f>$E$38*MY38</f>
        <v>2320565.2739555282</v>
      </c>
      <c r="NE39" s="34">
        <f>$E$16*MY16</f>
        <v>640.53940327180703</v>
      </c>
      <c r="NF39" s="34">
        <f t="shared" si="589"/>
        <v>2321205.8133588</v>
      </c>
      <c r="NH39" s="34">
        <f>$B$39*NF39</f>
        <v>0</v>
      </c>
      <c r="NI39" s="34">
        <f>$C$17*NF17</f>
        <v>0</v>
      </c>
      <c r="NJ39" s="34">
        <f t="shared" si="500"/>
        <v>0</v>
      </c>
      <c r="NK39" s="34">
        <f>$E$38*NF38</f>
        <v>2392634.0065050777</v>
      </c>
      <c r="NL39" s="34">
        <f>$E$16*NF16</f>
        <v>658.46658466537815</v>
      </c>
      <c r="NM39" s="34">
        <f t="shared" si="590"/>
        <v>2393292.4730897429</v>
      </c>
      <c r="NO39" s="34">
        <f>$B$39*NM39</f>
        <v>0</v>
      </c>
      <c r="NP39" s="34">
        <f>$C$17*NM17</f>
        <v>0</v>
      </c>
      <c r="NQ39" s="34">
        <f t="shared" si="501"/>
        <v>0</v>
      </c>
      <c r="NR39" s="34">
        <f>$E$38*NM38</f>
        <v>2466932.2992409137</v>
      </c>
      <c r="NS39" s="34">
        <f>$E$16*NM16</f>
        <v>676.96517318073734</v>
      </c>
      <c r="NT39" s="34">
        <f t="shared" si="591"/>
        <v>2467609.2644140944</v>
      </c>
      <c r="NV39" s="34">
        <f>$B$39*NT39</f>
        <v>0</v>
      </c>
      <c r="NW39" s="34">
        <f>$C$17*NT17</f>
        <v>0</v>
      </c>
      <c r="NX39" s="34">
        <f t="shared" si="502"/>
        <v>0</v>
      </c>
      <c r="NY39" s="34">
        <f>$E$38*NT38</f>
        <v>2543528.8975992468</v>
      </c>
      <c r="NZ39" s="34">
        <f>$E$16*NT16</f>
        <v>696.05200910279405</v>
      </c>
      <c r="OA39" s="34">
        <f t="shared" si="592"/>
        <v>2544224.9496083497</v>
      </c>
      <c r="OC39" s="34">
        <f>$B$39*OA39</f>
        <v>0</v>
      </c>
      <c r="OD39" s="34">
        <f>$C$17*OA17</f>
        <v>0</v>
      </c>
      <c r="OE39" s="34">
        <f t="shared" si="503"/>
        <v>0</v>
      </c>
      <c r="OF39" s="34">
        <f>$E$38*OA38</f>
        <v>2622495.6604074859</v>
      </c>
      <c r="OG39" s="34">
        <f>$E$16*OA16</f>
        <v>715.74486877478262</v>
      </c>
      <c r="OH39" s="34">
        <f t="shared" si="593"/>
        <v>2623211.4052762608</v>
      </c>
      <c r="OJ39" s="34">
        <f>$B$39*OH39</f>
        <v>0</v>
      </c>
      <c r="OK39" s="34">
        <f>$C$17*OH17</f>
        <v>0</v>
      </c>
      <c r="OL39" s="34">
        <f t="shared" si="504"/>
        <v>0</v>
      </c>
      <c r="OM39" s="34">
        <f>$E$38*OH38</f>
        <v>2703906.6135206115</v>
      </c>
      <c r="ON39" s="34">
        <f>$E$16*OH16</f>
        <v>736.06262207277405</v>
      </c>
      <c r="OO39" s="34">
        <f t="shared" si="594"/>
        <v>2704642.6761426842</v>
      </c>
      <c r="OQ39" s="34">
        <f>$B$39*OO39</f>
        <v>0</v>
      </c>
      <c r="OR39" s="34">
        <f>$C$17*OO17</f>
        <v>0</v>
      </c>
      <c r="OS39" s="34">
        <f t="shared" si="505"/>
        <v>0</v>
      </c>
      <c r="OT39" s="34">
        <f>$E$38*OO38</f>
        <v>2787837.4487071917</v>
      </c>
      <c r="OU39" s="34">
        <f>$E$16*OO16</f>
        <v>757.02484410110014</v>
      </c>
      <c r="OV39" s="34">
        <f t="shared" si="595"/>
        <v>2788594.4735512929</v>
      </c>
      <c r="OX39" s="34">
        <f>$B$39*OV39</f>
        <v>0</v>
      </c>
      <c r="OY39" s="34">
        <f>$C$17*OV17</f>
        <v>0</v>
      </c>
      <c r="OZ39" s="34">
        <f t="shared" si="506"/>
        <v>0</v>
      </c>
      <c r="PA39" s="34">
        <f>$E$38*OV38</f>
        <v>2874365.8393715248</v>
      </c>
      <c r="PB39" s="34">
        <f>$E$16*OV16</f>
        <v>778.65146857419018</v>
      </c>
      <c r="PC39" s="34">
        <f t="shared" si="596"/>
        <v>2875144.4908400988</v>
      </c>
      <c r="PE39" s="34">
        <f>$B$39*PC39</f>
        <v>0</v>
      </c>
      <c r="PF39" s="34">
        <f>$C$17*PC17</f>
        <v>0</v>
      </c>
      <c r="PG39" s="34">
        <f t="shared" si="507"/>
        <v>0</v>
      </c>
      <c r="PH39" s="34">
        <f>$E$38*PC38</f>
        <v>2963572.0093799052</v>
      </c>
      <c r="PI39" s="34">
        <f>$E$16*PC16</f>
        <v>800.96280351396808</v>
      </c>
      <c r="PJ39" s="34">
        <f t="shared" si="597"/>
        <v>2964372.9721834189</v>
      </c>
      <c r="PL39" s="34">
        <f>$B$39*PJ39</f>
        <v>0</v>
      </c>
      <c r="PM39" s="34">
        <f>$C$17*PJ17</f>
        <v>0</v>
      </c>
      <c r="PN39" s="34">
        <f t="shared" si="508"/>
        <v>0</v>
      </c>
      <c r="PO39" s="34">
        <f>$E$38*PJ38</f>
        <v>3055538.9755684342</v>
      </c>
      <c r="PP39" s="34">
        <f>$E$16*PJ16</f>
        <v>823.97977070985428</v>
      </c>
      <c r="PQ39" s="34">
        <f t="shared" si="598"/>
        <v>3056362.955339144</v>
      </c>
      <c r="PS39" s="34">
        <f>$B$39*PQ39</f>
        <v>0</v>
      </c>
      <c r="PT39" s="34">
        <f>$C$17*PQ17</f>
        <v>0</v>
      </c>
      <c r="PU39" s="34">
        <f t="shared" si="509"/>
        <v>0</v>
      </c>
      <c r="PV39" s="34">
        <f>$E$38*PQ38</f>
        <v>3150352.4343118775</v>
      </c>
      <c r="PW39" s="34">
        <f>$E$16*PQ16</f>
        <v>847.72407844925101</v>
      </c>
      <c r="PX39" s="34">
        <f t="shared" si="599"/>
        <v>3151200.1583903269</v>
      </c>
      <c r="PZ39" s="34">
        <f>$B$39*PX39</f>
        <v>0</v>
      </c>
      <c r="QA39" s="34">
        <f>$C$17*PX17</f>
        <v>0</v>
      </c>
      <c r="QB39" s="34">
        <f t="shared" si="510"/>
        <v>0</v>
      </c>
      <c r="QC39" s="34">
        <f>$E$38*PX38</f>
        <v>3248100.6200887538</v>
      </c>
      <c r="QD39" s="34">
        <f>$E$16*PX16</f>
        <v>872.21821270081125</v>
      </c>
      <c r="QE39" s="34">
        <f t="shared" si="600"/>
        <v>3248972.8383014547</v>
      </c>
      <c r="QG39" s="34">
        <f>$B$39*QE39</f>
        <v>0</v>
      </c>
      <c r="QH39" s="34">
        <f>$C$17*QE17</f>
        <v>0</v>
      </c>
      <c r="QI39" s="34">
        <f t="shared" si="511"/>
        <v>0</v>
      </c>
      <c r="QJ39" s="34">
        <f>$E$38*QE38</f>
        <v>3348874.3614610154</v>
      </c>
      <c r="QK39" s="34">
        <f>$E$16*QE16</f>
        <v>897.48534484598872</v>
      </c>
      <c r="QL39" s="34">
        <f t="shared" si="601"/>
        <v>3349771.8468058612</v>
      </c>
      <c r="QN39" s="34">
        <f>$B$39*QL39</f>
        <v>0</v>
      </c>
      <c r="QO39" s="34">
        <f>$C$17*QL17</f>
        <v>0</v>
      </c>
      <c r="QP39" s="34">
        <f t="shared" si="512"/>
        <v>0</v>
      </c>
      <c r="QQ39" s="34">
        <f>$E$38*QL38</f>
        <v>3452767.2811830603</v>
      </c>
      <c r="QR39" s="34">
        <f>$E$16*QL16</f>
        <v>923.54929311742069</v>
      </c>
      <c r="QS39" s="34">
        <f t="shared" si="602"/>
        <v>3453690.8304761779</v>
      </c>
      <c r="QU39" s="34">
        <f>$B$39*QS39</f>
        <v>0</v>
      </c>
      <c r="QV39" s="34">
        <f>$C$17*QS17</f>
        <v>0</v>
      </c>
      <c r="QW39" s="34">
        <f t="shared" si="513"/>
        <v>0</v>
      </c>
      <c r="QX39" s="34">
        <f>$E$38*QS38</f>
        <v>3559875.9720675908</v>
      </c>
      <c r="QY39" s="34">
        <f>$E$16*QS16</f>
        <v>950.43457224260919</v>
      </c>
      <c r="QZ39" s="34">
        <f t="shared" si="603"/>
        <v>3560826.4066398335</v>
      </c>
      <c r="RB39" s="34">
        <f>$B$39*QZ39</f>
        <v>0</v>
      </c>
      <c r="RC39" s="34">
        <f>$C$17*QZ17</f>
        <v>0</v>
      </c>
      <c r="RD39" s="34">
        <f t="shared" si="514"/>
        <v>0</v>
      </c>
      <c r="RE39" s="34">
        <f>$E$38*QZ38</f>
        <v>3670300.0739769046</v>
      </c>
      <c r="RF39" s="34">
        <f>$E$16*QZ16</f>
        <v>978.16647167216377</v>
      </c>
      <c r="RG39" s="34">
        <f t="shared" si="604"/>
        <v>3671278.2404485769</v>
      </c>
      <c r="RI39" s="34">
        <f>$B$39*RG39</f>
        <v>0</v>
      </c>
      <c r="RJ39" s="34">
        <f>$C$17*RG17</f>
        <v>0</v>
      </c>
      <c r="RK39" s="34">
        <f t="shared" si="515"/>
        <v>0</v>
      </c>
      <c r="RL39" s="34">
        <f>$E$38*RG38</f>
        <v>3784142.3053731509</v>
      </c>
      <c r="RM39" s="34">
        <f>$E$16*RG16</f>
        <v>1006.7711005489305</v>
      </c>
      <c r="RN39" s="34">
        <f t="shared" si="605"/>
        <v>3785149.0764736999</v>
      </c>
      <c r="RP39" s="34">
        <f>$B$39*RN39</f>
        <v>0</v>
      </c>
      <c r="RQ39" s="34">
        <f>$C$17*RN17</f>
        <v>0</v>
      </c>
      <c r="RR39" s="34">
        <f t="shared" si="516"/>
        <v>0</v>
      </c>
      <c r="RS39" s="34">
        <f>$E$38*RN38</f>
        <v>3901508.5278693261</v>
      </c>
      <c r="RT39" s="34">
        <f>$E$16*RN16</f>
        <v>1036.2753931454292</v>
      </c>
      <c r="RU39" s="34">
        <f t="shared" si="606"/>
        <v>3902544.8032624717</v>
      </c>
      <c r="RW39" s="34">
        <f>$B$39*RU39</f>
        <v>0</v>
      </c>
      <c r="RX39" s="34">
        <f>$C$17*RU17</f>
        <v>0</v>
      </c>
      <c r="RY39" s="34">
        <f t="shared" si="517"/>
        <v>0</v>
      </c>
      <c r="RZ39" s="34">
        <f>$E$38*RU38</f>
        <v>4022507.861569155</v>
      </c>
      <c r="SA39" s="34">
        <f>$E$16*RU16</f>
        <v>1066.7071079711377</v>
      </c>
      <c r="SB39" s="34">
        <f t="shared" si="607"/>
        <v>4023574.568677126</v>
      </c>
      <c r="SD39" s="34">
        <f>$B$39*SB39</f>
        <v>0</v>
      </c>
      <c r="SE39" s="34">
        <f>$C$17*SB17</f>
        <v>0</v>
      </c>
      <c r="SF39" s="34">
        <f t="shared" si="518"/>
        <v>0</v>
      </c>
      <c r="SG39" s="34">
        <f>$E$38*SB38</f>
        <v>4147252.8157172911</v>
      </c>
      <c r="SH39" s="34">
        <f>$E$16*SB16</f>
        <v>1098.094847176297</v>
      </c>
      <c r="SI39" s="34">
        <f t="shared" si="608"/>
        <v>4148350.9105644673</v>
      </c>
      <c r="SK39" s="34">
        <f>$B$39*SI39</f>
        <v>0</v>
      </c>
      <c r="SL39" s="34">
        <f>$C$17*SI17</f>
        <v>0</v>
      </c>
      <c r="SM39" s="34">
        <f t="shared" si="519"/>
        <v>0</v>
      </c>
      <c r="SN39" s="34">
        <f>$E$38*SI38</f>
        <v>4275859.40171682</v>
      </c>
      <c r="SO39" s="34">
        <f>$E$16*SI16</f>
        <v>1130.4680944686497</v>
      </c>
      <c r="SP39" s="34">
        <f t="shared" si="609"/>
        <v>4276989.869811289</v>
      </c>
      <c r="SR39" s="34">
        <f>$B$39*SP39</f>
        <v>0</v>
      </c>
      <c r="SS39" s="34">
        <f>$C$17*SP17</f>
        <v>0</v>
      </c>
      <c r="ST39" s="34">
        <f t="shared" si="520"/>
        <v>0</v>
      </c>
      <c r="SU39" s="34">
        <f>$E$38*SP38</f>
        <v>4408447.2289529284</v>
      </c>
      <c r="SV39" s="34">
        <f>$E$16*SP16</f>
        <v>1163.8572542297563</v>
      </c>
      <c r="SW39" s="34">
        <f t="shared" si="610"/>
        <v>4409611.0862071579</v>
      </c>
      <c r="SY39" s="34">
        <f>$B$39*SW39</f>
        <v>0</v>
      </c>
      <c r="SZ39" s="34">
        <f>$C$17*SW17</f>
        <v>0</v>
      </c>
      <c r="TA39" s="34">
        <f t="shared" si="521"/>
        <v>0</v>
      </c>
      <c r="TB39" s="34">
        <f>$E$38*SW38</f>
        <v>4545139.6034356197</v>
      </c>
      <c r="TC39" s="34">
        <f>$E$16*SW16</f>
        <v>1198.2936810282642</v>
      </c>
      <c r="TD39" s="34">
        <f t="shared" si="611"/>
        <v>4546337.897116648</v>
      </c>
      <c r="TF39" s="34">
        <f>$B$39*TD39</f>
        <v>0</v>
      </c>
      <c r="TG39" s="34">
        <f>$C$17*TD17</f>
        <v>0</v>
      </c>
      <c r="TH39" s="34">
        <f t="shared" si="522"/>
        <v>0</v>
      </c>
      <c r="TI39" s="34">
        <f>$E$38*TD38</f>
        <v>4686063.6417329619</v>
      </c>
      <c r="TJ39" s="34">
        <f>$E$16*TD16</f>
        <v>1233.8097025862055</v>
      </c>
      <c r="TK39" s="34">
        <f t="shared" si="612"/>
        <v>4687297.4514355483</v>
      </c>
      <c r="TM39" s="34">
        <f>$B$39*TK39</f>
        <v>0</v>
      </c>
      <c r="TN39" s="34">
        <f>$C$17*TK17</f>
        <v>0</v>
      </c>
      <c r="TO39" s="34">
        <f t="shared" si="523"/>
        <v>0</v>
      </c>
      <c r="TP39" s="34">
        <f>$E$38*TK38</f>
        <v>4831350.3962423811</v>
      </c>
      <c r="TQ39" s="34">
        <f>$E$16*TK16</f>
        <v>1270.4386448501396</v>
      </c>
      <c r="TR39" s="34">
        <f t="shared" si="613"/>
        <v>4832620.8348872308</v>
      </c>
      <c r="TT39" s="34">
        <f>$B$39*TR39</f>
        <v>0</v>
      </c>
      <c r="TU39" s="34">
        <f>$C$17*TR17</f>
        <v>0</v>
      </c>
      <c r="TV39" s="34">
        <f t="shared" si="524"/>
        <v>0</v>
      </c>
      <c r="TW39" s="34">
        <f>$E$38*TR38</f>
        <v>4981134.9819821957</v>
      </c>
      <c r="TX39" s="34">
        <f>$E$16*TR16</f>
        <v>1308.2148633037571</v>
      </c>
      <c r="TY39" s="34">
        <f t="shared" si="614"/>
        <v>4982443.1968454998</v>
      </c>
      <c r="UA39" s="34">
        <f>$B$39*TY39</f>
        <v>0</v>
      </c>
      <c r="UB39" s="34">
        <f>$C$17*TY17</f>
        <v>0</v>
      </c>
      <c r="UC39" s="34">
        <f t="shared" si="525"/>
        <v>0</v>
      </c>
      <c r="UD39" s="34">
        <f>$E$38*TY38</f>
        <v>5135556.7011733707</v>
      </c>
      <c r="UE39" s="34">
        <f>$E$16*TY16</f>
        <v>1347.1737781770778</v>
      </c>
      <c r="UF39" s="34">
        <f t="shared" si="615"/>
        <v>5136903.8749515479</v>
      </c>
      <c r="UH39" s="34">
        <f>$B$39*UF39</f>
        <v>0</v>
      </c>
      <c r="UI39" s="34">
        <f>$C$17*UF17</f>
        <v>0</v>
      </c>
      <c r="UJ39" s="34">
        <f t="shared" si="526"/>
        <v>0</v>
      </c>
      <c r="UK39" s="34">
        <f>$E$38*UF38</f>
        <v>5294759.1692156214</v>
      </c>
      <c r="UL39" s="34">
        <f>$E$16*UF16</f>
        <v>1387.3519094686465</v>
      </c>
      <c r="UM39" s="34">
        <f t="shared" si="616"/>
        <v>5296146.5211250903</v>
      </c>
      <c r="UO39" s="34">
        <f>$B$39*UM39</f>
        <v>0</v>
      </c>
      <c r="UP39" s="34">
        <f>$C$17*UM17</f>
        <v>0</v>
      </c>
      <c r="UQ39" s="34">
        <f t="shared" si="527"/>
        <v>0</v>
      </c>
      <c r="UR39" s="34">
        <f>$E$38*UM38</f>
        <v>5458890.446663158</v>
      </c>
      <c r="US39" s="34">
        <f>$E$16*UM16</f>
        <v>1428.7869104060424</v>
      </c>
      <c r="UT39" s="34">
        <f t="shared" si="617"/>
        <v>5460319.2335735643</v>
      </c>
      <c r="UV39" s="34">
        <f>$B$39*UT39</f>
        <v>0</v>
      </c>
      <c r="UW39" s="34">
        <f>$C$17*UT17</f>
        <v>0</v>
      </c>
      <c r="UX39" s="34">
        <f t="shared" si="528"/>
        <v>0</v>
      </c>
      <c r="UY39" s="34">
        <f>$E$38*UT38</f>
        <v>5628103.1780739045</v>
      </c>
      <c r="UZ39" s="34">
        <f>$E$16*UT16</f>
        <v>1471.5176008849917</v>
      </c>
      <c r="VA39" s="34">
        <f t="shared" si="618"/>
        <v>5629574.6956747891</v>
      </c>
      <c r="VC39" s="34">
        <f>$B$39*VA39</f>
        <v>0</v>
      </c>
      <c r="VD39" s="34">
        <f>$C$17*VA17</f>
        <v>0</v>
      </c>
      <c r="VE39" s="34">
        <f t="shared" si="529"/>
        <v>0</v>
      </c>
      <c r="VF39" s="34">
        <f>$E$38*VA38</f>
        <v>5802554.7356647458</v>
      </c>
      <c r="VG39" s="34">
        <f>$E$16*VA16</f>
        <v>1515.5840028073953</v>
      </c>
      <c r="VH39" s="34">
        <f t="shared" si="619"/>
        <v>5804070.3196675535</v>
      </c>
      <c r="VJ39" s="34">
        <f>$B$39*VH39</f>
        <v>0</v>
      </c>
      <c r="VK39" s="34">
        <f>$C$17*VH17</f>
        <v>0</v>
      </c>
      <c r="VL39" s="34">
        <f t="shared" si="530"/>
        <v>0</v>
      </c>
      <c r="VM39" s="34">
        <f>$E$38*VH38</f>
        <v>5982407.3660775535</v>
      </c>
      <c r="VN39" s="34">
        <f>$E$16*VH16</f>
        <v>1561.0273777476782</v>
      </c>
      <c r="VO39" s="34">
        <f t="shared" si="620"/>
        <v>5983968.3934553014</v>
      </c>
      <c r="VQ39" s="34">
        <f>$B$39*VO39</f>
        <v>0</v>
      </c>
      <c r="VR39" s="34">
        <f>$C$17*VO17</f>
        <v>0</v>
      </c>
      <c r="VS39" s="34">
        <f t="shared" si="531"/>
        <v>0</v>
      </c>
      <c r="VT39" s="34">
        <f>$E$38*VO38</f>
        <v>6167828.3405483142</v>
      </c>
      <c r="VU39" s="34">
        <f>$E$16*VO16</f>
        <v>1607.8902661196946</v>
      </c>
      <c r="VV39" s="34">
        <f t="shared" si="621"/>
        <v>6169436.2308144337</v>
      </c>
      <c r="VX39" s="34">
        <f>$B$39*VV39</f>
        <v>0</v>
      </c>
      <c r="VY39" s="34">
        <f>$C$17*VV17</f>
        <v>0</v>
      </c>
      <c r="VZ39" s="34">
        <f t="shared" si="532"/>
        <v>0</v>
      </c>
      <c r="WA39" s="34">
        <f>$E$38*VV38</f>
        <v>6358990.1098039309</v>
      </c>
      <c r="WB39" s="34">
        <f>$E$16*VV16</f>
        <v>1656.2165270453345</v>
      </c>
      <c r="WC39" s="34">
        <f t="shared" si="622"/>
        <v>6360646.3263309766</v>
      </c>
      <c r="WE39" s="34">
        <f>$B$39*WC39</f>
        <v>0</v>
      </c>
      <c r="WF39" s="34">
        <f>$C$17*WC17</f>
        <v>0</v>
      </c>
      <c r="WG39" s="34">
        <f t="shared" si="533"/>
        <v>0</v>
      </c>
      <c r="WH39" s="34">
        <f>$E$38*WC38</f>
        <v>6556070.4644825524</v>
      </c>
      <c r="WI39" s="34">
        <f>$E$16*WC16</f>
        <v>1706.0513789025372</v>
      </c>
      <c r="WJ39" s="34">
        <f t="shared" si="623"/>
        <v>6557776.5158614554</v>
      </c>
      <c r="WL39" s="34">
        <f>$B$39*WJ39</f>
        <v>0</v>
      </c>
      <c r="WM39" s="34">
        <f>$C$17*WJ17</f>
        <v>0</v>
      </c>
      <c r="WN39" s="34">
        <f t="shared" si="534"/>
        <v>0</v>
      </c>
      <c r="WO39" s="34">
        <f>$E$38*WJ38</f>
        <v>6759252.7009321237</v>
      </c>
      <c r="WP39" s="34">
        <f>$E$16*WJ16</f>
        <v>1757.4414410514953</v>
      </c>
      <c r="WQ39" s="34">
        <f t="shared" si="624"/>
        <v>6761010.1423731754</v>
      </c>
      <c r="WS39" s="34">
        <f>$B$39*WQ39</f>
        <v>0</v>
      </c>
      <c r="WT39" s="34">
        <f>$C$17*WQ17</f>
        <v>0</v>
      </c>
      <c r="WU39" s="34">
        <f t="shared" si="535"/>
        <v>0</v>
      </c>
      <c r="WV39" s="34">
        <f>$E$38*WQ38</f>
        <v>6968725.791969277</v>
      </c>
      <c r="WW39" s="34">
        <f>$E$16*WQ16</f>
        <v>1810.4347771332189</v>
      </c>
      <c r="WX39" s="34">
        <f t="shared" si="625"/>
        <v>6970536.2267464101</v>
      </c>
      <c r="WZ39" s="34">
        <f>$B$39*WX39</f>
        <v>0</v>
      </c>
      <c r="XA39" s="34">
        <f>$C$17*WX17</f>
        <v>0</v>
      </c>
      <c r="XB39" s="34">
        <f t="shared" si="536"/>
        <v>0</v>
      </c>
      <c r="XC39" s="34">
        <f>$E$38*WX38</f>
        <v>7184684.5625735866</v>
      </c>
      <c r="XD39" s="34">
        <f>$E$16*WX16</f>
        <v>1865.0809399502366</v>
      </c>
      <c r="XE39" s="34">
        <f t="shared" si="626"/>
        <v>7186549.643513537</v>
      </c>
      <c r="XG39" s="34">
        <f>$B$39*XE39</f>
        <v>0</v>
      </c>
      <c r="XH39" s="34">
        <f>$C$17*XE17</f>
        <v>0</v>
      </c>
      <c r="XI39" s="34">
        <f t="shared" si="537"/>
        <v>0</v>
      </c>
      <c r="XJ39" s="34">
        <f>$E$38*XE38</f>
        <v>7407329.8709050268</v>
      </c>
      <c r="XK39" s="34">
        <f>$E$16*XE16</f>
        <v>1921.4310177365203</v>
      </c>
      <c r="XL39" s="34">
        <f t="shared" si="627"/>
        <v>7409251.3019227637</v>
      </c>
    </row>
    <row r="40" spans="1:636" x14ac:dyDescent="0.25">
      <c r="A40">
        <v>65</v>
      </c>
      <c r="B40">
        <f>calc_mstate!AA39</f>
        <v>0</v>
      </c>
      <c r="C40">
        <f>calc_mstate!Z39</f>
        <v>0</v>
      </c>
      <c r="D40">
        <f>calc_mstate!X39</f>
        <v>5.3274973739604256E-4</v>
      </c>
      <c r="E40">
        <f>calc_mstate!W39</f>
        <v>0.83022297035956372</v>
      </c>
      <c r="F40" s="3">
        <v>230600</v>
      </c>
      <c r="H40" s="34">
        <f>$B$40*F40</f>
        <v>0</v>
      </c>
      <c r="I40" s="34">
        <f>$C$18*F18</f>
        <v>0</v>
      </c>
      <c r="J40" s="34">
        <f t="shared" si="448"/>
        <v>0</v>
      </c>
      <c r="K40" s="34">
        <f>$E$39*F39</f>
        <v>291540.78816947056</v>
      </c>
      <c r="L40" s="34">
        <f>$E$17*F17</f>
        <v>170.29154002363271</v>
      </c>
      <c r="M40" s="34">
        <f t="shared" si="538"/>
        <v>291711.0797094942</v>
      </c>
      <c r="O40" s="34">
        <f>$B$40*M40</f>
        <v>0</v>
      </c>
      <c r="P40" s="34">
        <f>$C$18*M18</f>
        <v>0</v>
      </c>
      <c r="Q40" s="34">
        <f t="shared" si="449"/>
        <v>0</v>
      </c>
      <c r="R40" s="34">
        <f>$E$39*M39</f>
        <v>326061.33234660956</v>
      </c>
      <c r="S40" s="34">
        <f>$E$17*M17</f>
        <v>189.12107734178534</v>
      </c>
      <c r="T40" s="34">
        <f t="shared" si="539"/>
        <v>326250.45342395135</v>
      </c>
      <c r="V40" s="34">
        <f>$B$40*T40</f>
        <v>0</v>
      </c>
      <c r="W40" s="34">
        <f>$C$18*T18</f>
        <v>0</v>
      </c>
      <c r="X40" s="34">
        <f t="shared" si="450"/>
        <v>0</v>
      </c>
      <c r="Y40" s="34">
        <f>$E$39*T39</f>
        <v>365067.01522071799</v>
      </c>
      <c r="Z40" s="34">
        <f>$E$17*T17</f>
        <v>204.55777004287222</v>
      </c>
      <c r="AA40" s="34">
        <f t="shared" si="540"/>
        <v>365271.57299076085</v>
      </c>
      <c r="AC40" s="34">
        <f>$B$40*AA40</f>
        <v>0</v>
      </c>
      <c r="AD40" s="34">
        <f>$C$18*AA18</f>
        <v>0</v>
      </c>
      <c r="AE40" s="34">
        <f t="shared" si="451"/>
        <v>0</v>
      </c>
      <c r="AF40" s="34">
        <f>$E$39*AA39</f>
        <v>342661.83718365373</v>
      </c>
      <c r="AG40" s="34">
        <f>$E$17*AA17</f>
        <v>187.33129509000912</v>
      </c>
      <c r="AH40" s="34">
        <f t="shared" si="541"/>
        <v>342849.16847874376</v>
      </c>
      <c r="AJ40" s="34">
        <f>$B$40*AH40</f>
        <v>0</v>
      </c>
      <c r="AK40" s="34">
        <f>$C$18*AH18</f>
        <v>0</v>
      </c>
      <c r="AL40" s="34">
        <f t="shared" si="452"/>
        <v>0</v>
      </c>
      <c r="AM40" s="34">
        <f>$E$39*AH39</f>
        <v>302353.62806769484</v>
      </c>
      <c r="AN40" s="34">
        <f>$E$17*AH17</f>
        <v>153.11216272098585</v>
      </c>
      <c r="AO40" s="34">
        <f t="shared" si="542"/>
        <v>302506.74023041583</v>
      </c>
      <c r="AQ40" s="34">
        <f>$B$40*AO40</f>
        <v>0</v>
      </c>
      <c r="AR40" s="34">
        <f>$C$18*AO18</f>
        <v>0</v>
      </c>
      <c r="AS40" s="34">
        <f t="shared" si="453"/>
        <v>0</v>
      </c>
      <c r="AT40" s="34">
        <f>$E$39*AO39</f>
        <v>481820.33948202513</v>
      </c>
      <c r="AU40" s="34">
        <f>$E$17*AO17</f>
        <v>242.76632740491729</v>
      </c>
      <c r="AV40" s="34">
        <f t="shared" si="543"/>
        <v>482063.10580943007</v>
      </c>
      <c r="AX40" s="34">
        <f>$B$40*AV40</f>
        <v>0</v>
      </c>
      <c r="AY40" s="34">
        <f>$C$18*AV18</f>
        <v>0</v>
      </c>
      <c r="AZ40" s="34">
        <f t="shared" si="454"/>
        <v>0</v>
      </c>
      <c r="BA40" s="34">
        <f>$E$39*AV39</f>
        <v>548729.74887317198</v>
      </c>
      <c r="BB40" s="34">
        <f>$E$17*AV17</f>
        <v>258.78644005997461</v>
      </c>
      <c r="BC40" s="34">
        <f t="shared" si="544"/>
        <v>548988.53531323199</v>
      </c>
      <c r="BE40" s="34">
        <f>$B$40*BC40</f>
        <v>0</v>
      </c>
      <c r="BF40" s="34">
        <f>$C$18*BC18</f>
        <v>0</v>
      </c>
      <c r="BG40" s="34">
        <f t="shared" si="455"/>
        <v>0</v>
      </c>
      <c r="BH40" s="34">
        <f>$E$39*BC39</f>
        <v>578032.58576845156</v>
      </c>
      <c r="BI40" s="34">
        <f>$E$17*BC17</f>
        <v>256.87473071183746</v>
      </c>
      <c r="BJ40" s="34">
        <f t="shared" si="545"/>
        <v>578289.46049916337</v>
      </c>
      <c r="BL40" s="34">
        <f>$B$40*BJ40</f>
        <v>0</v>
      </c>
      <c r="BM40" s="34">
        <f>$C$18*BJ18</f>
        <v>0</v>
      </c>
      <c r="BN40" s="34">
        <f t="shared" si="456"/>
        <v>0</v>
      </c>
      <c r="BO40" s="34">
        <f>$E$39*BJ39</f>
        <v>537614.61643156363</v>
      </c>
      <c r="BP40" s="34">
        <f>$E$17*BJ17</f>
        <v>244.13213193941618</v>
      </c>
      <c r="BQ40" s="34">
        <f t="shared" si="546"/>
        <v>537858.74856350303</v>
      </c>
      <c r="BS40" s="34">
        <f>$B$40*BQ40</f>
        <v>0</v>
      </c>
      <c r="BT40" s="34">
        <f>$C$18*BQ18</f>
        <v>0</v>
      </c>
      <c r="BU40" s="34">
        <f t="shared" si="457"/>
        <v>0</v>
      </c>
      <c r="BV40" s="34">
        <f>$E$39*BQ39</f>
        <v>455124.25553873857</v>
      </c>
      <c r="BW40" s="34">
        <f>$E$17*BQ17</f>
        <v>231.64319567008977</v>
      </c>
      <c r="BX40" s="34">
        <f t="shared" si="547"/>
        <v>455355.89873440866</v>
      </c>
      <c r="BZ40" s="34">
        <f>$B$40*BX40</f>
        <v>0</v>
      </c>
      <c r="CA40" s="34">
        <f>$C$18*BX18</f>
        <v>0</v>
      </c>
      <c r="CB40" s="34">
        <f t="shared" si="458"/>
        <v>0</v>
      </c>
      <c r="CC40" s="34">
        <f>$E$39*BX39</f>
        <v>592709.86427347106</v>
      </c>
      <c r="CD40" s="34">
        <f>$E$17*BX17</f>
        <v>277.98749016478706</v>
      </c>
      <c r="CE40" s="34">
        <f t="shared" si="548"/>
        <v>592987.85176363587</v>
      </c>
      <c r="CG40" s="34">
        <f>$B$40*CE40</f>
        <v>0</v>
      </c>
      <c r="CH40" s="34">
        <f>$C$18*CE18</f>
        <v>0</v>
      </c>
      <c r="CI40" s="34">
        <f t="shared" si="459"/>
        <v>0</v>
      </c>
      <c r="CJ40" s="34">
        <f>$E$39*CE39</f>
        <v>661532.39396117616</v>
      </c>
      <c r="CK40" s="34">
        <f>$E$17*CE17</f>
        <v>294.39213430774521</v>
      </c>
      <c r="CL40" s="34">
        <f t="shared" si="549"/>
        <v>661826.78609548393</v>
      </c>
      <c r="CN40" s="34">
        <f>$B$40*CL40</f>
        <v>0</v>
      </c>
      <c r="CO40" s="34">
        <f>$C$18*CL18</f>
        <v>0</v>
      </c>
      <c r="CP40" s="34">
        <f t="shared" si="460"/>
        <v>0</v>
      </c>
      <c r="CQ40" s="34">
        <f>$E$39*CL39</f>
        <v>583990.94577076426</v>
      </c>
      <c r="CR40" s="34">
        <f>$E$17*CL17</f>
        <v>264.14024234177248</v>
      </c>
      <c r="CS40" s="34">
        <f t="shared" si="550"/>
        <v>584255.08601310605</v>
      </c>
      <c r="CU40" s="34">
        <f>$B$40*CS40</f>
        <v>0</v>
      </c>
      <c r="CV40" s="34">
        <f>$C$18*CS18</f>
        <v>0</v>
      </c>
      <c r="CW40" s="34">
        <f t="shared" si="461"/>
        <v>0</v>
      </c>
      <c r="CX40" s="34">
        <f>$E$39*CS39</f>
        <v>618069.29532306257</v>
      </c>
      <c r="CY40" s="34">
        <f>$E$17*CS17</f>
        <v>273.96037182426954</v>
      </c>
      <c r="CZ40" s="34">
        <f t="shared" si="551"/>
        <v>618343.25569488679</v>
      </c>
      <c r="DB40" s="34">
        <f>$B$40*CZ40</f>
        <v>0</v>
      </c>
      <c r="DC40" s="34">
        <f>$C$18*CZ18</f>
        <v>0</v>
      </c>
      <c r="DD40" s="34">
        <f t="shared" si="462"/>
        <v>0</v>
      </c>
      <c r="DE40" s="34">
        <f>$E$39*CZ39</f>
        <v>631473.07887462107</v>
      </c>
      <c r="DF40" s="34">
        <f>$E$17*CZ17</f>
        <v>280.00688632920452</v>
      </c>
      <c r="DG40" s="34">
        <f t="shared" si="552"/>
        <v>631753.08576095023</v>
      </c>
      <c r="DI40" s="34">
        <f>$B$40*DG40</f>
        <v>0</v>
      </c>
      <c r="DJ40" s="34">
        <f>$C$18*DG18</f>
        <v>0</v>
      </c>
      <c r="DK40" s="34">
        <f t="shared" si="463"/>
        <v>0</v>
      </c>
      <c r="DL40" s="34">
        <f>$E$39*DG39</f>
        <v>671180.87040620914</v>
      </c>
      <c r="DM40" s="34">
        <f>$E$17*DG17</f>
        <v>293.50797506044711</v>
      </c>
      <c r="DN40" s="34">
        <f t="shared" si="553"/>
        <v>671474.37838126963</v>
      </c>
      <c r="DP40" s="34">
        <f>$B$40*DN40</f>
        <v>0</v>
      </c>
      <c r="DQ40" s="34">
        <f>$C$18*DN18</f>
        <v>0</v>
      </c>
      <c r="DR40" s="34">
        <f t="shared" si="464"/>
        <v>0</v>
      </c>
      <c r="DS40" s="34">
        <f>$E$39*DN39</f>
        <v>699934.89635134896</v>
      </c>
      <c r="DT40" s="34">
        <f>$E$17*DN17</f>
        <v>302.53291028642394</v>
      </c>
      <c r="DU40" s="34">
        <f t="shared" si="554"/>
        <v>700237.42926163541</v>
      </c>
      <c r="DW40" s="34">
        <f>$B$40*DU40</f>
        <v>0</v>
      </c>
      <c r="DX40" s="34">
        <f>$C$18*DU18</f>
        <v>0</v>
      </c>
      <c r="DY40" s="34">
        <f t="shared" si="465"/>
        <v>0</v>
      </c>
      <c r="DZ40" s="34">
        <f>$E$39*DU39</f>
        <v>712371.43309034349</v>
      </c>
      <c r="EA40" s="34">
        <f>$E$17*DU17</f>
        <v>305.55369820550106</v>
      </c>
      <c r="EB40" s="34">
        <f t="shared" si="555"/>
        <v>712676.98678854899</v>
      </c>
      <c r="ED40" s="34">
        <f>$B$40*EB40</f>
        <v>0</v>
      </c>
      <c r="EE40" s="34">
        <f>$C$18*EB18</f>
        <v>0</v>
      </c>
      <c r="EF40" s="34">
        <f t="shared" si="466"/>
        <v>0</v>
      </c>
      <c r="EG40" s="34">
        <f>$E$39*EB39</f>
        <v>727969.25418797426</v>
      </c>
      <c r="EH40" s="34">
        <f>$E$17*EB17</f>
        <v>309.19532434801579</v>
      </c>
      <c r="EI40" s="34">
        <f t="shared" si="556"/>
        <v>728278.44951232232</v>
      </c>
      <c r="EK40" s="34">
        <f>$B$40*EI40</f>
        <v>0</v>
      </c>
      <c r="EL40" s="34">
        <f>$C$18*EI18</f>
        <v>0</v>
      </c>
      <c r="EM40" s="34">
        <f t="shared" si="467"/>
        <v>0</v>
      </c>
      <c r="EN40" s="34">
        <f>$E$39*EI39</f>
        <v>750579.06173636904</v>
      </c>
      <c r="EO40" s="34">
        <f>$E$17*EI17</f>
        <v>315.18696551416122</v>
      </c>
      <c r="EP40" s="34">
        <f t="shared" si="557"/>
        <v>750894.24870188325</v>
      </c>
      <c r="ER40" s="34">
        <f>$B$40*EP40</f>
        <v>0</v>
      </c>
      <c r="ES40" s="34">
        <f>$C$18*EP18</f>
        <v>0</v>
      </c>
      <c r="ET40" s="34">
        <f t="shared" si="468"/>
        <v>0</v>
      </c>
      <c r="EU40" s="34">
        <f>$E$39*EP39</f>
        <v>777908.78769419692</v>
      </c>
      <c r="EV40" s="34">
        <f>$E$17*EP17</f>
        <v>323.66728068647268</v>
      </c>
      <c r="EW40" s="34">
        <f t="shared" si="558"/>
        <v>778232.45497488335</v>
      </c>
      <c r="EY40" s="34">
        <f>$B$40*EW40</f>
        <v>0</v>
      </c>
      <c r="EZ40" s="34">
        <f>$C$18*EW18</f>
        <v>0</v>
      </c>
      <c r="FA40" s="34">
        <f t="shared" si="469"/>
        <v>0</v>
      </c>
      <c r="FB40" s="34">
        <f>$E$39*EW39</f>
        <v>805193.78644028155</v>
      </c>
      <c r="FC40" s="34">
        <f>$E$17*EW17</f>
        <v>332.62891538543073</v>
      </c>
      <c r="FD40" s="34">
        <f t="shared" si="559"/>
        <v>805526.41535566701</v>
      </c>
      <c r="FF40" s="34">
        <f>$B$40*FD40</f>
        <v>0</v>
      </c>
      <c r="FG40" s="34">
        <f>$C$18*FD18</f>
        <v>0</v>
      </c>
      <c r="FH40" s="34">
        <f t="shared" si="470"/>
        <v>0</v>
      </c>
      <c r="FI40" s="34">
        <f>$E$39*FD39</f>
        <v>829715.15710145771</v>
      </c>
      <c r="FJ40" s="34">
        <f>$E$17*FD17</f>
        <v>340.27980111568269</v>
      </c>
      <c r="FK40" s="34">
        <f t="shared" si="560"/>
        <v>830055.43690257333</v>
      </c>
      <c r="FM40" s="34">
        <f>$B$40*FK40</f>
        <v>0</v>
      </c>
      <c r="FN40" s="34">
        <f>$C$18*FK18</f>
        <v>0</v>
      </c>
      <c r="FO40" s="34">
        <f t="shared" si="471"/>
        <v>0</v>
      </c>
      <c r="FP40" s="34">
        <f>$E$39*FK39</f>
        <v>853410.06259733881</v>
      </c>
      <c r="FQ40" s="34">
        <f>$E$17*FK17</f>
        <v>347.10526320678275</v>
      </c>
      <c r="FR40" s="34">
        <f t="shared" si="561"/>
        <v>853757.16786054557</v>
      </c>
      <c r="FT40" s="34">
        <f>$B$40*FR40</f>
        <v>0</v>
      </c>
      <c r="FU40" s="34">
        <f>$C$18*FR18</f>
        <v>0</v>
      </c>
      <c r="FV40" s="34">
        <f t="shared" si="472"/>
        <v>0</v>
      </c>
      <c r="FW40" s="34">
        <f>$E$39*FR39</f>
        <v>879195.81057388789</v>
      </c>
      <c r="FX40" s="34">
        <f>$E$17*FR17</f>
        <v>354.40764578568854</v>
      </c>
      <c r="FY40" s="34">
        <f t="shared" si="562"/>
        <v>879550.21821967361</v>
      </c>
      <c r="GA40" s="34">
        <f>$B$40*FY40</f>
        <v>0</v>
      </c>
      <c r="GB40" s="34">
        <f>$C$18*FY18</f>
        <v>0</v>
      </c>
      <c r="GC40" s="34">
        <f t="shared" si="473"/>
        <v>0</v>
      </c>
      <c r="GD40" s="34">
        <f>$E$39*FY39</f>
        <v>907314.07568706304</v>
      </c>
      <c r="GE40" s="34">
        <f>$E$17*FY17</f>
        <v>362.77088055746924</v>
      </c>
      <c r="GF40" s="34">
        <f t="shared" si="563"/>
        <v>907676.84656762052</v>
      </c>
      <c r="GH40" s="34">
        <f>$B$40*GF40</f>
        <v>0</v>
      </c>
      <c r="GI40" s="34">
        <f>$C$18*GF18</f>
        <v>0</v>
      </c>
      <c r="GJ40" s="34">
        <f t="shared" si="474"/>
        <v>0</v>
      </c>
      <c r="GK40" s="34">
        <f>$E$39*GF39</f>
        <v>936643.9674598329</v>
      </c>
      <c r="GL40" s="34">
        <f>$E$17*GF17</f>
        <v>371.87698120866992</v>
      </c>
      <c r="GM40" s="34">
        <f t="shared" si="564"/>
        <v>937015.84444104158</v>
      </c>
      <c r="GO40" s="34">
        <f>$B$40*GM40</f>
        <v>0</v>
      </c>
      <c r="GP40" s="34">
        <f>$C$18*GM18</f>
        <v>0</v>
      </c>
      <c r="GQ40" s="34">
        <f t="shared" si="475"/>
        <v>0</v>
      </c>
      <c r="GR40" s="34">
        <f>$E$39*GM39</f>
        <v>966102.49118851451</v>
      </c>
      <c r="GS40" s="34">
        <f>$E$17*GM17</f>
        <v>381.06707487919658</v>
      </c>
      <c r="GT40" s="34">
        <f t="shared" si="565"/>
        <v>966483.5582633937</v>
      </c>
      <c r="GV40" s="34">
        <f>$B$40*GT40</f>
        <v>0</v>
      </c>
      <c r="GW40" s="34">
        <f>$C$18*GT18</f>
        <v>0</v>
      </c>
      <c r="GX40" s="34">
        <f t="shared" si="476"/>
        <v>0</v>
      </c>
      <c r="GY40" s="34">
        <f>$E$39*GT39</f>
        <v>995772.26632145781</v>
      </c>
      <c r="GZ40" s="34">
        <f>$E$17*GT17</f>
        <v>390.12890137457026</v>
      </c>
      <c r="HA40" s="34">
        <f t="shared" si="566"/>
        <v>996162.39522283233</v>
      </c>
      <c r="HC40" s="34">
        <f>$B$40*HA40</f>
        <v>0</v>
      </c>
      <c r="HD40" s="34">
        <f>$C$18*HA18</f>
        <v>0</v>
      </c>
      <c r="HE40" s="34">
        <f t="shared" si="477"/>
        <v>0</v>
      </c>
      <c r="HF40" s="34">
        <f>$E$39*HA39</f>
        <v>1026404.2572765028</v>
      </c>
      <c r="HG40" s="34">
        <f>$E$17*HA17</f>
        <v>399.33105739891192</v>
      </c>
      <c r="HH40" s="34">
        <f t="shared" si="567"/>
        <v>1026803.5883339017</v>
      </c>
      <c r="HJ40" s="34">
        <f>$B$40*HH40</f>
        <v>0</v>
      </c>
      <c r="HK40" s="34">
        <f>$C$18*HH18</f>
        <v>0</v>
      </c>
      <c r="HL40" s="34">
        <f t="shared" si="478"/>
        <v>0</v>
      </c>
      <c r="HM40" s="34">
        <f>$E$39*HH39</f>
        <v>1058418.7068258116</v>
      </c>
      <c r="HN40" s="34">
        <f>$E$17*HH17</f>
        <v>408.99501345765793</v>
      </c>
      <c r="HO40" s="34">
        <f t="shared" si="568"/>
        <v>1058827.7018392694</v>
      </c>
      <c r="HQ40" s="34">
        <f>$B$40*HO40</f>
        <v>0</v>
      </c>
      <c r="HR40" s="34">
        <f>$C$18*HO18</f>
        <v>0</v>
      </c>
      <c r="HS40" s="34">
        <f t="shared" si="479"/>
        <v>0</v>
      </c>
      <c r="HT40" s="34">
        <f>$E$39*HO39</f>
        <v>1091676.0681058136</v>
      </c>
      <c r="HU40" s="34">
        <f>$E$17*HO17</f>
        <v>419.19149250525368</v>
      </c>
      <c r="HV40" s="34">
        <f t="shared" si="569"/>
        <v>1092095.2595983187</v>
      </c>
      <c r="HX40" s="34">
        <f>$B$40*HV40</f>
        <v>0</v>
      </c>
      <c r="HY40" s="34">
        <f>$C$18*HV18</f>
        <v>0</v>
      </c>
      <c r="HZ40" s="34">
        <f t="shared" si="480"/>
        <v>0</v>
      </c>
      <c r="IA40" s="34">
        <f>$E$39*HV39</f>
        <v>1125860.382517529</v>
      </c>
      <c r="IB40" s="34">
        <f>$E$17*HV17</f>
        <v>429.77404139180993</v>
      </c>
      <c r="IC40" s="34">
        <f t="shared" si="570"/>
        <v>1126290.1565589209</v>
      </c>
      <c r="IE40" s="34">
        <f>$B$40*IC40</f>
        <v>0</v>
      </c>
      <c r="IF40" s="34">
        <f>$C$18*IC18</f>
        <v>0</v>
      </c>
      <c r="IG40" s="34">
        <f t="shared" si="481"/>
        <v>0</v>
      </c>
      <c r="IH40" s="34">
        <f>$E$39*IC39</f>
        <v>1160883.2685555464</v>
      </c>
      <c r="II40" s="34">
        <f>$E$17*IC17</f>
        <v>440.60648144113458</v>
      </c>
      <c r="IJ40" s="34">
        <f t="shared" si="571"/>
        <v>1161323.8750369875</v>
      </c>
      <c r="IL40" s="34">
        <f>$B$40*IJ40</f>
        <v>0</v>
      </c>
      <c r="IM40" s="34">
        <f>$C$18*IJ18</f>
        <v>0</v>
      </c>
      <c r="IN40" s="34">
        <f t="shared" si="482"/>
        <v>0</v>
      </c>
      <c r="IO40" s="34">
        <f>$E$39*IJ39</f>
        <v>1196912.3280483868</v>
      </c>
      <c r="IP40" s="34">
        <f>$E$17*IJ17</f>
        <v>451.69619978121437</v>
      </c>
      <c r="IQ40" s="34">
        <f t="shared" si="572"/>
        <v>1197364.0242481681</v>
      </c>
      <c r="IS40" s="34">
        <f>$B$40*IQ40</f>
        <v>0</v>
      </c>
      <c r="IT40" s="34">
        <f>$C$18*IQ18</f>
        <v>0</v>
      </c>
      <c r="IU40" s="34">
        <f t="shared" si="483"/>
        <v>0</v>
      </c>
      <c r="IV40" s="34">
        <f>$E$39*IQ39</f>
        <v>1234138.3502204933</v>
      </c>
      <c r="IW40" s="34">
        <f>$E$17*IQ17</f>
        <v>463.14269046627885</v>
      </c>
      <c r="IX40" s="34">
        <f t="shared" si="573"/>
        <v>1234601.4929109595</v>
      </c>
      <c r="IZ40" s="34">
        <f>$B$40*IX40</f>
        <v>0</v>
      </c>
      <c r="JA40" s="34">
        <f>$C$18*IX18</f>
        <v>0</v>
      </c>
      <c r="JB40" s="34">
        <f t="shared" si="484"/>
        <v>0</v>
      </c>
      <c r="JC40" s="34">
        <f>$E$39*IX39</f>
        <v>1272613.7243872713</v>
      </c>
      <c r="JD40" s="34">
        <f>$E$17*IX17</f>
        <v>475.02060656169652</v>
      </c>
      <c r="JE40" s="34">
        <f t="shared" si="574"/>
        <v>1273088.7449938331</v>
      </c>
      <c r="JG40" s="34">
        <f>$B$40*JE40</f>
        <v>0</v>
      </c>
      <c r="JH40" s="34">
        <f>$C$18*JE18</f>
        <v>0</v>
      </c>
      <c r="JI40" s="34">
        <f t="shared" si="485"/>
        <v>0</v>
      </c>
      <c r="JJ40" s="34">
        <f>$E$39*JE39</f>
        <v>1312291.6010439429</v>
      </c>
      <c r="JK40" s="34">
        <f>$E$17*JE17</f>
        <v>487.33018138218699</v>
      </c>
      <c r="JL40" s="34">
        <f t="shared" si="575"/>
        <v>1312778.931225325</v>
      </c>
      <c r="JN40" s="34">
        <f>$B$40*JL40</f>
        <v>0</v>
      </c>
      <c r="JO40" s="34">
        <f>$C$18*JL18</f>
        <v>0</v>
      </c>
      <c r="JP40" s="34">
        <f t="shared" si="486"/>
        <v>0</v>
      </c>
      <c r="JQ40" s="34">
        <f>$E$39*JL39</f>
        <v>1353145.3344576347</v>
      </c>
      <c r="JR40" s="34">
        <f>$E$17*JL17</f>
        <v>500.03587710315253</v>
      </c>
      <c r="JS40" s="34">
        <f t="shared" si="576"/>
        <v>1353645.3703347379</v>
      </c>
      <c r="JU40" s="34">
        <f>$B$40*JS40</f>
        <v>0</v>
      </c>
      <c r="JV40" s="34">
        <f>$C$18*JS18</f>
        <v>0</v>
      </c>
      <c r="JW40" s="34">
        <f t="shared" si="487"/>
        <v>0</v>
      </c>
      <c r="JX40" s="34">
        <f>$E$39*JS39</f>
        <v>1395222.4264704646</v>
      </c>
      <c r="JY40" s="34">
        <f>$E$17*JS17</f>
        <v>513.1242569551456</v>
      </c>
      <c r="JZ40" s="34">
        <f t="shared" si="577"/>
        <v>1395735.5507274198</v>
      </c>
      <c r="KB40" s="34">
        <f>$B$40*JZ40</f>
        <v>0</v>
      </c>
      <c r="KC40" s="34">
        <f>$C$18*JZ18</f>
        <v>0</v>
      </c>
      <c r="KD40" s="34">
        <f t="shared" si="488"/>
        <v>0</v>
      </c>
      <c r="KE40" s="34">
        <f>$E$39*JZ39</f>
        <v>1438606.2758706305</v>
      </c>
      <c r="KF40" s="34">
        <f>$E$17*JZ17</f>
        <v>526.61960444897556</v>
      </c>
      <c r="KG40" s="34">
        <f t="shared" si="578"/>
        <v>1439132.8954750795</v>
      </c>
      <c r="KI40" s="34">
        <f>$B$40*KG40</f>
        <v>0</v>
      </c>
      <c r="KJ40" s="34">
        <f>$C$18*KG18</f>
        <v>0</v>
      </c>
      <c r="KK40" s="34">
        <f t="shared" si="489"/>
        <v>0</v>
      </c>
      <c r="KL40" s="34">
        <f>$E$39*KG39</f>
        <v>1483359.478895379</v>
      </c>
      <c r="KM40" s="34">
        <f>$E$17*KG17</f>
        <v>540.55888250611963</v>
      </c>
      <c r="KN40" s="34">
        <f t="shared" si="579"/>
        <v>1483900.0377778851</v>
      </c>
      <c r="KP40" s="34">
        <f>$B$40*KN40</f>
        <v>0</v>
      </c>
      <c r="KQ40" s="34">
        <f>$C$18*KN18</f>
        <v>0</v>
      </c>
      <c r="KR40" s="34">
        <f t="shared" si="490"/>
        <v>0</v>
      </c>
      <c r="KS40" s="34">
        <f>$E$39*KN39</f>
        <v>1529511.1703829092</v>
      </c>
      <c r="KT40" s="34">
        <f>$E$17*KN17</f>
        <v>554.96480410446679</v>
      </c>
      <c r="KU40" s="34">
        <f t="shared" si="580"/>
        <v>1530066.1351870138</v>
      </c>
      <c r="KW40" s="34">
        <f>$B$40*KU40</f>
        <v>0</v>
      </c>
      <c r="KX40" s="34">
        <f>$C$18*KU18</f>
        <v>0</v>
      </c>
      <c r="KY40" s="34">
        <f t="shared" si="491"/>
        <v>0</v>
      </c>
      <c r="KZ40" s="34">
        <f>$E$39*KU39</f>
        <v>1577082.9454468964</v>
      </c>
      <c r="LA40" s="34">
        <f>$E$17*KU17</f>
        <v>569.84277517677128</v>
      </c>
      <c r="LB40" s="34">
        <f t="shared" si="581"/>
        <v>1577652.7882220731</v>
      </c>
      <c r="LD40" s="34">
        <f>$B$40*LB40</f>
        <v>0</v>
      </c>
      <c r="LE40" s="34">
        <f>$C$18*LB18</f>
        <v>0</v>
      </c>
      <c r="LF40" s="34">
        <f t="shared" si="492"/>
        <v>0</v>
      </c>
      <c r="LG40" s="34">
        <f>$E$39*LB39</f>
        <v>1626112.9907555068</v>
      </c>
      <c r="LH40" s="34">
        <f>$E$17*LB17</f>
        <v>585.19549342726896</v>
      </c>
      <c r="LI40" s="34">
        <f t="shared" si="582"/>
        <v>1626698.1862489341</v>
      </c>
      <c r="LK40" s="34">
        <f>$B$40*LI40</f>
        <v>0</v>
      </c>
      <c r="LL40" s="34">
        <f>$C$18*LI18</f>
        <v>0</v>
      </c>
      <c r="LM40" s="34">
        <f t="shared" si="493"/>
        <v>0</v>
      </c>
      <c r="LN40" s="34">
        <f>$E$39*LI39</f>
        <v>1676655.8564940309</v>
      </c>
      <c r="LO40" s="34">
        <f>$E$17*LI17</f>
        <v>601.03488706490657</v>
      </c>
      <c r="LP40" s="34">
        <f t="shared" si="583"/>
        <v>1677256.8913810959</v>
      </c>
      <c r="LR40" s="34">
        <f>$B$40*LP40</f>
        <v>0</v>
      </c>
      <c r="LS40" s="34">
        <f>$C$18*LP18</f>
        <v>0</v>
      </c>
      <c r="LT40" s="34">
        <f t="shared" si="494"/>
        <v>0</v>
      </c>
      <c r="LU40" s="34">
        <f>$E$39*LP39</f>
        <v>1728767.8369775014</v>
      </c>
      <c r="LV40" s="34">
        <f>$E$17*LP17</f>
        <v>617.38132549173679</v>
      </c>
      <c r="LW40" s="34">
        <f t="shared" si="584"/>
        <v>1729385.2183029931</v>
      </c>
      <c r="LY40" s="34">
        <f>$B$40*LW40</f>
        <v>0</v>
      </c>
      <c r="LZ40" s="34">
        <f>$C$18*LW18</f>
        <v>0</v>
      </c>
      <c r="MA40" s="34">
        <f t="shared" si="495"/>
        <v>0</v>
      </c>
      <c r="MB40" s="34">
        <f>$E$39*LW39</f>
        <v>1782497.8897170315</v>
      </c>
      <c r="MC40" s="34">
        <f>$E$17*LW17</f>
        <v>634.25572644230749</v>
      </c>
      <c r="MD40" s="34">
        <f t="shared" si="585"/>
        <v>1783132.1454434737</v>
      </c>
      <c r="MF40" s="34">
        <f>$B$40*MD40</f>
        <v>0</v>
      </c>
      <c r="MG40" s="34">
        <f>$C$18*MD18</f>
        <v>0</v>
      </c>
      <c r="MH40" s="34">
        <f t="shared" si="496"/>
        <v>0</v>
      </c>
      <c r="MI40" s="34">
        <f>$E$39*MD39</f>
        <v>1837890.6982517394</v>
      </c>
      <c r="MJ40" s="34">
        <f>$E$17*MD17</f>
        <v>651.67462645688329</v>
      </c>
      <c r="MK40" s="34">
        <f t="shared" si="586"/>
        <v>1838542.3728781962</v>
      </c>
      <c r="MM40" s="34">
        <f>$B$40*MK40</f>
        <v>0</v>
      </c>
      <c r="MN40" s="34">
        <f>$C$18*MK18</f>
        <v>0</v>
      </c>
      <c r="MO40" s="34">
        <f t="shared" si="497"/>
        <v>0</v>
      </c>
      <c r="MP40" s="34">
        <f>$E$39*MK39</f>
        <v>1894994.1051833231</v>
      </c>
      <c r="MQ40" s="34">
        <f>$E$17*MK17</f>
        <v>669.65166662756178</v>
      </c>
      <c r="MR40" s="34">
        <f t="shared" si="587"/>
        <v>1895663.7568499506</v>
      </c>
      <c r="MT40" s="34">
        <f>$B$40*MR40</f>
        <v>0</v>
      </c>
      <c r="MU40" s="34">
        <f>$C$18*MR18</f>
        <v>0</v>
      </c>
      <c r="MV40" s="34">
        <f t="shared" si="498"/>
        <v>0</v>
      </c>
      <c r="MW40" s="34">
        <f>$E$39*MR39</f>
        <v>1953862.0362964487</v>
      </c>
      <c r="MX40" s="34">
        <f>$E$17*MR17</f>
        <v>688.20166084388745</v>
      </c>
      <c r="MY40" s="34">
        <f t="shared" si="588"/>
        <v>1954550.2379572925</v>
      </c>
      <c r="NA40" s="34">
        <f>$B$40*MY40</f>
        <v>0</v>
      </c>
      <c r="NB40" s="34">
        <f>$C$18*MY18</f>
        <v>0</v>
      </c>
      <c r="NC40" s="34">
        <f t="shared" si="499"/>
        <v>0</v>
      </c>
      <c r="ND40" s="34">
        <f>$E$39*MY39</f>
        <v>2014551.940735318</v>
      </c>
      <c r="NE40" s="34">
        <f>$E$17*MY17</f>
        <v>707.34249229793306</v>
      </c>
      <c r="NF40" s="34">
        <f t="shared" si="589"/>
        <v>2015259.283227616</v>
      </c>
      <c r="NH40" s="34">
        <f>$B$40*NF40</f>
        <v>0</v>
      </c>
      <c r="NI40" s="34">
        <f>$C$18*NF18</f>
        <v>0</v>
      </c>
      <c r="NJ40" s="34">
        <f t="shared" si="500"/>
        <v>0</v>
      </c>
      <c r="NK40" s="34">
        <f>$E$39*NF39</f>
        <v>2077121.4620324785</v>
      </c>
      <c r="NL40" s="34">
        <f>$E$17*NF17</f>
        <v>727.09393337332892</v>
      </c>
      <c r="NM40" s="34">
        <f t="shared" si="590"/>
        <v>2077848.5559658518</v>
      </c>
      <c r="NO40" s="34">
        <f>$B$40*NM40</f>
        <v>0</v>
      </c>
      <c r="NP40" s="34">
        <f>$C$18*NM18</f>
        <v>0</v>
      </c>
      <c r="NQ40" s="34">
        <f t="shared" si="501"/>
        <v>0</v>
      </c>
      <c r="NR40" s="34">
        <f>$E$39*NM39</f>
        <v>2141627.9125986649</v>
      </c>
      <c r="NS40" s="34">
        <f>$E$17*NM17</f>
        <v>747.47568673781348</v>
      </c>
      <c r="NT40" s="34">
        <f t="shared" si="591"/>
        <v>2142375.3882854027</v>
      </c>
      <c r="NV40" s="34">
        <f>$B$40*NT40</f>
        <v>0</v>
      </c>
      <c r="NW40" s="34">
        <f>$C$18*NT18</f>
        <v>0</v>
      </c>
      <c r="NX40" s="34">
        <f t="shared" si="502"/>
        <v>0</v>
      </c>
      <c r="NY40" s="34">
        <f>$E$39*NT39</f>
        <v>2208129.9872362572</v>
      </c>
      <c r="NZ40" s="34">
        <f>$E$17*NT17</f>
        <v>768.50677913049549</v>
      </c>
      <c r="OA40" s="34">
        <f t="shared" si="592"/>
        <v>2208898.4940153877</v>
      </c>
      <c r="OC40" s="34">
        <f>$B$40*OA40</f>
        <v>0</v>
      </c>
      <c r="OD40" s="34">
        <f>$C$18*OA18</f>
        <v>0</v>
      </c>
      <c r="OE40" s="34">
        <f t="shared" si="503"/>
        <v>0</v>
      </c>
      <c r="OF40" s="34">
        <f>$E$39*OA39</f>
        <v>2276689.2175851744</v>
      </c>
      <c r="OG40" s="34">
        <f>$E$17*OA17</f>
        <v>790.20636130902858</v>
      </c>
      <c r="OH40" s="34">
        <f t="shared" si="593"/>
        <v>2277479.4239464835</v>
      </c>
      <c r="OJ40" s="34">
        <f>$B$40*OH40</f>
        <v>0</v>
      </c>
      <c r="OK40" s="34">
        <f>$C$18*OH18</f>
        <v>0</v>
      </c>
      <c r="OL40" s="34">
        <f t="shared" si="504"/>
        <v>0</v>
      </c>
      <c r="OM40" s="34">
        <f>$E$39*OH39</f>
        <v>2347369.922128255</v>
      </c>
      <c r="ON40" s="34">
        <f>$E$17*OH17</f>
        <v>812.59464532395771</v>
      </c>
      <c r="OO40" s="34">
        <f t="shared" si="594"/>
        <v>2348182.5167735792</v>
      </c>
      <c r="OQ40" s="34">
        <f>$B$40*OO40</f>
        <v>0</v>
      </c>
      <c r="OR40" s="34">
        <f>$C$18*OO18</f>
        <v>0</v>
      </c>
      <c r="OS40" s="34">
        <f t="shared" si="505"/>
        <v>0</v>
      </c>
      <c r="OT40" s="34">
        <f>$E$39*OO39</f>
        <v>2420238.3594825789</v>
      </c>
      <c r="OU40" s="34">
        <f>$E$17*OO17</f>
        <v>835.69307643191212</v>
      </c>
      <c r="OV40" s="34">
        <f t="shared" si="595"/>
        <v>2421074.0525590107</v>
      </c>
      <c r="OX40" s="34">
        <f>$B$40*OV40</f>
        <v>0</v>
      </c>
      <c r="OY40" s="34">
        <f>$C$18*OV18</f>
        <v>0</v>
      </c>
      <c r="OZ40" s="34">
        <f t="shared" si="506"/>
        <v>0</v>
      </c>
      <c r="PA40" s="34">
        <f>$E$39*OV39</f>
        <v>2495362.2796322089</v>
      </c>
      <c r="PB40" s="34">
        <f>$E$17*OV17</f>
        <v>859.523896404487</v>
      </c>
      <c r="PC40" s="34">
        <f t="shared" si="596"/>
        <v>2496221.8035286134</v>
      </c>
      <c r="PE40" s="34">
        <f>$B$40*PC40</f>
        <v>0</v>
      </c>
      <c r="PF40" s="34">
        <f>$C$18*PC18</f>
        <v>0</v>
      </c>
      <c r="PG40" s="34">
        <f t="shared" si="507"/>
        <v>0</v>
      </c>
      <c r="PH40" s="34">
        <f>$E$39*PC39</f>
        <v>2572811.2061406798</v>
      </c>
      <c r="PI40" s="34">
        <f>$E$17*PC17</f>
        <v>884.10975715907205</v>
      </c>
      <c r="PJ40" s="34">
        <f t="shared" si="597"/>
        <v>2573695.3158978387</v>
      </c>
      <c r="PL40" s="34">
        <f>$B$40*PJ40</f>
        <v>0</v>
      </c>
      <c r="PM40" s="34">
        <f>$C$18*PJ18</f>
        <v>0</v>
      </c>
      <c r="PN40" s="34">
        <f t="shared" si="508"/>
        <v>0</v>
      </c>
      <c r="PO40" s="34">
        <f>$E$39*PJ39</f>
        <v>2652656.9451768873</v>
      </c>
      <c r="PP40" s="34">
        <f>$E$17*PJ17</f>
        <v>909.47374088612253</v>
      </c>
      <c r="PQ40" s="34">
        <f t="shared" si="598"/>
        <v>2653566.4189177733</v>
      </c>
      <c r="PS40" s="34">
        <f>$B$40*PQ40</f>
        <v>0</v>
      </c>
      <c r="PT40" s="34">
        <f>$C$18*PQ18</f>
        <v>0</v>
      </c>
      <c r="PU40" s="34">
        <f t="shared" si="509"/>
        <v>0</v>
      </c>
      <c r="PV40" s="34">
        <f>$E$39*PQ39</f>
        <v>2734973.8027364835</v>
      </c>
      <c r="PW40" s="34">
        <f>$E$17*PQ17</f>
        <v>935.63962904824098</v>
      </c>
      <c r="PX40" s="34">
        <f t="shared" si="599"/>
        <v>2735909.4423655318</v>
      </c>
      <c r="PZ40" s="34">
        <f>$B$40*PX40</f>
        <v>0</v>
      </c>
      <c r="QA40" s="34">
        <f>$C$18*PX18</f>
        <v>0</v>
      </c>
      <c r="QB40" s="34">
        <f t="shared" si="510"/>
        <v>0</v>
      </c>
      <c r="QC40" s="34">
        <f>$E$39*PX39</f>
        <v>2819838.4832930518</v>
      </c>
      <c r="QD40" s="34">
        <f>$E$17*PX17</f>
        <v>962.63209511779451</v>
      </c>
      <c r="QE40" s="34">
        <f t="shared" si="600"/>
        <v>2820801.1153881694</v>
      </c>
      <c r="QG40" s="34">
        <f>$B$40*QE40</f>
        <v>0</v>
      </c>
      <c r="QH40" s="34">
        <f>$C$18*QE18</f>
        <v>0</v>
      </c>
      <c r="QI40" s="34">
        <f t="shared" si="511"/>
        <v>0</v>
      </c>
      <c r="QJ40" s="34">
        <f>$E$39*QE39</f>
        <v>2907329.9632277712</v>
      </c>
      <c r="QK40" s="34">
        <f>$E$17*QE17</f>
        <v>990.47669407502974</v>
      </c>
      <c r="QL40" s="34">
        <f t="shared" si="601"/>
        <v>2908320.4399218461</v>
      </c>
      <c r="QN40" s="34">
        <f>$B$40*QL40</f>
        <v>0</v>
      </c>
      <c r="QO40" s="34">
        <f>$C$18*QL18</f>
        <v>0</v>
      </c>
      <c r="QP40" s="34">
        <f t="shared" si="512"/>
        <v>0</v>
      </c>
      <c r="QQ40" s="34">
        <f>$E$39*QL39</f>
        <v>2997529.5408400358</v>
      </c>
      <c r="QR40" s="34">
        <f>$E$17*QL17</f>
        <v>1019.1997594314947</v>
      </c>
      <c r="QS40" s="34">
        <f t="shared" si="602"/>
        <v>2998548.7405994674</v>
      </c>
      <c r="QU40" s="34">
        <f>$B$40*QS40</f>
        <v>0</v>
      </c>
      <c r="QV40" s="34">
        <f>$C$18*QS18</f>
        <v>0</v>
      </c>
      <c r="QW40" s="34">
        <f t="shared" si="513"/>
        <v>0</v>
      </c>
      <c r="QX40" s="34">
        <f>$E$39*QS39</f>
        <v>3090521.0153796752</v>
      </c>
      <c r="QY40" s="34">
        <f>$E$17*QS17</f>
        <v>1048.828360990098</v>
      </c>
      <c r="QZ40" s="34">
        <f t="shared" si="603"/>
        <v>3091569.8437406654</v>
      </c>
      <c r="RB40" s="34">
        <f>$B$40*QZ40</f>
        <v>0</v>
      </c>
      <c r="RC40" s="34">
        <f>$C$18*QZ18</f>
        <v>0</v>
      </c>
      <c r="RD40" s="34">
        <f t="shared" si="514"/>
        <v>0</v>
      </c>
      <c r="RE40" s="34">
        <f>$E$39*QZ39</f>
        <v>3186390.8444642131</v>
      </c>
      <c r="RF40" s="34">
        <f>$E$17*QZ17</f>
        <v>1079.3903611790488</v>
      </c>
      <c r="RG40" s="34">
        <f t="shared" si="604"/>
        <v>3187470.2348253923</v>
      </c>
      <c r="RI40" s="34">
        <f>$B$40*RG40</f>
        <v>0</v>
      </c>
      <c r="RJ40" s="34">
        <f>$C$18*RG18</f>
        <v>0</v>
      </c>
      <c r="RK40" s="34">
        <f t="shared" si="515"/>
        <v>0</v>
      </c>
      <c r="RL40" s="34">
        <f>$E$39*RG39</f>
        <v>3285228.2130442145</v>
      </c>
      <c r="RM40" s="34">
        <f>$E$17*RG17</f>
        <v>1110.9145029200372</v>
      </c>
      <c r="RN40" s="34">
        <f t="shared" si="605"/>
        <v>3286339.1275471346</v>
      </c>
      <c r="RP40" s="34">
        <f>$B$40*RN40</f>
        <v>0</v>
      </c>
      <c r="RQ40" s="34">
        <f>$C$18*RN18</f>
        <v>0</v>
      </c>
      <c r="RR40" s="34">
        <f t="shared" si="516"/>
        <v>0</v>
      </c>
      <c r="RS40" s="34">
        <f>$E$39*RN39</f>
        <v>3387125.0616761385</v>
      </c>
      <c r="RT40" s="34">
        <f>$E$17*RN17</f>
        <v>1143.4304600815269</v>
      </c>
      <c r="RU40" s="34">
        <f t="shared" si="606"/>
        <v>3388268.49213622</v>
      </c>
      <c r="RW40" s="34">
        <f>$B$40*RU40</f>
        <v>0</v>
      </c>
      <c r="RX40" s="34">
        <f>$C$18*RU18</f>
        <v>0</v>
      </c>
      <c r="RY40" s="34">
        <f t="shared" si="517"/>
        <v>0</v>
      </c>
      <c r="RZ40" s="34">
        <f>$E$39*RU39</f>
        <v>3492176.1442904002</v>
      </c>
      <c r="SA40" s="34">
        <f>$E$17*RU17</f>
        <v>1176.9688438532062</v>
      </c>
      <c r="SB40" s="34">
        <f t="shared" si="607"/>
        <v>3493353.1131342533</v>
      </c>
      <c r="SD40" s="34">
        <f>$B$40*SB40</f>
        <v>0</v>
      </c>
      <c r="SE40" s="34">
        <f>$C$18*SB18</f>
        <v>0</v>
      </c>
      <c r="SF40" s="34">
        <f t="shared" si="518"/>
        <v>0</v>
      </c>
      <c r="SG40" s="34">
        <f>$E$39*SB39</f>
        <v>3600479.1314019854</v>
      </c>
      <c r="SH40" s="34">
        <f>$E$17*SB17</f>
        <v>1211.5612022673613</v>
      </c>
      <c r="SI40" s="34">
        <f t="shared" si="608"/>
        <v>3601690.6926042526</v>
      </c>
      <c r="SK40" s="34">
        <f>$B$40*SI40</f>
        <v>0</v>
      </c>
      <c r="SL40" s="34">
        <f>$C$18*SI18</f>
        <v>0</v>
      </c>
      <c r="SM40" s="34">
        <f t="shared" si="519"/>
        <v>0</v>
      </c>
      <c r="SN40" s="34">
        <f>$E$39*SI39</f>
        <v>3712134.7270396119</v>
      </c>
      <c r="SO40" s="34">
        <f>$E$17*SI17</f>
        <v>1247.2400424968421</v>
      </c>
      <c r="SP40" s="34">
        <f t="shared" si="609"/>
        <v>3713381.9670821088</v>
      </c>
      <c r="SR40" s="34">
        <f>$B$40*SP40</f>
        <v>0</v>
      </c>
      <c r="SS40" s="34">
        <f>$C$18*SP18</f>
        <v>0</v>
      </c>
      <c r="ST40" s="34">
        <f t="shared" si="520"/>
        <v>0</v>
      </c>
      <c r="SU40" s="34">
        <f>$E$39*SP39</f>
        <v>3827246.7699129051</v>
      </c>
      <c r="SV40" s="34">
        <f>$E$17*SP17</f>
        <v>1284.0388737855965</v>
      </c>
      <c r="SW40" s="34">
        <f t="shared" si="610"/>
        <v>3828530.8087866907</v>
      </c>
      <c r="SY40" s="34">
        <f>$B$40*SW40</f>
        <v>0</v>
      </c>
      <c r="SZ40" s="34">
        <f>$C$18*SW18</f>
        <v>0</v>
      </c>
      <c r="TA40" s="34">
        <f t="shared" si="521"/>
        <v>0</v>
      </c>
      <c r="TB40" s="34">
        <f>$E$39*SW39</f>
        <v>3945922.3191948128</v>
      </c>
      <c r="TC40" s="34">
        <f>$E$17*SW17</f>
        <v>1321.9922516437396</v>
      </c>
      <c r="TD40" s="34">
        <f t="shared" si="611"/>
        <v>3947244.3114464567</v>
      </c>
      <c r="TF40" s="34">
        <f>$B$40*TD40</f>
        <v>0</v>
      </c>
      <c r="TG40" s="34">
        <f>$C$18*TD18</f>
        <v>0</v>
      </c>
      <c r="TH40" s="34">
        <f t="shared" si="522"/>
        <v>0</v>
      </c>
      <c r="TI40" s="34">
        <f>$E$39*TD39</f>
        <v>4068271.7428180506</v>
      </c>
      <c r="TJ40" s="34">
        <f>$E$17*TD17</f>
        <v>1361.1358113115473</v>
      </c>
      <c r="TK40" s="34">
        <f t="shared" si="612"/>
        <v>4069632.8786293622</v>
      </c>
      <c r="TM40" s="34">
        <f>$B$40*TK40</f>
        <v>0</v>
      </c>
      <c r="TN40" s="34">
        <f>$C$18*TK18</f>
        <v>0</v>
      </c>
      <c r="TO40" s="34">
        <f t="shared" si="523"/>
        <v>0</v>
      </c>
      <c r="TP40" s="34">
        <f>$E$39*TK39</f>
        <v>4194408.8194483435</v>
      </c>
      <c r="TQ40" s="34">
        <f>$E$17*TK17</f>
        <v>1401.5062939677143</v>
      </c>
      <c r="TR40" s="34">
        <f t="shared" si="613"/>
        <v>4195810.3257423108</v>
      </c>
      <c r="TT40" s="34">
        <f>$B$40*TR40</f>
        <v>0</v>
      </c>
      <c r="TU40" s="34">
        <f>$C$18*TR18</f>
        <v>0</v>
      </c>
      <c r="TV40" s="34">
        <f t="shared" si="524"/>
        <v>0</v>
      </c>
      <c r="TW40" s="34">
        <f>$E$39*TR39</f>
        <v>4324450.8506053649</v>
      </c>
      <c r="TX40" s="34">
        <f>$E$17*TR17</f>
        <v>1443.1415753436213</v>
      </c>
      <c r="TY40" s="34">
        <f t="shared" si="614"/>
        <v>4325893.9921807088</v>
      </c>
      <c r="UA40" s="34">
        <f>$B$40*TY40</f>
        <v>0</v>
      </c>
      <c r="UB40" s="34">
        <f>$C$18*TY18</f>
        <v>0</v>
      </c>
      <c r="UC40" s="34">
        <f t="shared" si="525"/>
        <v>0</v>
      </c>
      <c r="UD40" s="34">
        <f>$E$39*TY39</f>
        <v>4458518.7741496423</v>
      </c>
      <c r="UE40" s="34">
        <f>$E$17*TY17</f>
        <v>1486.0807013273459</v>
      </c>
      <c r="UF40" s="34">
        <f t="shared" si="615"/>
        <v>4460004.8548509693</v>
      </c>
      <c r="UH40" s="34">
        <f>$B$40*UF40</f>
        <v>0</v>
      </c>
      <c r="UI40" s="34">
        <f>$C$18*UF18</f>
        <v>0</v>
      </c>
      <c r="UJ40" s="34">
        <f t="shared" si="526"/>
        <v>0</v>
      </c>
      <c r="UK40" s="34">
        <f>$E$39*UF39</f>
        <v>4596737.275795524</v>
      </c>
      <c r="UL40" s="34">
        <f>$E$17*UF17</f>
        <v>1530.3639279171759</v>
      </c>
      <c r="UM40" s="34">
        <f t="shared" si="616"/>
        <v>4598267.6397234416</v>
      </c>
      <c r="UO40" s="34">
        <f>$B$40*UM40</f>
        <v>0</v>
      </c>
      <c r="UP40" s="34">
        <f>$C$18*UM18</f>
        <v>0</v>
      </c>
      <c r="UQ40" s="34">
        <f t="shared" si="527"/>
        <v>0</v>
      </c>
      <c r="UR40" s="34">
        <f>$E$39*UM39</f>
        <v>4739234.9018717259</v>
      </c>
      <c r="US40" s="34">
        <f>$E$17*UM17</f>
        <v>1576.0327609721955</v>
      </c>
      <c r="UT40" s="34">
        <f t="shared" si="617"/>
        <v>4740810.9346326981</v>
      </c>
      <c r="UV40" s="34">
        <f>$B$40*UT40</f>
        <v>0</v>
      </c>
      <c r="UW40" s="34">
        <f>$C$18*UT18</f>
        <v>0</v>
      </c>
      <c r="UX40" s="34">
        <f t="shared" si="528"/>
        <v>0</v>
      </c>
      <c r="UY40" s="34">
        <f>$E$39*UT39</f>
        <v>4886144.1774492208</v>
      </c>
      <c r="UZ40" s="34">
        <f>$E$17*UT17</f>
        <v>1623.1299942427272</v>
      </c>
      <c r="VA40" s="34">
        <f t="shared" si="618"/>
        <v>4887767.3074434632</v>
      </c>
      <c r="VC40" s="34">
        <f>$B$40*VA40</f>
        <v>0</v>
      </c>
      <c r="VD40" s="34">
        <f>$C$18*VA18</f>
        <v>0</v>
      </c>
      <c r="VE40" s="34">
        <f t="shared" si="529"/>
        <v>0</v>
      </c>
      <c r="VF40" s="34">
        <f>$E$39*VA39</f>
        <v>5037601.7306198133</v>
      </c>
      <c r="VG40" s="34">
        <f>$E$17*VA17</f>
        <v>1671.6997474078341</v>
      </c>
      <c r="VH40" s="34">
        <f t="shared" si="619"/>
        <v>5039273.4303672211</v>
      </c>
      <c r="VJ40" s="34">
        <f>$B$40*VH40</f>
        <v>0</v>
      </c>
      <c r="VK40" s="34">
        <f>$C$18*VH18</f>
        <v>0</v>
      </c>
      <c r="VL40" s="34">
        <f t="shared" si="530"/>
        <v>0</v>
      </c>
      <c r="VM40" s="34">
        <f>$E$39*VH39</f>
        <v>5193748.4210770698</v>
      </c>
      <c r="VN40" s="34">
        <f>$E$17*VH17</f>
        <v>1721.7875062589821</v>
      </c>
      <c r="VO40" s="34">
        <f t="shared" si="620"/>
        <v>5195470.2085833289</v>
      </c>
      <c r="VQ40" s="34">
        <f>$B$40*VO40</f>
        <v>0</v>
      </c>
      <c r="VR40" s="34">
        <f>$C$18*VO18</f>
        <v>0</v>
      </c>
      <c r="VS40" s="34">
        <f t="shared" si="531"/>
        <v>0</v>
      </c>
      <c r="VT40" s="34">
        <f>$E$39*VO39</f>
        <v>5354729.4714829922</v>
      </c>
      <c r="VU40" s="34">
        <f>$E$17*VO17</f>
        <v>1773.4401655026304</v>
      </c>
      <c r="VV40" s="34">
        <f t="shared" si="621"/>
        <v>5356502.9116484951</v>
      </c>
      <c r="VX40" s="34">
        <f>$B$40*VV40</f>
        <v>0</v>
      </c>
      <c r="VY40" s="34">
        <f>$C$18*VV18</f>
        <v>0</v>
      </c>
      <c r="VZ40" s="34">
        <f t="shared" si="532"/>
        <v>0</v>
      </c>
      <c r="WA40" s="34">
        <f>$E$39*VV39</f>
        <v>5520694.6018813001</v>
      </c>
      <c r="WB40" s="34">
        <f>$E$17*VV17</f>
        <v>1826.706073256981</v>
      </c>
      <c r="WC40" s="34">
        <f t="shared" si="622"/>
        <v>5522521.3079545572</v>
      </c>
      <c r="WE40" s="34">
        <f>$B$40*WC40</f>
        <v>0</v>
      </c>
      <c r="WF40" s="34">
        <f>$C$18*WC18</f>
        <v>0</v>
      </c>
      <c r="WG40" s="34">
        <f t="shared" si="533"/>
        <v>0</v>
      </c>
      <c r="WH40" s="34">
        <f>$E$39*WC39</f>
        <v>5691798.1683418667</v>
      </c>
      <c r="WI40" s="34">
        <f>$E$17*WC17</f>
        <v>1881.6350763550986</v>
      </c>
      <c r="WJ40" s="34">
        <f t="shared" si="623"/>
        <v>5693679.8034182219</v>
      </c>
      <c r="WL40" s="34">
        <f>$B$40*WJ40</f>
        <v>0</v>
      </c>
      <c r="WM40" s="34">
        <f>$C$18*WJ18</f>
        <v>0</v>
      </c>
      <c r="WN40" s="34">
        <f t="shared" si="534"/>
        <v>0</v>
      </c>
      <c r="WO40" s="34">
        <f>$E$39*WJ39</f>
        <v>5868199.3065484753</v>
      </c>
      <c r="WP40" s="34">
        <f>$E$17*WJ17</f>
        <v>1938.2785664330597</v>
      </c>
      <c r="WQ40" s="34">
        <f t="shared" si="624"/>
        <v>5870137.5851149084</v>
      </c>
      <c r="WS40" s="34">
        <f>$B$40*WQ40</f>
        <v>0</v>
      </c>
      <c r="WT40" s="34">
        <f>$C$18*WQ18</f>
        <v>0</v>
      </c>
      <c r="WU40" s="34">
        <f t="shared" si="535"/>
        <v>0</v>
      </c>
      <c r="WV40" s="34">
        <f>$E$39*WQ39</f>
        <v>6050062.0802003061</v>
      </c>
      <c r="WW40" s="34">
        <f>$E$17*WQ17</f>
        <v>1996.6895273604969</v>
      </c>
      <c r="WX40" s="34">
        <f t="shared" si="625"/>
        <v>6052058.7697276669</v>
      </c>
      <c r="WZ40" s="34">
        <f>$B$40*WX40</f>
        <v>0</v>
      </c>
      <c r="XA40" s="34">
        <f>$C$18*WX18</f>
        <v>0</v>
      </c>
      <c r="XB40" s="34">
        <f t="shared" si="536"/>
        <v>0</v>
      </c>
      <c r="XC40" s="34">
        <f>$E$39*WX39</f>
        <v>6237555.633853578</v>
      </c>
      <c r="XD40" s="34">
        <f>$E$17*WX17</f>
        <v>2056.9225844526572</v>
      </c>
      <c r="XE40" s="34">
        <f t="shared" si="626"/>
        <v>6239612.5564380307</v>
      </c>
      <c r="XG40" s="34">
        <f>$B$40*XE40</f>
        <v>0</v>
      </c>
      <c r="XH40" s="34">
        <f>$C$18*XE18</f>
        <v>0</v>
      </c>
      <c r="XI40" s="34">
        <f t="shared" si="537"/>
        <v>0</v>
      </c>
      <c r="XJ40" s="34">
        <f>$E$39*XE39</f>
        <v>6430854.3501809826</v>
      </c>
      <c r="XK40" s="34">
        <f>$E$17*XE17</f>
        <v>2119.0340554747954</v>
      </c>
      <c r="XL40" s="34">
        <f t="shared" si="627"/>
        <v>6432973.3842364578</v>
      </c>
    </row>
    <row r="41" spans="1:636" x14ac:dyDescent="0.25">
      <c r="A41">
        <v>70</v>
      </c>
      <c r="B41">
        <f>calc_mstate!AA40</f>
        <v>0</v>
      </c>
      <c r="C41">
        <f>calc_mstate!Z40</f>
        <v>0</v>
      </c>
      <c r="D41">
        <f>calc_mstate!X40</f>
        <v>3.6790737026000386E-4</v>
      </c>
      <c r="E41">
        <f>calc_mstate!W40</f>
        <v>0.74516689658804081</v>
      </c>
      <c r="F41" s="3">
        <v>180000</v>
      </c>
      <c r="H41" s="34">
        <f>$B$41*F41</f>
        <v>0</v>
      </c>
      <c r="I41" s="34">
        <f>$C$19*F19</f>
        <v>0</v>
      </c>
      <c r="J41" s="34">
        <f t="shared" si="448"/>
        <v>0</v>
      </c>
      <c r="K41" s="34">
        <f>$E$40*F40</f>
        <v>191449.41696491541</v>
      </c>
      <c r="L41" s="34">
        <f>$E$18*F18</f>
        <v>120.56033258324676</v>
      </c>
      <c r="M41" s="38">
        <f t="shared" si="538"/>
        <v>191569.97729749864</v>
      </c>
      <c r="O41" s="34">
        <f>$B$41*M41</f>
        <v>0</v>
      </c>
      <c r="P41" s="34">
        <f>$C$19*M19</f>
        <v>0</v>
      </c>
      <c r="Q41" s="34">
        <f t="shared" si="449"/>
        <v>0</v>
      </c>
      <c r="R41" s="34">
        <f>$E$40*M40</f>
        <v>242185.23908321172</v>
      </c>
      <c r="S41" s="34">
        <f>$E$18*M18</f>
        <v>147.54152547223313</v>
      </c>
      <c r="T41" s="38">
        <f t="shared" si="539"/>
        <v>242332.78060868397</v>
      </c>
      <c r="V41" s="34">
        <f>$B$41*T41</f>
        <v>0</v>
      </c>
      <c r="W41" s="34">
        <f>$C$19*T19</f>
        <v>0</v>
      </c>
      <c r="X41" s="34">
        <f t="shared" si="450"/>
        <v>0</v>
      </c>
      <c r="Y41" s="34">
        <f>$E$40*T40</f>
        <v>270860.62052278739</v>
      </c>
      <c r="Z41" s="34">
        <f>$E$18*T18</f>
        <v>163.86430595885849</v>
      </c>
      <c r="AA41" s="38">
        <f t="shared" si="540"/>
        <v>271024.48482874624</v>
      </c>
      <c r="AC41" s="34">
        <f>$B$41*AA41</f>
        <v>0</v>
      </c>
      <c r="AD41" s="34">
        <f>$C$19*AA19</f>
        <v>0</v>
      </c>
      <c r="AE41" s="34">
        <f t="shared" si="451"/>
        <v>0</v>
      </c>
      <c r="AF41" s="34">
        <f>$E$40*AA40</f>
        <v>303256.85031629965</v>
      </c>
      <c r="AG41" s="34">
        <f>$E$18*AA18</f>
        <v>177.28701102923213</v>
      </c>
      <c r="AH41" s="38">
        <f t="shared" si="541"/>
        <v>303434.13732732891</v>
      </c>
      <c r="AJ41" s="34">
        <f>$B$41*AH41</f>
        <v>0</v>
      </c>
      <c r="AK41" s="34">
        <f>$C$19*AH19</f>
        <v>0</v>
      </c>
      <c r="AL41" s="34">
        <f t="shared" si="452"/>
        <v>0</v>
      </c>
      <c r="AM41" s="34">
        <f>$E$40*AH40</f>
        <v>284641.25503972912</v>
      </c>
      <c r="AN41" s="34">
        <f>$E$18*AH18</f>
        <v>162.38909492545437</v>
      </c>
      <c r="AO41" s="38">
        <f t="shared" si="542"/>
        <v>284803.64413465455</v>
      </c>
      <c r="AQ41" s="34">
        <f>$B$41*AO41</f>
        <v>0</v>
      </c>
      <c r="AR41" s="34">
        <f>$C$19*AO19</f>
        <v>0</v>
      </c>
      <c r="AS41" s="34">
        <f t="shared" si="453"/>
        <v>0</v>
      </c>
      <c r="AT41" s="34">
        <f>$E$40*AO40</f>
        <v>251148.04442788477</v>
      </c>
      <c r="AU41" s="34">
        <f>$E$18*AO18</f>
        <v>132.81158501274905</v>
      </c>
      <c r="AV41" s="38">
        <f t="shared" si="543"/>
        <v>251280.85601289751</v>
      </c>
      <c r="AX41" s="34">
        <f>$B$41*AV41</f>
        <v>0</v>
      </c>
      <c r="AY41" s="34">
        <f>$C$19*AV19</f>
        <v>0</v>
      </c>
      <c r="AZ41" s="34">
        <f t="shared" si="454"/>
        <v>0</v>
      </c>
      <c r="BA41" s="34">
        <f>$E$40*AV40</f>
        <v>400219.86360586167</v>
      </c>
      <c r="BB41" s="34">
        <f>$E$18*AV18</f>
        <v>210.58813997308866</v>
      </c>
      <c r="BC41" s="38">
        <f t="shared" si="544"/>
        <v>400430.45174583478</v>
      </c>
      <c r="BE41" s="34">
        <f>$B$41*BC41</f>
        <v>0</v>
      </c>
      <c r="BF41" s="34">
        <f>$C$19*BC19</f>
        <v>0</v>
      </c>
      <c r="BG41" s="34">
        <f t="shared" si="455"/>
        <v>0</v>
      </c>
      <c r="BH41" s="34">
        <f>$E$40*BC40</f>
        <v>455782.89248109772</v>
      </c>
      <c r="BI41" s="34">
        <f>$E$18*BC18</f>
        <v>224.61957514367586</v>
      </c>
      <c r="BJ41" s="38">
        <f t="shared" si="545"/>
        <v>456007.51205624139</v>
      </c>
      <c r="BL41" s="34">
        <f>$B$41*BJ41</f>
        <v>0</v>
      </c>
      <c r="BM41" s="34">
        <f>$C$19*BJ19</f>
        <v>0</v>
      </c>
      <c r="BN41" s="34">
        <f t="shared" si="456"/>
        <v>0</v>
      </c>
      <c r="BO41" s="34">
        <f>$E$40*BJ40</f>
        <v>480109.193623245</v>
      </c>
      <c r="BP41" s="34">
        <f>$E$18*BJ18</f>
        <v>223.08827409493108</v>
      </c>
      <c r="BQ41" s="38">
        <f t="shared" si="546"/>
        <v>480332.28189733991</v>
      </c>
      <c r="BS41" s="34">
        <f>$B$41*BQ41</f>
        <v>0</v>
      </c>
      <c r="BT41" s="34">
        <f>$C$19*BQ19</f>
        <v>0</v>
      </c>
      <c r="BU41" s="34">
        <f t="shared" si="457"/>
        <v>0</v>
      </c>
      <c r="BV41" s="34">
        <f>$E$40*BQ40</f>
        <v>446542.6878662692</v>
      </c>
      <c r="BW41" s="34">
        <f>$E$18*BQ18</f>
        <v>211.9766264339257</v>
      </c>
      <c r="BX41" s="38">
        <f t="shared" si="547"/>
        <v>446754.6644927031</v>
      </c>
      <c r="BZ41" s="34">
        <f>$B$41*BX41</f>
        <v>0</v>
      </c>
      <c r="CA41" s="34">
        <f>$C$19*BX19</f>
        <v>0</v>
      </c>
      <c r="CB41" s="34">
        <f t="shared" si="458"/>
        <v>0</v>
      </c>
      <c r="CC41" s="34">
        <f>$E$40*BX40</f>
        <v>378046.92681802949</v>
      </c>
      <c r="CD41" s="34">
        <f>$E$18*BX18</f>
        <v>200.92162728533208</v>
      </c>
      <c r="CE41" s="38">
        <f t="shared" si="548"/>
        <v>378247.8484453148</v>
      </c>
      <c r="CG41" s="34">
        <f>$B$41*CE41</f>
        <v>0</v>
      </c>
      <c r="CH41" s="34">
        <f>$C$19*CE19</f>
        <v>0</v>
      </c>
      <c r="CI41" s="34">
        <f t="shared" si="459"/>
        <v>0</v>
      </c>
      <c r="CJ41" s="34">
        <f>$E$40*CE40</f>
        <v>492312.13567834243</v>
      </c>
      <c r="CK41" s="34">
        <f>$E$18*CE18</f>
        <v>241.29809807579096</v>
      </c>
      <c r="CL41" s="38">
        <f t="shared" si="549"/>
        <v>492553.43377641821</v>
      </c>
      <c r="CN41" s="34">
        <f>$B$41*CL41</f>
        <v>0</v>
      </c>
      <c r="CO41" s="34">
        <f>$C$19*CL19</f>
        <v>0</v>
      </c>
      <c r="CP41" s="34">
        <f t="shared" si="460"/>
        <v>0</v>
      </c>
      <c r="CQ41" s="34">
        <f>$E$40*CL40</f>
        <v>549463.80021571624</v>
      </c>
      <c r="CR41" s="34">
        <f>$E$18*CL18</f>
        <v>255.66750892816151</v>
      </c>
      <c r="CS41" s="38">
        <f t="shared" si="550"/>
        <v>549719.46772464435</v>
      </c>
      <c r="CU41" s="34">
        <f>$B$41*CS41</f>
        <v>0</v>
      </c>
      <c r="CV41" s="34">
        <f>$C$19*CS19</f>
        <v>0</v>
      </c>
      <c r="CW41" s="34">
        <f t="shared" si="461"/>
        <v>0</v>
      </c>
      <c r="CX41" s="34">
        <f>$E$40*CS40</f>
        <v>485061.99295748328</v>
      </c>
      <c r="CY41" s="34">
        <f>$E$18*CS18</f>
        <v>229.35828421692469</v>
      </c>
      <c r="CZ41" s="38">
        <f t="shared" si="551"/>
        <v>485291.35124170018</v>
      </c>
      <c r="DB41" s="34">
        <f>$B$41*CZ41</f>
        <v>0</v>
      </c>
      <c r="DC41" s="34">
        <f>$C$19*CZ19</f>
        <v>0</v>
      </c>
      <c r="DD41" s="34">
        <f t="shared" si="462"/>
        <v>0</v>
      </c>
      <c r="DE41" s="34">
        <f>$E$40*CZ40</f>
        <v>513362.77444481209</v>
      </c>
      <c r="DF41" s="34">
        <f>$E$18*CZ18</f>
        <v>237.93276008144258</v>
      </c>
      <c r="DG41" s="38">
        <f t="shared" si="552"/>
        <v>513600.70720489352</v>
      </c>
      <c r="DI41" s="34">
        <f>$B$41*DG41</f>
        <v>0</v>
      </c>
      <c r="DJ41" s="34">
        <f>$C$19*DG19</f>
        <v>0</v>
      </c>
      <c r="DK41" s="34">
        <f t="shared" si="463"/>
        <v>0</v>
      </c>
      <c r="DL41" s="34">
        <f>$E$40*DG40</f>
        <v>524495.92339427629</v>
      </c>
      <c r="DM41" s="34">
        <f>$E$18*DG18</f>
        <v>243.18320633958868</v>
      </c>
      <c r="DN41" s="38">
        <f t="shared" si="553"/>
        <v>524739.10660061589</v>
      </c>
      <c r="DP41" s="34">
        <f>$B$41*DN41</f>
        <v>0</v>
      </c>
      <c r="DQ41" s="34">
        <f>$C$19*DN19</f>
        <v>0</v>
      </c>
      <c r="DR41" s="34">
        <f t="shared" si="464"/>
        <v>0</v>
      </c>
      <c r="DS41" s="34">
        <f>$E$40*DN40</f>
        <v>557473.45294003934</v>
      </c>
      <c r="DT41" s="34">
        <f>$E$18*DN18</f>
        <v>254.94430508416303</v>
      </c>
      <c r="DU41" s="38">
        <f t="shared" si="554"/>
        <v>557728.39724512352</v>
      </c>
      <c r="DW41" s="34">
        <f>$B$41*DU41</f>
        <v>0</v>
      </c>
      <c r="DX41" s="34">
        <f>$C$19*DU19</f>
        <v>0</v>
      </c>
      <c r="DY41" s="34">
        <f t="shared" si="465"/>
        <v>0</v>
      </c>
      <c r="DZ41" s="34">
        <f>$E$40*DU40</f>
        <v>581353.19847853982</v>
      </c>
      <c r="EA41" s="34">
        <f>$E$18*DU18</f>
        <v>262.81461185393596</v>
      </c>
      <c r="EB41" s="38">
        <f t="shared" si="555"/>
        <v>581616.01309039374</v>
      </c>
      <c r="ED41" s="34">
        <f>$B$41*EB41</f>
        <v>0</v>
      </c>
      <c r="EE41" s="34">
        <f>$C$19*EB19</f>
        <v>0</v>
      </c>
      <c r="EF41" s="34">
        <f t="shared" si="466"/>
        <v>0</v>
      </c>
      <c r="EG41" s="34">
        <f>$E$40*EB40</f>
        <v>591680.80487849272</v>
      </c>
      <c r="EH41" s="34">
        <f>$E$18*EB18</f>
        <v>265.45971937338862</v>
      </c>
      <c r="EI41" s="38">
        <f t="shared" si="556"/>
        <v>591946.2645978661</v>
      </c>
      <c r="EK41" s="34">
        <f>$B$41*EI41</f>
        <v>0</v>
      </c>
      <c r="EL41" s="34">
        <f>$C$19*EI19</f>
        <v>0</v>
      </c>
      <c r="EM41" s="34">
        <f t="shared" si="467"/>
        <v>0</v>
      </c>
      <c r="EN41" s="34">
        <f>$E$40*EI40</f>
        <v>604633.49760297779</v>
      </c>
      <c r="EO41" s="34">
        <f>$E$18*EI18</f>
        <v>268.6507774946711</v>
      </c>
      <c r="EP41" s="38">
        <f t="shared" si="557"/>
        <v>604902.14838047244</v>
      </c>
      <c r="ER41" s="34">
        <f>$B$41*EP41</f>
        <v>0</v>
      </c>
      <c r="ES41" s="34">
        <f>$C$19*EP19</f>
        <v>0</v>
      </c>
      <c r="ET41" s="34">
        <f t="shared" si="468"/>
        <v>0</v>
      </c>
      <c r="EU41" s="34">
        <f>$E$40*EP40</f>
        <v>623409.65358319052</v>
      </c>
      <c r="EV41" s="34">
        <f>$E$18*EP18</f>
        <v>273.8893712934148</v>
      </c>
      <c r="EW41" s="38">
        <f t="shared" si="558"/>
        <v>623683.54295448388</v>
      </c>
      <c r="EY41" s="34">
        <f>$B$41*EW41</f>
        <v>0</v>
      </c>
      <c r="EZ41" s="34">
        <f>$C$19*EW19</f>
        <v>0</v>
      </c>
      <c r="FA41" s="34">
        <f t="shared" si="469"/>
        <v>0</v>
      </c>
      <c r="FB41" s="34">
        <f>$E$40*EW40</f>
        <v>646106.46039946307</v>
      </c>
      <c r="FC41" s="34">
        <f>$E$18*EW18</f>
        <v>281.28592849382193</v>
      </c>
      <c r="FD41" s="38">
        <f t="shared" si="559"/>
        <v>646387.74632795691</v>
      </c>
      <c r="FF41" s="34">
        <f>$B$41*FD41</f>
        <v>0</v>
      </c>
      <c r="FG41" s="34">
        <f>$C$19*FD19</f>
        <v>0</v>
      </c>
      <c r="FH41" s="34">
        <f t="shared" si="470"/>
        <v>0</v>
      </c>
      <c r="FI41" s="34">
        <f>$E$40*FD40</f>
        <v>668766.53325967351</v>
      </c>
      <c r="FJ41" s="34">
        <f>$E$18*FD18</f>
        <v>289.09616960562039</v>
      </c>
      <c r="FK41" s="38">
        <f t="shared" si="560"/>
        <v>669055.62942927913</v>
      </c>
      <c r="FM41" s="34">
        <f>$B$41*FK41</f>
        <v>0</v>
      </c>
      <c r="FN41" s="34">
        <f>$C$19*FK19</f>
        <v>0</v>
      </c>
      <c r="FO41" s="34">
        <f t="shared" si="471"/>
        <v>0</v>
      </c>
      <c r="FP41" s="34">
        <f>$E$40*FK40</f>
        <v>689131.09038835985</v>
      </c>
      <c r="FQ41" s="34">
        <f>$E$18*FK18</f>
        <v>295.76877651531834</v>
      </c>
      <c r="FR41" s="38">
        <f t="shared" si="561"/>
        <v>689426.85916487512</v>
      </c>
      <c r="FT41" s="34">
        <f>$B$41*FR41</f>
        <v>0</v>
      </c>
      <c r="FU41" s="34">
        <f>$C$19*FR19</f>
        <v>0</v>
      </c>
      <c r="FV41" s="34">
        <f t="shared" si="472"/>
        <v>0</v>
      </c>
      <c r="FW41" s="34">
        <f>$E$40*FR40</f>
        <v>708808.81186695083</v>
      </c>
      <c r="FX41" s="34">
        <f>$E$18*FR18</f>
        <v>301.72848328344691</v>
      </c>
      <c r="FY41" s="38">
        <f t="shared" si="562"/>
        <v>709110.54035023425</v>
      </c>
      <c r="GA41" s="34">
        <f>$B$41*FY41</f>
        <v>0</v>
      </c>
      <c r="GB41" s="34">
        <f>$C$19*FY19</f>
        <v>0</v>
      </c>
      <c r="GC41" s="34">
        <f t="shared" si="473"/>
        <v>0</v>
      </c>
      <c r="GD41" s="34">
        <f>$E$40*FY40</f>
        <v>730222.79475073994</v>
      </c>
      <c r="GE41" s="34">
        <f>$E$18*FY18</f>
        <v>308.10628710150627</v>
      </c>
      <c r="GF41" s="38">
        <f t="shared" si="563"/>
        <v>730530.90103784145</v>
      </c>
      <c r="GH41" s="34">
        <f>$B$41*GF41</f>
        <v>0</v>
      </c>
      <c r="GI41" s="34">
        <f>$C$19*GF19</f>
        <v>0</v>
      </c>
      <c r="GJ41" s="34">
        <f t="shared" si="474"/>
        <v>0</v>
      </c>
      <c r="GK41" s="34">
        <f>$E$40*GF40</f>
        <v>753574.16768397193</v>
      </c>
      <c r="GL41" s="34">
        <f>$E$18*GF18</f>
        <v>315.40520057518523</v>
      </c>
      <c r="GM41" s="38">
        <f t="shared" si="564"/>
        <v>753889.57288454706</v>
      </c>
      <c r="GO41" s="34">
        <f>$B$41*GM41</f>
        <v>0</v>
      </c>
      <c r="GP41" s="34">
        <f>$C$19*GM19</f>
        <v>0</v>
      </c>
      <c r="GQ41" s="34">
        <f t="shared" si="475"/>
        <v>0</v>
      </c>
      <c r="GR41" s="34">
        <f>$E$40*GM40</f>
        <v>777932.07764581637</v>
      </c>
      <c r="GS41" s="34">
        <f>$E$18*GM18</f>
        <v>323.34750622592929</v>
      </c>
      <c r="GT41" s="38">
        <f t="shared" si="565"/>
        <v>778255.4251520423</v>
      </c>
      <c r="GV41" s="34">
        <f>$B$41*GT41</f>
        <v>0</v>
      </c>
      <c r="GW41" s="34">
        <f>$C$19*GT19</f>
        <v>0</v>
      </c>
      <c r="GX41" s="34">
        <f t="shared" si="476"/>
        <v>0</v>
      </c>
      <c r="GY41" s="34">
        <f>$E$40*GT40</f>
        <v>802396.85054511519</v>
      </c>
      <c r="GZ41" s="34">
        <f>$E$18*GT18</f>
        <v>331.36252569210518</v>
      </c>
      <c r="HA41" s="38">
        <f t="shared" si="566"/>
        <v>802728.21307080728</v>
      </c>
      <c r="HC41" s="34">
        <f>$B$41*HA41</f>
        <v>0</v>
      </c>
      <c r="HD41" s="34">
        <f>$C$19*HA19</f>
        <v>0</v>
      </c>
      <c r="HE41" s="34">
        <f t="shared" si="477"/>
        <v>0</v>
      </c>
      <c r="HF41" s="34">
        <f>$E$40*HA40</f>
        <v>827036.90272239747</v>
      </c>
      <c r="HG41" s="34">
        <f>$E$18*HA18</f>
        <v>339.26806721351255</v>
      </c>
      <c r="HH41" s="38">
        <f t="shared" si="567"/>
        <v>827376.17078961094</v>
      </c>
      <c r="HJ41" s="34">
        <f>$B$41*HH41</f>
        <v>0</v>
      </c>
      <c r="HK41" s="34">
        <f>$C$19*HH19</f>
        <v>0</v>
      </c>
      <c r="HL41" s="34">
        <f t="shared" si="478"/>
        <v>0</v>
      </c>
      <c r="HM41" s="34">
        <f>$E$40*HH40</f>
        <v>852475.92508243059</v>
      </c>
      <c r="HN41" s="34">
        <f>$E$18*HH18</f>
        <v>347.29796168509705</v>
      </c>
      <c r="HO41" s="38">
        <f t="shared" si="568"/>
        <v>852823.2230441157</v>
      </c>
      <c r="HQ41" s="34">
        <f>$B$41*HO41</f>
        <v>0</v>
      </c>
      <c r="HR41" s="34">
        <f>$C$19*HO19</f>
        <v>0</v>
      </c>
      <c r="HS41" s="34">
        <f t="shared" si="479"/>
        <v>0</v>
      </c>
      <c r="HT41" s="34">
        <f>$E$40*HO40</f>
        <v>879063.07971998875</v>
      </c>
      <c r="HU41" s="34">
        <f>$E$18*HO18</f>
        <v>355.7302335701404</v>
      </c>
      <c r="HV41" s="38">
        <f t="shared" si="569"/>
        <v>879418.80995355884</v>
      </c>
      <c r="HX41" s="34">
        <f>$B$41*HV41</f>
        <v>0</v>
      </c>
      <c r="HY41" s="34">
        <f>$C$19*HV19</f>
        <v>0</v>
      </c>
      <c r="HZ41" s="34">
        <f t="shared" si="480"/>
        <v>0</v>
      </c>
      <c r="IA41" s="34">
        <f>$E$40*HV40</f>
        <v>906682.57033931499</v>
      </c>
      <c r="IB41" s="34">
        <f>$E$18*HV18</f>
        <v>364.62515743396415</v>
      </c>
      <c r="IC41" s="38">
        <f t="shared" si="570"/>
        <v>907047.1954967489</v>
      </c>
      <c r="IE41" s="34">
        <f>$B$41*IC41</f>
        <v>0</v>
      </c>
      <c r="IF41" s="34">
        <f>$C$19*IC19</f>
        <v>0</v>
      </c>
      <c r="IG41" s="34">
        <f t="shared" si="481"/>
        <v>0</v>
      </c>
      <c r="IH41" s="34">
        <f>$E$40*IC40</f>
        <v>935071.95926508529</v>
      </c>
      <c r="II41" s="34">
        <f>$E$18*IC18</f>
        <v>373.85559513516284</v>
      </c>
      <c r="IJ41" s="38">
        <f t="shared" si="571"/>
        <v>935445.81486022042</v>
      </c>
      <c r="IL41" s="34">
        <f>$B$41*IJ41</f>
        <v>0</v>
      </c>
      <c r="IM41" s="34">
        <f>$C$19*IJ19</f>
        <v>0</v>
      </c>
      <c r="IN41" s="34">
        <f t="shared" si="482"/>
        <v>0</v>
      </c>
      <c r="IO41" s="34">
        <f>$E$40*IJ40</f>
        <v>964157.75708268653</v>
      </c>
      <c r="IP41" s="34">
        <f>$E$18*IJ18</f>
        <v>383.30411625158121</v>
      </c>
      <c r="IQ41" s="38">
        <f t="shared" si="572"/>
        <v>964541.06119893806</v>
      </c>
      <c r="IS41" s="34">
        <f>$B$41*IQ41</f>
        <v>0</v>
      </c>
      <c r="IT41" s="34">
        <f>$C$19*IQ19</f>
        <v>0</v>
      </c>
      <c r="IU41" s="34">
        <f t="shared" si="483"/>
        <v>0</v>
      </c>
      <c r="IV41" s="34">
        <f>$E$40*IQ40</f>
        <v>994079.11681299482</v>
      </c>
      <c r="IW41" s="34">
        <f>$E$18*IQ18</f>
        <v>392.97771569586422</v>
      </c>
      <c r="IX41" s="38">
        <f t="shared" si="573"/>
        <v>994472.09452869068</v>
      </c>
      <c r="IZ41" s="34">
        <f>$B$41*IX41</f>
        <v>0</v>
      </c>
      <c r="JA41" s="34">
        <f>$C$19*IX19</f>
        <v>0</v>
      </c>
      <c r="JB41" s="34">
        <f t="shared" si="484"/>
        <v>0</v>
      </c>
      <c r="JC41" s="34">
        <f>$E$40*IX40</f>
        <v>1024994.5186548886</v>
      </c>
      <c r="JD41" s="34">
        <f>$E$18*IX18</f>
        <v>402.96267416010238</v>
      </c>
      <c r="JE41" s="38">
        <f t="shared" si="574"/>
        <v>1025397.4813290488</v>
      </c>
      <c r="JG41" s="34">
        <f>$B$41*JE41</f>
        <v>0</v>
      </c>
      <c r="JH41" s="34">
        <f>$C$19*JE19</f>
        <v>0</v>
      </c>
      <c r="JI41" s="34">
        <f t="shared" si="485"/>
        <v>0</v>
      </c>
      <c r="JJ41" s="34">
        <f>$E$40*JE40</f>
        <v>1056947.5194001093</v>
      </c>
      <c r="JK41" s="34">
        <f>$E$18*JE18</f>
        <v>413.32338204360752</v>
      </c>
      <c r="JL41" s="38">
        <f t="shared" si="575"/>
        <v>1057360.8427821528</v>
      </c>
      <c r="JN41" s="34">
        <f>$B$41*JL41</f>
        <v>0</v>
      </c>
      <c r="JO41" s="34">
        <f>$C$19*JL19</f>
        <v>0</v>
      </c>
      <c r="JP41" s="34">
        <f t="shared" si="486"/>
        <v>0</v>
      </c>
      <c r="JQ41" s="34">
        <f>$E$40*JL40</f>
        <v>1089899.2237073428</v>
      </c>
      <c r="JR41" s="34">
        <f>$E$18*JL18</f>
        <v>424.05986016621739</v>
      </c>
      <c r="JS41" s="38">
        <f t="shared" si="576"/>
        <v>1090323.2835675089</v>
      </c>
      <c r="JU41" s="34">
        <f>$B$41*JS41</f>
        <v>0</v>
      </c>
      <c r="JV41" s="34">
        <f>$C$19*JS19</f>
        <v>0</v>
      </c>
      <c r="JW41" s="34">
        <f t="shared" si="487"/>
        <v>0</v>
      </c>
      <c r="JX41" s="34">
        <f>$E$40*JS40</f>
        <v>1123827.4801727778</v>
      </c>
      <c r="JY41" s="34">
        <f>$E$18*JS18</f>
        <v>435.14144959170477</v>
      </c>
      <c r="JZ41" s="38">
        <f t="shared" si="577"/>
        <v>1124262.6216223694</v>
      </c>
      <c r="KB41" s="34">
        <f>$B$41*JZ41</f>
        <v>0</v>
      </c>
      <c r="KC41" s="34">
        <f>$C$19*JZ19</f>
        <v>0</v>
      </c>
      <c r="KD41" s="34">
        <f t="shared" si="488"/>
        <v>0</v>
      </c>
      <c r="KE41" s="34">
        <f>$E$40*JZ40</f>
        <v>1158771.7147613601</v>
      </c>
      <c r="KF41" s="34">
        <f>$E$18*JZ18</f>
        <v>446.55677920613726</v>
      </c>
      <c r="KG41" s="38">
        <f t="shared" si="578"/>
        <v>1159218.2715405661</v>
      </c>
      <c r="KI41" s="34">
        <f>$B$41*KG41</f>
        <v>0</v>
      </c>
      <c r="KJ41" s="34">
        <f>$C$19*KG19</f>
        <v>0</v>
      </c>
      <c r="KK41" s="34">
        <f t="shared" si="489"/>
        <v>0</v>
      </c>
      <c r="KL41" s="34">
        <f>$E$40*KG40</f>
        <v>1194801.1872234801</v>
      </c>
      <c r="KM41" s="34">
        <f>$E$18*KG18</f>
        <v>458.32704888740545</v>
      </c>
      <c r="KN41" s="38">
        <f t="shared" si="579"/>
        <v>1195259.5142723676</v>
      </c>
      <c r="KP41" s="34">
        <f>$B$41*KN41</f>
        <v>0</v>
      </c>
      <c r="KQ41" s="34">
        <f>$C$19*KN19</f>
        <v>0</v>
      </c>
      <c r="KR41" s="34">
        <f t="shared" si="490"/>
        <v>0</v>
      </c>
      <c r="KS41" s="34">
        <f>$E$40*KN40</f>
        <v>1231967.8970806245</v>
      </c>
      <c r="KT41" s="34">
        <f>$E$18*KN18</f>
        <v>470.48428088622529</v>
      </c>
      <c r="KU41" s="38">
        <f t="shared" si="580"/>
        <v>1232438.3813615106</v>
      </c>
      <c r="KW41" s="34">
        <f>$B$41*KU41</f>
        <v>0</v>
      </c>
      <c r="KX41" s="34">
        <f>$C$19*KU19</f>
        <v>0</v>
      </c>
      <c r="KY41" s="34">
        <f t="shared" si="491"/>
        <v>0</v>
      </c>
      <c r="KZ41" s="34">
        <f>$E$40*KU40</f>
        <v>1270296.0516015403</v>
      </c>
      <c r="LA41" s="34">
        <f>$E$18*KU18</f>
        <v>483.04811643418941</v>
      </c>
      <c r="LB41" s="38">
        <f t="shared" si="581"/>
        <v>1270779.0997179744</v>
      </c>
      <c r="LD41" s="34">
        <f>$B$41*LB41</f>
        <v>0</v>
      </c>
      <c r="LE41" s="34">
        <f>$C$19*LB19</f>
        <v>0</v>
      </c>
      <c r="LF41" s="34">
        <f t="shared" si="492"/>
        <v>0</v>
      </c>
      <c r="LG41" s="34">
        <f>$E$40*LB40</f>
        <v>1309803.5840337772</v>
      </c>
      <c r="LH41" s="34">
        <f>$E$18*LB18</f>
        <v>496.02328661823128</v>
      </c>
      <c r="LI41" s="38">
        <f t="shared" si="582"/>
        <v>1310299.6073203955</v>
      </c>
      <c r="LK41" s="34">
        <f>$B$41*LI41</f>
        <v>0</v>
      </c>
      <c r="LL41" s="34">
        <f>$C$19*LI19</f>
        <v>0</v>
      </c>
      <c r="LM41" s="34">
        <f t="shared" si="493"/>
        <v>0</v>
      </c>
      <c r="LN41" s="34">
        <f>$E$40*LI40</f>
        <v>1350522.200066105</v>
      </c>
      <c r="LO41" s="34">
        <f>$E$18*LI18</f>
        <v>509.41225756730626</v>
      </c>
      <c r="LP41" s="38">
        <f t="shared" si="583"/>
        <v>1351031.6123236723</v>
      </c>
      <c r="LR41" s="34">
        <f>$B$41*LP41</f>
        <v>0</v>
      </c>
      <c r="LS41" s="34">
        <f>$C$19*LP19</f>
        <v>0</v>
      </c>
      <c r="LT41" s="34">
        <f t="shared" si="494"/>
        <v>0</v>
      </c>
      <c r="LU41" s="34">
        <f>$E$40*LP40</f>
        <v>1392497.1984184615</v>
      </c>
      <c r="LV41" s="34">
        <f>$E$18*LP18</f>
        <v>523.22549492251062</v>
      </c>
      <c r="LW41" s="38">
        <f t="shared" si="584"/>
        <v>1393020.4239133841</v>
      </c>
      <c r="LY41" s="34">
        <f>$B$41*LW41</f>
        <v>0</v>
      </c>
      <c r="LZ41" s="34">
        <f>$C$19*LW19</f>
        <v>0</v>
      </c>
      <c r="MA41" s="34">
        <f t="shared" si="495"/>
        <v>0</v>
      </c>
      <c r="MB41" s="34">
        <f>$E$40*LW40</f>
        <v>1435775.3328354335</v>
      </c>
      <c r="MC41" s="34">
        <f>$E$18*LW18</f>
        <v>537.48072905481683</v>
      </c>
      <c r="MD41" s="38">
        <f t="shared" si="585"/>
        <v>1436312.8135644884</v>
      </c>
      <c r="MF41" s="34">
        <f>$B$41*MD41</f>
        <v>0</v>
      </c>
      <c r="MG41" s="34">
        <f>$C$19*MD19</f>
        <v>0</v>
      </c>
      <c r="MH41" s="34">
        <f t="shared" si="496"/>
        <v>0</v>
      </c>
      <c r="MI41" s="34">
        <f>$E$40*MD40</f>
        <v>1480397.2663337023</v>
      </c>
      <c r="MJ41" s="34">
        <f>$E$18*MD18</f>
        <v>552.19613365472765</v>
      </c>
      <c r="MK41" s="38">
        <f t="shared" si="586"/>
        <v>1480949.4624673571</v>
      </c>
      <c r="MM41" s="34">
        <f>$B$41*MK41</f>
        <v>0</v>
      </c>
      <c r="MN41" s="34">
        <f>$C$19*MK19</f>
        <v>0</v>
      </c>
      <c r="MO41" s="34">
        <f t="shared" si="497"/>
        <v>0</v>
      </c>
      <c r="MP41" s="34">
        <f>$E$40*MK40</f>
        <v>1526400.1099428567</v>
      </c>
      <c r="MQ41" s="34">
        <f>$E$18*MK18</f>
        <v>567.38609890483826</v>
      </c>
      <c r="MR41" s="38">
        <f t="shared" si="587"/>
        <v>1526967.4960417615</v>
      </c>
      <c r="MT41" s="34">
        <f>$B$41*MR41</f>
        <v>0</v>
      </c>
      <c r="MU41" s="34">
        <f>$C$19*MR19</f>
        <v>0</v>
      </c>
      <c r="MV41" s="34">
        <f t="shared" si="498"/>
        <v>0</v>
      </c>
      <c r="MW41" s="34">
        <f>$E$40*MR40</f>
        <v>1573823.5950149358</v>
      </c>
      <c r="MX41" s="34">
        <f>$E$18*MR18</f>
        <v>583.06253750236715</v>
      </c>
      <c r="MY41" s="38">
        <f t="shared" si="588"/>
        <v>1574406.6575524381</v>
      </c>
      <c r="NA41" s="34">
        <f>$B$41*MY41</f>
        <v>0</v>
      </c>
      <c r="NB41" s="34">
        <f>$C$19*MY19</f>
        <v>0</v>
      </c>
      <c r="NC41" s="34">
        <f t="shared" si="499"/>
        <v>0</v>
      </c>
      <c r="ND41" s="34">
        <f>$E$40*MY40</f>
        <v>1622712.5042738954</v>
      </c>
      <c r="NE41" s="34">
        <f>$E$18*MY18</f>
        <v>599.23839390245382</v>
      </c>
      <c r="NF41" s="38">
        <f t="shared" si="589"/>
        <v>1623311.742667798</v>
      </c>
      <c r="NH41" s="34">
        <f>$B$41*NF41</f>
        <v>0</v>
      </c>
      <c r="NI41" s="34">
        <f>$C$19*NF19</f>
        <v>0</v>
      </c>
      <c r="NJ41" s="34">
        <f t="shared" si="500"/>
        <v>0</v>
      </c>
      <c r="NK41" s="34">
        <f>$E$40*NF40</f>
        <v>1673114.5481659167</v>
      </c>
      <c r="NL41" s="34">
        <f>$E$18*NF18</f>
        <v>615.92926517660271</v>
      </c>
      <c r="NM41" s="38">
        <f t="shared" si="590"/>
        <v>1673730.4774310933</v>
      </c>
      <c r="NO41" s="34">
        <f>$B$41*NM41</f>
        <v>0</v>
      </c>
      <c r="NP41" s="34">
        <f>$C$19*NM19</f>
        <v>0</v>
      </c>
      <c r="NQ41" s="34">
        <f t="shared" si="501"/>
        <v>0</v>
      </c>
      <c r="NR41" s="34">
        <f>$E$40*NM40</f>
        <v>1725077.6000912995</v>
      </c>
      <c r="NS41" s="34">
        <f>$E$18*NM18</f>
        <v>633.1523735360588</v>
      </c>
      <c r="NT41" s="38">
        <f t="shared" si="591"/>
        <v>1725710.7524648355</v>
      </c>
      <c r="NV41" s="34">
        <f>$B$41*NT41</f>
        <v>0</v>
      </c>
      <c r="NW41" s="34">
        <f>$C$19*NT19</f>
        <v>0</v>
      </c>
      <c r="NX41" s="34">
        <f t="shared" si="502"/>
        <v>0</v>
      </c>
      <c r="NY41" s="34">
        <f>$E$40*NT40</f>
        <v>1778649.2584875308</v>
      </c>
      <c r="NZ41" s="34">
        <f>$E$18*NT18</f>
        <v>650.92487997714431</v>
      </c>
      <c r="OA41" s="38">
        <f t="shared" si="592"/>
        <v>1779300.183367508</v>
      </c>
      <c r="OC41" s="34">
        <f>$B$41*OA41</f>
        <v>0</v>
      </c>
      <c r="OD41" s="34">
        <f>$C$19*OA19</f>
        <v>0</v>
      </c>
      <c r="OE41" s="34">
        <f t="shared" si="503"/>
        <v>0</v>
      </c>
      <c r="OF41" s="34">
        <f>$E$40*OA40</f>
        <v>1833878.2689242221</v>
      </c>
      <c r="OG41" s="34">
        <f>$E$18*OA18</f>
        <v>669.26336961397692</v>
      </c>
      <c r="OH41" s="38">
        <f t="shared" si="593"/>
        <v>1834547.5322938361</v>
      </c>
      <c r="OJ41" s="34">
        <f>$B$41*OH41</f>
        <v>0</v>
      </c>
      <c r="OK41" s="34">
        <f>$C$19*OH19</f>
        <v>0</v>
      </c>
      <c r="OL41" s="34">
        <f t="shared" si="504"/>
        <v>0</v>
      </c>
      <c r="OM41" s="34">
        <f>$E$40*OH40</f>
        <v>1890815.7322816376</v>
      </c>
      <c r="ON41" s="34">
        <f>$E$18*OH18</f>
        <v>688.18454508302227</v>
      </c>
      <c r="OO41" s="38">
        <f t="shared" si="594"/>
        <v>1891503.9168267206</v>
      </c>
      <c r="OQ41" s="34">
        <f>$B$41*OO41</f>
        <v>0</v>
      </c>
      <c r="OR41" s="34">
        <f>$C$19*OO19</f>
        <v>0</v>
      </c>
      <c r="OS41" s="34">
        <f t="shared" si="505"/>
        <v>0</v>
      </c>
      <c r="OT41" s="34">
        <f>$E$40*OO40</f>
        <v>1949515.0640221569</v>
      </c>
      <c r="OU41" s="34">
        <f>$E$18*OO18</f>
        <v>707.70603225287653</v>
      </c>
      <c r="OV41" s="38">
        <f t="shared" si="595"/>
        <v>1950222.7700544097</v>
      </c>
      <c r="OX41" s="34">
        <f>$B$41*OV41</f>
        <v>0</v>
      </c>
      <c r="OY41" s="34">
        <f>$C$19*OV19</f>
        <v>0</v>
      </c>
      <c r="OZ41" s="34">
        <f t="shared" si="506"/>
        <v>0</v>
      </c>
      <c r="PA41" s="34">
        <f>$E$40*OV40</f>
        <v>2010031.2913760084</v>
      </c>
      <c r="PB41" s="34">
        <f>$E$18*OV18</f>
        <v>727.84652479193414</v>
      </c>
      <c r="PC41" s="38">
        <f t="shared" si="596"/>
        <v>2010759.1379008004</v>
      </c>
      <c r="PE41" s="34">
        <f>$B$41*PC41</f>
        <v>0</v>
      </c>
      <c r="PF41" s="34">
        <f>$C$19*PC19</f>
        <v>0</v>
      </c>
      <c r="PG41" s="34">
        <f t="shared" si="507"/>
        <v>0</v>
      </c>
      <c r="PH41" s="34">
        <f>$E$40*PC40</f>
        <v>2072420.6804018328</v>
      </c>
      <c r="PI41" s="34">
        <f>$E$18*PC18</f>
        <v>748.62540696369751</v>
      </c>
      <c r="PJ41" s="38">
        <f t="shared" si="597"/>
        <v>2073169.3058087965</v>
      </c>
      <c r="PL41" s="34">
        <f>$B$41*PJ41</f>
        <v>0</v>
      </c>
      <c r="PM41" s="34">
        <f>$C$19*PJ19</f>
        <v>0</v>
      </c>
      <c r="PN41" s="34">
        <f t="shared" si="508"/>
        <v>0</v>
      </c>
      <c r="PO41" s="34">
        <f>$E$40*PJ40</f>
        <v>2136740.9699651995</v>
      </c>
      <c r="PP41" s="34">
        <f>$E$18*PJ18</f>
        <v>770.06242249592754</v>
      </c>
      <c r="PQ41" s="38">
        <f t="shared" si="598"/>
        <v>2137511.0323876953</v>
      </c>
      <c r="PS41" s="34">
        <f>$B$41*PQ41</f>
        <v>0</v>
      </c>
      <c r="PT41" s="34">
        <f>$C$19*PQ19</f>
        <v>0</v>
      </c>
      <c r="PU41" s="34">
        <f t="shared" si="509"/>
        <v>0</v>
      </c>
      <c r="PV41" s="34">
        <f>$E$40*PQ40</f>
        <v>2203051.7943603043</v>
      </c>
      <c r="PW41" s="34">
        <f>$E$18*PQ18</f>
        <v>792.17769384025178</v>
      </c>
      <c r="PX41" s="38">
        <f t="shared" si="599"/>
        <v>2203843.9720541444</v>
      </c>
      <c r="PZ41" s="34">
        <f>$B$41*PX41</f>
        <v>0</v>
      </c>
      <c r="QA41" s="34">
        <f>$C$19*PX19</f>
        <v>0</v>
      </c>
      <c r="QB41" s="34">
        <f t="shared" si="510"/>
        <v>0</v>
      </c>
      <c r="QC41" s="34">
        <f>$E$40*PX40</f>
        <v>2271414.8638754892</v>
      </c>
      <c r="QD41" s="34">
        <f>$E$18*PX18</f>
        <v>814.99195430071336</v>
      </c>
      <c r="QE41" s="38">
        <f t="shared" si="600"/>
        <v>2272229.8558297898</v>
      </c>
      <c r="QG41" s="34">
        <f>$B$41*QE41</f>
        <v>0</v>
      </c>
      <c r="QH41" s="34">
        <f>$C$19*QE19</f>
        <v>0</v>
      </c>
      <c r="QI41" s="34">
        <f t="shared" si="511"/>
        <v>0</v>
      </c>
      <c r="QJ41" s="34">
        <f>$E$40*QE40</f>
        <v>2341893.8808111367</v>
      </c>
      <c r="QK41" s="34">
        <f>$E$18*QE18</f>
        <v>838.526713367453</v>
      </c>
      <c r="QL41" s="38">
        <f t="shared" si="601"/>
        <v>2342732.4075245042</v>
      </c>
      <c r="QN41" s="34">
        <f>$B$41*QL41</f>
        <v>0</v>
      </c>
      <c r="QO41" s="34">
        <f>$C$19*QL19</f>
        <v>0</v>
      </c>
      <c r="QP41" s="34">
        <f t="shared" si="512"/>
        <v>0</v>
      </c>
      <c r="QQ41" s="34">
        <f>$E$40*QL40</f>
        <v>2414554.4343893481</v>
      </c>
      <c r="QR41" s="34">
        <f>$E$18*QL18</f>
        <v>862.80424720108124</v>
      </c>
      <c r="QS41" s="38">
        <f t="shared" si="602"/>
        <v>2415417.2386365491</v>
      </c>
      <c r="QU41" s="34">
        <f>$B$41*QS41</f>
        <v>0</v>
      </c>
      <c r="QV41" s="34">
        <f>$C$19*QS19</f>
        <v>0</v>
      </c>
      <c r="QW41" s="34">
        <f t="shared" si="513"/>
        <v>0</v>
      </c>
      <c r="QX41" s="34">
        <f>$E$40*QS40</f>
        <v>2489464.0421884186</v>
      </c>
      <c r="QY41" s="34">
        <f>$E$18*QS18</f>
        <v>887.84751028169831</v>
      </c>
      <c r="QZ41" s="38">
        <f t="shared" si="603"/>
        <v>2490351.8896987</v>
      </c>
      <c r="RB41" s="34">
        <f>$B$41*QZ41</f>
        <v>0</v>
      </c>
      <c r="RC41" s="34">
        <f>$C$19*QZ19</f>
        <v>0</v>
      </c>
      <c r="RD41" s="34">
        <f t="shared" si="514"/>
        <v>0</v>
      </c>
      <c r="RE41" s="34">
        <f>$E$40*QZ40</f>
        <v>2566692.2987444275</v>
      </c>
      <c r="RF41" s="34">
        <f>$E$18*QZ18</f>
        <v>913.68009977656163</v>
      </c>
      <c r="RG41" s="38">
        <f t="shared" si="604"/>
        <v>2567605.978844204</v>
      </c>
      <c r="RI41" s="34">
        <f>$B$41*RG41</f>
        <v>0</v>
      </c>
      <c r="RJ41" s="34">
        <f>$C$19*RG19</f>
        <v>0</v>
      </c>
      <c r="RK41" s="34">
        <f t="shared" si="515"/>
        <v>0</v>
      </c>
      <c r="RL41" s="34">
        <f>$E$40*RG40</f>
        <v>2646311.0062894332</v>
      </c>
      <c r="RM41" s="34">
        <f>$E$18*RG18</f>
        <v>940.32630458211543</v>
      </c>
      <c r="RN41" s="38">
        <f t="shared" si="605"/>
        <v>2647251.3325940152</v>
      </c>
      <c r="RP41" s="34">
        <f>$B$41*RN41</f>
        <v>0</v>
      </c>
      <c r="RQ41" s="34">
        <f>$C$19*RN19</f>
        <v>0</v>
      </c>
      <c r="RR41" s="34">
        <f t="shared" si="516"/>
        <v>0</v>
      </c>
      <c r="RS41" s="34">
        <f>$E$40*RN40</f>
        <v>2728394.2320810393</v>
      </c>
      <c r="RT41" s="34">
        <f>$E$18*RN18</f>
        <v>967.81118114082619</v>
      </c>
      <c r="RU41" s="38">
        <f t="shared" si="606"/>
        <v>2729362.0432621799</v>
      </c>
      <c r="RW41" s="34">
        <f>$B$41*RU41</f>
        <v>0</v>
      </c>
      <c r="RX41" s="34">
        <f>$C$19*RU19</f>
        <v>0</v>
      </c>
      <c r="RY41" s="34">
        <f t="shared" si="517"/>
        <v>0</v>
      </c>
      <c r="RZ41" s="34">
        <f>$E$40*RU40</f>
        <v>2813018.3319170526</v>
      </c>
      <c r="SA41" s="34">
        <f>$E$18*RU18</f>
        <v>996.16059693121042</v>
      </c>
      <c r="SB41" s="38">
        <f t="shared" si="607"/>
        <v>2814014.492513984</v>
      </c>
      <c r="SD41" s="34">
        <f>$B$41*SB41</f>
        <v>0</v>
      </c>
      <c r="SE41" s="34">
        <f>$C$19*SB19</f>
        <v>0</v>
      </c>
      <c r="SF41" s="34">
        <f t="shared" si="518"/>
        <v>0</v>
      </c>
      <c r="SG41" s="34">
        <f>$E$40*SB40</f>
        <v>2900261.9981011488</v>
      </c>
      <c r="SH41" s="34">
        <f>$E$18*SB18</f>
        <v>1025.4012361705072</v>
      </c>
      <c r="SI41" s="38">
        <f t="shared" si="608"/>
        <v>2901287.3993373192</v>
      </c>
      <c r="SK41" s="34">
        <f>$B$41*SI41</f>
        <v>0</v>
      </c>
      <c r="SL41" s="34">
        <f>$C$19*SI19</f>
        <v>0</v>
      </c>
      <c r="SM41" s="34">
        <f t="shared" si="519"/>
        <v>0</v>
      </c>
      <c r="SN41" s="34">
        <f>$E$40*SI40</f>
        <v>2990206.3451302969</v>
      </c>
      <c r="SO41" s="34">
        <f>$E$18*SI18</f>
        <v>1055.5605997992254</v>
      </c>
      <c r="SP41" s="38">
        <f t="shared" si="609"/>
        <v>2991261.9057300962</v>
      </c>
      <c r="SR41" s="34">
        <f>$B$41*SP41</f>
        <v>0</v>
      </c>
      <c r="SS41" s="34">
        <f>$C$19*SP19</f>
        <v>0</v>
      </c>
      <c r="ST41" s="34">
        <f t="shared" si="520"/>
        <v>0</v>
      </c>
      <c r="SU41" s="34">
        <f>$E$40*SP40</f>
        <v>3082935.0067905481</v>
      </c>
      <c r="SV41" s="34">
        <f>$E$18*SP18</f>
        <v>1086.667025102458</v>
      </c>
      <c r="SW41" s="38">
        <f t="shared" si="610"/>
        <v>3084021.6738156504</v>
      </c>
      <c r="SY41" s="34">
        <f>$B$41*SW41</f>
        <v>0</v>
      </c>
      <c r="SZ41" s="34">
        <f>$C$19*SW19</f>
        <v>0</v>
      </c>
      <c r="TA41" s="34">
        <f t="shared" si="521"/>
        <v>0</v>
      </c>
      <c r="TB41" s="34">
        <f>$E$40*SW40</f>
        <v>3178534.220183989</v>
      </c>
      <c r="TC41" s="34">
        <f>$E$18*SW18</f>
        <v>1118.7497230113181</v>
      </c>
      <c r="TD41" s="38">
        <f t="shared" si="611"/>
        <v>3179652.9699070002</v>
      </c>
      <c r="TF41" s="34">
        <f>$B$41*TD41</f>
        <v>0</v>
      </c>
      <c r="TG41" s="34">
        <f>$C$19*TD19</f>
        <v>0</v>
      </c>
      <c r="TH41" s="34">
        <f t="shared" si="522"/>
        <v>0</v>
      </c>
      <c r="TI41" s="34">
        <f>$E$40*TD40</f>
        <v>3277092.8969839681</v>
      </c>
      <c r="TJ41" s="34">
        <f>$E$18*TD18</f>
        <v>1151.8388164326298</v>
      </c>
      <c r="TK41" s="38">
        <f t="shared" si="612"/>
        <v>3278244.7358004008</v>
      </c>
      <c r="TM41" s="34">
        <f>$B$41*TK41</f>
        <v>0</v>
      </c>
      <c r="TN41" s="34">
        <f>$C$19*TK19</f>
        <v>0</v>
      </c>
      <c r="TO41" s="34">
        <f t="shared" si="523"/>
        <v>0</v>
      </c>
      <c r="TP41" s="34">
        <f>$E$40*TK40</f>
        <v>3378702.6967686107</v>
      </c>
      <c r="TQ41" s="34">
        <f>$E$18*TK18</f>
        <v>1185.9653693613022</v>
      </c>
      <c r="TR41" s="38">
        <f t="shared" si="613"/>
        <v>3379888.6621379722</v>
      </c>
      <c r="TT41" s="34">
        <f>$B$41*TR41</f>
        <v>0</v>
      </c>
      <c r="TU41" s="34">
        <f>$C$19*TR19</f>
        <v>0</v>
      </c>
      <c r="TV41" s="34">
        <f t="shared" si="524"/>
        <v>0</v>
      </c>
      <c r="TW41" s="34">
        <f>$E$40*TR40</f>
        <v>3483458.1117031099</v>
      </c>
      <c r="TX41" s="34">
        <f>$E$18*TR18</f>
        <v>1221.1614098064572</v>
      </c>
      <c r="TY41" s="38">
        <f t="shared" si="614"/>
        <v>3484679.2731129164</v>
      </c>
      <c r="UA41" s="34">
        <f>$B$41*TY41</f>
        <v>0</v>
      </c>
      <c r="UB41" s="34">
        <f>$C$19*TY19</f>
        <v>0</v>
      </c>
      <c r="UC41" s="34">
        <f t="shared" si="525"/>
        <v>0</v>
      </c>
      <c r="UD41" s="34">
        <f>$E$40*TY40</f>
        <v>3591456.5596488593</v>
      </c>
      <c r="UE41" s="34">
        <f>$E$18*TY18</f>
        <v>1257.4599548252706</v>
      </c>
      <c r="UF41" s="38">
        <f t="shared" si="615"/>
        <v>3592714.0196036845</v>
      </c>
      <c r="UH41" s="34">
        <f>$B$41*UF41</f>
        <v>0</v>
      </c>
      <c r="UI41" s="34">
        <f>$C$19*UF19</f>
        <v>0</v>
      </c>
      <c r="UJ41" s="34">
        <f t="shared" si="526"/>
        <v>0</v>
      </c>
      <c r="UK41" s="34">
        <f>$E$40*UF40</f>
        <v>3702798.4784124466</v>
      </c>
      <c r="UL41" s="34">
        <f>$E$18*UF18</f>
        <v>1294.8950415720853</v>
      </c>
      <c r="UM41" s="38">
        <f t="shared" si="616"/>
        <v>3704093.3734540185</v>
      </c>
      <c r="UO41" s="34">
        <f>$B$41*UM41</f>
        <v>0</v>
      </c>
      <c r="UP41" s="34">
        <f>$C$19*UM19</f>
        <v>0</v>
      </c>
      <c r="UQ41" s="34">
        <f t="shared" si="527"/>
        <v>0</v>
      </c>
      <c r="UR41" s="34">
        <f>$E$40*UM40</f>
        <v>3817587.4183594557</v>
      </c>
      <c r="US41" s="34">
        <f>$E$18*UM18</f>
        <v>1333.5017620798017</v>
      </c>
      <c r="UT41" s="38">
        <f t="shared" si="617"/>
        <v>3818920.9201215357</v>
      </c>
      <c r="UV41" s="34">
        <f>$B$41*UT41</f>
        <v>0</v>
      </c>
      <c r="UW41" s="34">
        <f>$C$19*UT19</f>
        <v>0</v>
      </c>
      <c r="UX41" s="34">
        <f t="shared" si="528"/>
        <v>0</v>
      </c>
      <c r="UY41" s="34">
        <f>$E$40*UT40</f>
        <v>3935930.1360638579</v>
      </c>
      <c r="UZ41" s="34">
        <f>$E$18*UT18</f>
        <v>1373.3162978715782</v>
      </c>
      <c r="VA41" s="38">
        <f t="shared" si="618"/>
        <v>3937303.4523617295</v>
      </c>
      <c r="VC41" s="34">
        <f>$B$41*VA41</f>
        <v>0</v>
      </c>
      <c r="VD41" s="34">
        <f>$C$19*VA19</f>
        <v>0</v>
      </c>
      <c r="VE41" s="34">
        <f t="shared" si="529"/>
        <v>0</v>
      </c>
      <c r="VF41" s="34">
        <f>$E$40*VA40</f>
        <v>4057936.6924120788</v>
      </c>
      <c r="VG41" s="34">
        <f>$E$18*VA18</f>
        <v>1414.3759531140815</v>
      </c>
      <c r="VH41" s="38">
        <f t="shared" si="619"/>
        <v>4059351.068365193</v>
      </c>
      <c r="VJ41" s="34">
        <f>$B$41*VH41</f>
        <v>0</v>
      </c>
      <c r="VK41" s="34">
        <f>$C$19*VH19</f>
        <v>0</v>
      </c>
      <c r="VL41" s="34">
        <f t="shared" si="530"/>
        <v>0</v>
      </c>
      <c r="VM41" s="34">
        <f>$E$40*VH40</f>
        <v>4183720.5558135025</v>
      </c>
      <c r="VN41" s="34">
        <f>$E$18*VH18</f>
        <v>1456.7191878004201</v>
      </c>
      <c r="VO41" s="38">
        <f t="shared" si="620"/>
        <v>4185177.2750013028</v>
      </c>
      <c r="VQ41" s="34">
        <f>$B$41*VO41</f>
        <v>0</v>
      </c>
      <c r="VR41" s="34">
        <f>$C$19*VO19</f>
        <v>0</v>
      </c>
      <c r="VS41" s="34">
        <f t="shared" si="531"/>
        <v>0</v>
      </c>
      <c r="VT41" s="34">
        <f>$E$40*VO40</f>
        <v>4313398.708984673</v>
      </c>
      <c r="VU41" s="34">
        <f>$E$18*VO18</f>
        <v>1500.385652794924</v>
      </c>
      <c r="VV41" s="38">
        <f t="shared" si="621"/>
        <v>4314899.0946374675</v>
      </c>
      <c r="VX41" s="34">
        <f>$B$41*VV41</f>
        <v>0</v>
      </c>
      <c r="VY41" s="34">
        <f>$C$19*VV19</f>
        <v>0</v>
      </c>
      <c r="VZ41" s="34">
        <f t="shared" si="532"/>
        <v>0</v>
      </c>
      <c r="WA41" s="34">
        <f>$E$40*VV40</f>
        <v>4447091.7580484655</v>
      </c>
      <c r="WB41" s="34">
        <f>$E$18*VV18</f>
        <v>1545.4162271404707</v>
      </c>
      <c r="WC41" s="38">
        <f t="shared" si="622"/>
        <v>4448637.1742756059</v>
      </c>
      <c r="WE41" s="34">
        <f>$B$41*WC41</f>
        <v>0</v>
      </c>
      <c r="WF41" s="34">
        <f>$C$19*WC19</f>
        <v>0</v>
      </c>
      <c r="WG41" s="34">
        <f t="shared" si="533"/>
        <v>0</v>
      </c>
      <c r="WH41" s="34">
        <f>$E$40*WC40</f>
        <v>4584924.044164015</v>
      </c>
      <c r="WI41" s="34">
        <f>$E$18*WC18</f>
        <v>1591.8530568341944</v>
      </c>
      <c r="WJ41" s="38">
        <f t="shared" si="623"/>
        <v>4586515.8972208491</v>
      </c>
      <c r="WL41" s="34">
        <f>$B$41*WJ41</f>
        <v>0</v>
      </c>
      <c r="WM41" s="34">
        <f>$C$19*WJ19</f>
        <v>0</v>
      </c>
      <c r="WN41" s="34">
        <f t="shared" si="534"/>
        <v>0</v>
      </c>
      <c r="WO41" s="34">
        <f>$E$40*WJ40</f>
        <v>4727023.7586701326</v>
      </c>
      <c r="WP41" s="34">
        <f>$E$18*WJ18</f>
        <v>1639.7395943127838</v>
      </c>
      <c r="WQ41" s="38">
        <f t="shared" si="624"/>
        <v>4728663.498264445</v>
      </c>
      <c r="WS41" s="34">
        <f>$B$41*WQ41</f>
        <v>0</v>
      </c>
      <c r="WT41" s="34">
        <f>$C$19*WQ19</f>
        <v>0</v>
      </c>
      <c r="WU41" s="34">
        <f t="shared" si="535"/>
        <v>0</v>
      </c>
      <c r="WV41" s="34">
        <f>$E$40*WQ40</f>
        <v>4873523.0623334153</v>
      </c>
      <c r="WW41" s="34">
        <f>$E$18*WQ18</f>
        <v>1689.1206386317419</v>
      </c>
      <c r="WX41" s="38">
        <f t="shared" si="625"/>
        <v>4875212.1829720465</v>
      </c>
      <c r="WZ41" s="34">
        <f>$B$41*WX41</f>
        <v>0</v>
      </c>
      <c r="XA41" s="34">
        <f>$C$19*WX19</f>
        <v>0</v>
      </c>
      <c r="XB41" s="34">
        <f t="shared" si="536"/>
        <v>0</v>
      </c>
      <c r="XC41" s="34">
        <f>$E$40*WX40</f>
        <v>5024558.2085939506</v>
      </c>
      <c r="XD41" s="34">
        <f>$E$18*WX18</f>
        <v>1740.0423768173616</v>
      </c>
      <c r="XE41" s="38">
        <f t="shared" si="626"/>
        <v>5026298.2509707678</v>
      </c>
      <c r="XG41" s="34">
        <f>$B$41*XE41</f>
        <v>0</v>
      </c>
      <c r="XH41" s="34">
        <f>$C$19*XE19</f>
        <v>0</v>
      </c>
      <c r="XI41" s="34">
        <f t="shared" si="537"/>
        <v>0</v>
      </c>
      <c r="XJ41" s="34">
        <f>$E$40*XE40</f>
        <v>5180269.6704988126</v>
      </c>
      <c r="XK41" s="34">
        <f>$E$18*XE18</f>
        <v>1792.5524267675498</v>
      </c>
      <c r="XL41" s="38">
        <f t="shared" si="627"/>
        <v>5182062.2229255801</v>
      </c>
    </row>
    <row r="42" spans="1:636" x14ac:dyDescent="0.25">
      <c r="A42">
        <v>75</v>
      </c>
      <c r="B42">
        <f>calc_mstate!AA41</f>
        <v>0</v>
      </c>
      <c r="C42">
        <f>calc_mstate!Z41</f>
        <v>0</v>
      </c>
      <c r="D42">
        <f>calc_mstate!X41</f>
        <v>5.2995512308494884E-4</v>
      </c>
      <c r="E42">
        <f>calc_mstate!W41</f>
        <v>0.64025384670143215</v>
      </c>
      <c r="F42" s="3">
        <v>120900</v>
      </c>
      <c r="H42" s="34">
        <f>$B$42*F42</f>
        <v>0</v>
      </c>
      <c r="I42" s="34">
        <f>$C$20*F20</f>
        <v>0</v>
      </c>
      <c r="J42" s="34">
        <f t="shared" si="448"/>
        <v>0</v>
      </c>
      <c r="K42" s="34">
        <f>$E$41*F41</f>
        <v>134130.04138584735</v>
      </c>
      <c r="L42" s="34">
        <f>$E$19*F19</f>
        <v>89.516470776985145</v>
      </c>
      <c r="M42" s="34">
        <f t="shared" si="538"/>
        <v>134219.55785662433</v>
      </c>
      <c r="O42" s="34">
        <f>$B$42*M42</f>
        <v>0</v>
      </c>
      <c r="P42" s="34">
        <f>$C$20*M20</f>
        <v>0</v>
      </c>
      <c r="Q42" s="34">
        <f t="shared" si="449"/>
        <v>0</v>
      </c>
      <c r="R42" s="34">
        <f>$E$41*M41</f>
        <v>142751.60546221849</v>
      </c>
      <c r="S42" s="34">
        <f>$E$19*M19</f>
        <v>101.73804620182885</v>
      </c>
      <c r="T42" s="34">
        <f t="shared" si="539"/>
        <v>142853.34350842031</v>
      </c>
      <c r="V42" s="34">
        <f>$B$42*T42</f>
        <v>0</v>
      </c>
      <c r="W42" s="34">
        <f>$C$20*T20</f>
        <v>0</v>
      </c>
      <c r="X42" s="34">
        <f t="shared" si="450"/>
        <v>0</v>
      </c>
      <c r="Y42" s="34">
        <f>$E$41*T41</f>
        <v>180578.36606772357</v>
      </c>
      <c r="Z42" s="34">
        <f>$E$19*T19</f>
        <v>124.52772920341113</v>
      </c>
      <c r="AA42" s="34">
        <f t="shared" si="540"/>
        <v>180702.89379692698</v>
      </c>
      <c r="AC42" s="34">
        <f>$B$42*AA42</f>
        <v>0</v>
      </c>
      <c r="AD42" s="34">
        <f>$C$20*AA20</f>
        <v>0</v>
      </c>
      <c r="AE42" s="34">
        <f t="shared" si="451"/>
        <v>0</v>
      </c>
      <c r="AF42" s="34">
        <f>$E$41*AA41</f>
        <v>201958.47425920938</v>
      </c>
      <c r="AG42" s="34">
        <f>$E$19*AA19</f>
        <v>138.30943447155278</v>
      </c>
      <c r="AH42" s="34">
        <f t="shared" si="541"/>
        <v>202096.78369368095</v>
      </c>
      <c r="AJ42" s="34">
        <f>$B$42*AH42</f>
        <v>0</v>
      </c>
      <c r="AK42" s="34">
        <f>$C$20*AH20</f>
        <v>0</v>
      </c>
      <c r="AL42" s="34">
        <f t="shared" si="452"/>
        <v>0</v>
      </c>
      <c r="AM42" s="34">
        <f>$E$41*AH41</f>
        <v>226109.07443107507</v>
      </c>
      <c r="AN42" s="34">
        <f>$E$19*AH19</f>
        <v>149.66587413820028</v>
      </c>
      <c r="AO42" s="34">
        <f t="shared" si="542"/>
        <v>226258.74030521329</v>
      </c>
      <c r="AQ42" s="34">
        <f>$B$42*AO42</f>
        <v>0</v>
      </c>
      <c r="AR42" s="34">
        <f>$C$20*AO20</f>
        <v>0</v>
      </c>
      <c r="AS42" s="34">
        <f t="shared" si="453"/>
        <v>0</v>
      </c>
      <c r="AT42" s="34">
        <f>$E$41*AO41</f>
        <v>212226.24763678529</v>
      </c>
      <c r="AU42" s="34">
        <f>$E$19*AO19</f>
        <v>137.1072183969336</v>
      </c>
      <c r="AV42" s="34">
        <f t="shared" si="543"/>
        <v>212363.35485518223</v>
      </c>
      <c r="AX42" s="34">
        <f>$B$42*AV42</f>
        <v>0</v>
      </c>
      <c r="AY42" s="34">
        <f>$C$20*AV20</f>
        <v>0</v>
      </c>
      <c r="AZ42" s="34">
        <f t="shared" si="454"/>
        <v>0</v>
      </c>
      <c r="BA42" s="34">
        <f>$E$41*AV41</f>
        <v>187246.17564711717</v>
      </c>
      <c r="BB42" s="34">
        <f>$E$19*AV19</f>
        <v>112.18312109348592</v>
      </c>
      <c r="BC42" s="34">
        <f t="shared" si="544"/>
        <v>187358.35876821066</v>
      </c>
      <c r="BE42" s="34">
        <f>$B$42*BC42</f>
        <v>0</v>
      </c>
      <c r="BF42" s="34">
        <f>$C$20*BC20</f>
        <v>0</v>
      </c>
      <c r="BG42" s="34">
        <f t="shared" si="455"/>
        <v>0</v>
      </c>
      <c r="BH42" s="34">
        <f>$E$41*BC41</f>
        <v>298387.51702679094</v>
      </c>
      <c r="BI42" s="34">
        <f>$E$19*BC19</f>
        <v>177.88460533238782</v>
      </c>
      <c r="BJ42" s="34">
        <f t="shared" si="545"/>
        <v>298565.40163212334</v>
      </c>
      <c r="BL42" s="34">
        <f>$B$42*BJ42</f>
        <v>0</v>
      </c>
      <c r="BM42" s="34">
        <f>$C$20*BJ20</f>
        <v>0</v>
      </c>
      <c r="BN42" s="34">
        <f t="shared" si="456"/>
        <v>0</v>
      </c>
      <c r="BO42" s="34">
        <f>$E$41*BJ41</f>
        <v>339801.70257978298</v>
      </c>
      <c r="BP42" s="34">
        <f>$E$19*BJ19</f>
        <v>189.81350426931101</v>
      </c>
      <c r="BQ42" s="34">
        <f t="shared" si="546"/>
        <v>339991.51608405227</v>
      </c>
      <c r="BS42" s="34">
        <f>$B$42*BQ42</f>
        <v>0</v>
      </c>
      <c r="BT42" s="34">
        <f>$C$20*BQ20</f>
        <v>0</v>
      </c>
      <c r="BU42" s="34">
        <f t="shared" si="457"/>
        <v>0</v>
      </c>
      <c r="BV42" s="34">
        <f>$E$41*BQ41</f>
        <v>357927.71583249274</v>
      </c>
      <c r="BW42" s="34">
        <f>$E$19*BQ19</f>
        <v>188.59210644409339</v>
      </c>
      <c r="BX42" s="34">
        <f t="shared" si="547"/>
        <v>358116.30793893686</v>
      </c>
      <c r="BZ42" s="34">
        <f>$B$42*BX42</f>
        <v>0</v>
      </c>
      <c r="CA42" s="34">
        <f>$C$20*BX20</f>
        <v>0</v>
      </c>
      <c r="CB42" s="34">
        <f t="shared" si="458"/>
        <v>0</v>
      </c>
      <c r="CC42" s="34">
        <f>$E$41*BX41</f>
        <v>332906.78687625896</v>
      </c>
      <c r="CD42" s="34">
        <f>$E$19*BX19</f>
        <v>179.1731014902544</v>
      </c>
      <c r="CE42" s="34">
        <f t="shared" si="548"/>
        <v>333085.95997774921</v>
      </c>
      <c r="CG42" s="34">
        <f>$B$42*CE42</f>
        <v>0</v>
      </c>
      <c r="CH42" s="34">
        <f>$C$20*CE20</f>
        <v>0</v>
      </c>
      <c r="CI42" s="34">
        <f t="shared" si="459"/>
        <v>0</v>
      </c>
      <c r="CJ42" s="34">
        <f>$E$41*CE41</f>
        <v>281857.7753670988</v>
      </c>
      <c r="CK42" s="34">
        <f>$E$19*CE19</f>
        <v>169.70920124092859</v>
      </c>
      <c r="CL42" s="34">
        <f t="shared" si="549"/>
        <v>282027.48456833971</v>
      </c>
      <c r="CN42" s="34">
        <f>$B$42*CL42</f>
        <v>0</v>
      </c>
      <c r="CO42" s="34">
        <f>$C$20*CL20</f>
        <v>0</v>
      </c>
      <c r="CP42" s="34">
        <f t="shared" si="460"/>
        <v>0</v>
      </c>
      <c r="CQ42" s="34">
        <f>$E$41*CL41</f>
        <v>367034.51365095662</v>
      </c>
      <c r="CR42" s="34">
        <f>$E$19*CL19</f>
        <v>203.91470689487514</v>
      </c>
      <c r="CS42" s="34">
        <f t="shared" si="550"/>
        <v>367238.42835785152</v>
      </c>
      <c r="CU42" s="34">
        <f>$B$42*CS42</f>
        <v>0</v>
      </c>
      <c r="CV42" s="34">
        <f>$C$20*CS20</f>
        <v>0</v>
      </c>
      <c r="CW42" s="34">
        <f t="shared" si="461"/>
        <v>0</v>
      </c>
      <c r="CX42" s="34">
        <f>$E$41*CS41</f>
        <v>409632.74975840288</v>
      </c>
      <c r="CY42" s="34">
        <f>$E$19*CS19</f>
        <v>216.13160018476646</v>
      </c>
      <c r="CZ42" s="34">
        <f t="shared" si="551"/>
        <v>409848.88135858765</v>
      </c>
      <c r="DB42" s="34">
        <f>$B$42*CZ42</f>
        <v>0</v>
      </c>
      <c r="DC42" s="34">
        <f>$C$20*CZ20</f>
        <v>0</v>
      </c>
      <c r="DD42" s="34">
        <f t="shared" si="462"/>
        <v>0</v>
      </c>
      <c r="DE42" s="34">
        <f>$E$41*CZ41</f>
        <v>361623.05014579458</v>
      </c>
      <c r="DF42" s="34">
        <f>$E$19*CZ19</f>
        <v>193.86997539072357</v>
      </c>
      <c r="DG42" s="34">
        <f t="shared" si="552"/>
        <v>361816.92012118531</v>
      </c>
      <c r="DI42" s="34">
        <f>$B$42*DG42</f>
        <v>0</v>
      </c>
      <c r="DJ42" s="34">
        <f>$C$20*DG20</f>
        <v>0</v>
      </c>
      <c r="DK42" s="34">
        <f t="shared" si="463"/>
        <v>0</v>
      </c>
      <c r="DL42" s="34">
        <f>$E$41*DG41</f>
        <v>382718.24507329351</v>
      </c>
      <c r="DM42" s="34">
        <f>$E$19*DG19</f>
        <v>201.14464669097521</v>
      </c>
      <c r="DN42" s="34">
        <f t="shared" si="553"/>
        <v>382919.38971998449</v>
      </c>
      <c r="DP42" s="34">
        <f>$B$42*DN42</f>
        <v>0</v>
      </c>
      <c r="DQ42" s="34">
        <f>$C$20*DN20</f>
        <v>0</v>
      </c>
      <c r="DR42" s="34">
        <f t="shared" si="464"/>
        <v>0</v>
      </c>
      <c r="DS42" s="34">
        <f>$E$41*DN41</f>
        <v>391018.21158396208</v>
      </c>
      <c r="DT42" s="34">
        <f>$E$19*DN19</f>
        <v>205.58277542145916</v>
      </c>
      <c r="DU42" s="34">
        <f t="shared" si="554"/>
        <v>391223.79435938352</v>
      </c>
      <c r="DW42" s="34">
        <f>$B$42*DU42</f>
        <v>0</v>
      </c>
      <c r="DX42" s="34">
        <f>$C$20*DU20</f>
        <v>0</v>
      </c>
      <c r="DY42" s="34">
        <f t="shared" si="465"/>
        <v>0</v>
      </c>
      <c r="DZ42" s="34">
        <f>$E$41*DU41</f>
        <v>415600.73891417071</v>
      </c>
      <c r="EA42" s="34">
        <f>$E$19*DU19</f>
        <v>215.54554784575598</v>
      </c>
      <c r="EB42" s="34">
        <f t="shared" si="555"/>
        <v>415816.28446201648</v>
      </c>
      <c r="ED42" s="34">
        <f>$B$42*EB42</f>
        <v>0</v>
      </c>
      <c r="EE42" s="34">
        <f>$C$20*EB20</f>
        <v>0</v>
      </c>
      <c r="EF42" s="34">
        <f t="shared" si="466"/>
        <v>0</v>
      </c>
      <c r="EG42" s="34">
        <f>$E$41*EB41</f>
        <v>433400.999480478</v>
      </c>
      <c r="EH42" s="34">
        <f>$E$19*EB19</f>
        <v>222.21724439272964</v>
      </c>
      <c r="EI42" s="34">
        <f t="shared" si="556"/>
        <v>433623.21672487073</v>
      </c>
      <c r="EK42" s="34">
        <f>$B$42*EI42</f>
        <v>0</v>
      </c>
      <c r="EL42" s="34">
        <f>$C$20*EI20</f>
        <v>0</v>
      </c>
      <c r="EM42" s="34">
        <f t="shared" si="467"/>
        <v>0</v>
      </c>
      <c r="EN42" s="34">
        <f>$E$41*EI41</f>
        <v>441098.76093727513</v>
      </c>
      <c r="EO42" s="34">
        <f>$E$19*EI19</f>
        <v>224.46560811147631</v>
      </c>
      <c r="EP42" s="34">
        <f t="shared" si="557"/>
        <v>441323.2265453866</v>
      </c>
      <c r="ER42" s="34">
        <f>$B$42*EP42</f>
        <v>0</v>
      </c>
      <c r="ES42" s="34">
        <f>$C$20*EP20</f>
        <v>0</v>
      </c>
      <c r="ET42" s="34">
        <f t="shared" si="468"/>
        <v>0</v>
      </c>
      <c r="EU42" s="34">
        <f>$E$41*EP41</f>
        <v>450753.05664811522</v>
      </c>
      <c r="EV42" s="34">
        <f>$E$19*EP19</f>
        <v>227.17934071010535</v>
      </c>
      <c r="EW42" s="34">
        <f t="shared" si="558"/>
        <v>450980.23598882533</v>
      </c>
      <c r="EY42" s="34">
        <f>$B$42*EW42</f>
        <v>0</v>
      </c>
      <c r="EZ42" s="34">
        <f>$C$20*EW20</f>
        <v>0</v>
      </c>
      <c r="FA42" s="34">
        <f t="shared" si="469"/>
        <v>0</v>
      </c>
      <c r="FB42" s="34">
        <f>$E$41*EW41</f>
        <v>464748.33015642682</v>
      </c>
      <c r="FC42" s="34">
        <f>$E$19*EW19</f>
        <v>231.62774911786153</v>
      </c>
      <c r="FD42" s="34">
        <f t="shared" si="559"/>
        <v>464979.95790554467</v>
      </c>
      <c r="FF42" s="34">
        <f>$B$42*FD42</f>
        <v>0</v>
      </c>
      <c r="FG42" s="34">
        <f>$C$20*FD20</f>
        <v>0</v>
      </c>
      <c r="FH42" s="34">
        <f t="shared" si="470"/>
        <v>0</v>
      </c>
      <c r="FI42" s="34">
        <f>$E$41*FD41</f>
        <v>481666.75092374143</v>
      </c>
      <c r="FJ42" s="34">
        <f>$E$19*FD19</f>
        <v>237.89851956505996</v>
      </c>
      <c r="FK42" s="34">
        <f t="shared" si="560"/>
        <v>481904.64944330649</v>
      </c>
      <c r="FM42" s="34">
        <f>$B$42*FK42</f>
        <v>0</v>
      </c>
      <c r="FN42" s="34">
        <f>$C$20*FK20</f>
        <v>0</v>
      </c>
      <c r="FO42" s="34">
        <f t="shared" si="471"/>
        <v>0</v>
      </c>
      <c r="FP42" s="34">
        <f>$E$41*FK41</f>
        <v>498558.1070265742</v>
      </c>
      <c r="FQ42" s="34">
        <f>$E$19*FK19</f>
        <v>244.5165519937309</v>
      </c>
      <c r="FR42" s="34">
        <f t="shared" si="561"/>
        <v>498802.62357856793</v>
      </c>
      <c r="FT42" s="34">
        <f>$B$42*FR42</f>
        <v>0</v>
      </c>
      <c r="FU42" s="34">
        <f>$C$20*FR20</f>
        <v>0</v>
      </c>
      <c r="FV42" s="34">
        <f t="shared" si="472"/>
        <v>0</v>
      </c>
      <c r="FW42" s="34">
        <f>$E$41*FR41</f>
        <v>513738.0730683303</v>
      </c>
      <c r="FX42" s="34">
        <f>$E$19*FR19</f>
        <v>250.17326719458805</v>
      </c>
      <c r="FY42" s="34">
        <f t="shared" si="562"/>
        <v>513988.24633552489</v>
      </c>
      <c r="GA42" s="34">
        <f>$B$42*FY42</f>
        <v>0</v>
      </c>
      <c r="GB42" s="34">
        <f>$C$20*FY20</f>
        <v>0</v>
      </c>
      <c r="GC42" s="34">
        <f t="shared" si="473"/>
        <v>0</v>
      </c>
      <c r="GD42" s="34">
        <f>$E$41*FY41</f>
        <v>528405.70069065271</v>
      </c>
      <c r="GE42" s="34">
        <f>$E$19*FY19</f>
        <v>255.2295612504588</v>
      </c>
      <c r="GF42" s="34">
        <f t="shared" si="563"/>
        <v>528660.93025190313</v>
      </c>
      <c r="GH42" s="34">
        <f>$B$42*GF42</f>
        <v>0</v>
      </c>
      <c r="GI42" s="34">
        <f>$C$20*GF20</f>
        <v>0</v>
      </c>
      <c r="GJ42" s="34">
        <f t="shared" si="474"/>
        <v>0</v>
      </c>
      <c r="GK42" s="34">
        <f>$E$41*GF41</f>
        <v>544367.44438803347</v>
      </c>
      <c r="GL42" s="34">
        <f>$E$19*GF19</f>
        <v>260.64151619199242</v>
      </c>
      <c r="GM42" s="34">
        <f t="shared" si="564"/>
        <v>544628.08590422547</v>
      </c>
      <c r="GO42" s="34">
        <f>$B$42*GM42</f>
        <v>0</v>
      </c>
      <c r="GP42" s="34">
        <f>$C$20*GM20</f>
        <v>0</v>
      </c>
      <c r="GQ42" s="34">
        <f t="shared" si="475"/>
        <v>0</v>
      </c>
      <c r="GR42" s="34">
        <f>$E$41*GM41</f>
        <v>561773.55339646153</v>
      </c>
      <c r="GS42" s="34">
        <f>$E$19*GM19</f>
        <v>266.83203054347143</v>
      </c>
      <c r="GT42" s="34">
        <f t="shared" si="565"/>
        <v>562040.38542700501</v>
      </c>
      <c r="GV42" s="34">
        <f>$B$42*GT42</f>
        <v>0</v>
      </c>
      <c r="GW42" s="34">
        <f>$C$20*GT20</f>
        <v>0</v>
      </c>
      <c r="GX42" s="34">
        <f t="shared" si="476"/>
        <v>0</v>
      </c>
      <c r="GY42" s="34">
        <f>$E$41*GT41</f>
        <v>579930.17991335364</v>
      </c>
      <c r="GZ42" s="34">
        <f>$E$19*GT19</f>
        <v>273.56544836148089</v>
      </c>
      <c r="HA42" s="34">
        <f t="shared" si="566"/>
        <v>580203.74536171509</v>
      </c>
      <c r="HC42" s="34">
        <f>$B$42*HA42</f>
        <v>0</v>
      </c>
      <c r="HD42" s="34">
        <f>$C$20*HA20</f>
        <v>0</v>
      </c>
      <c r="HE42" s="34">
        <f t="shared" si="477"/>
        <v>0</v>
      </c>
      <c r="HF42" s="34">
        <f>$E$41*HA41</f>
        <v>598166.49133763707</v>
      </c>
      <c r="HG42" s="34">
        <f>$E$19*HA19</f>
        <v>280.36020488644425</v>
      </c>
      <c r="HH42" s="34">
        <f t="shared" si="567"/>
        <v>598446.85154252348</v>
      </c>
      <c r="HJ42" s="34">
        <f>$B$42*HH42</f>
        <v>0</v>
      </c>
      <c r="HK42" s="34">
        <f>$C$20*HH20</f>
        <v>0</v>
      </c>
      <c r="HL42" s="34">
        <f t="shared" si="478"/>
        <v>0</v>
      </c>
      <c r="HM42" s="34">
        <f>$E$41*HH41</f>
        <v>616533.3334981912</v>
      </c>
      <c r="HN42" s="34">
        <f>$E$19*HH19</f>
        <v>287.06349971786693</v>
      </c>
      <c r="HO42" s="34">
        <f t="shared" si="568"/>
        <v>616820.39699790906</v>
      </c>
      <c r="HQ42" s="34">
        <f>$B$42*HO42</f>
        <v>0</v>
      </c>
      <c r="HR42" s="34">
        <f>$C$20*HO20</f>
        <v>0</v>
      </c>
      <c r="HS42" s="34">
        <f t="shared" si="479"/>
        <v>0</v>
      </c>
      <c r="HT42" s="34">
        <f>$E$41*HO41</f>
        <v>635495.63445399422</v>
      </c>
      <c r="HU42" s="34">
        <f>$E$19*HO19</f>
        <v>293.87332532745774</v>
      </c>
      <c r="HV42" s="34">
        <f t="shared" si="569"/>
        <v>635789.50777932163</v>
      </c>
      <c r="HX42" s="34">
        <f>$B$42*HV42</f>
        <v>0</v>
      </c>
      <c r="HY42" s="34">
        <f>$C$20*HV20</f>
        <v>0</v>
      </c>
      <c r="HZ42" s="34">
        <f t="shared" si="480"/>
        <v>0</v>
      </c>
      <c r="IA42" s="34">
        <f>$E$41*HV41</f>
        <v>655313.78541424149</v>
      </c>
      <c r="IB42" s="34">
        <f>$E$19*HV19</f>
        <v>301.02405562652154</v>
      </c>
      <c r="IC42" s="34">
        <f t="shared" si="570"/>
        <v>655614.80946986796</v>
      </c>
      <c r="IE42" s="34">
        <f>$B$42*IC42</f>
        <v>0</v>
      </c>
      <c r="IF42" s="34">
        <f>$C$20*IC20</f>
        <v>0</v>
      </c>
      <c r="IG42" s="34">
        <f t="shared" si="481"/>
        <v>0</v>
      </c>
      <c r="IH42" s="34">
        <f>$E$41*IC41</f>
        <v>675901.54372719827</v>
      </c>
      <c r="II42" s="34">
        <f>$E$19*IC19</f>
        <v>308.56599501616046</v>
      </c>
      <c r="IJ42" s="34">
        <f t="shared" si="571"/>
        <v>676210.1097222144</v>
      </c>
      <c r="IL42" s="34">
        <f>$B$42*IJ42</f>
        <v>0</v>
      </c>
      <c r="IM42" s="34">
        <f>$C$20*IJ20</f>
        <v>0</v>
      </c>
      <c r="IN42" s="34">
        <f t="shared" si="482"/>
        <v>0</v>
      </c>
      <c r="IO42" s="34">
        <f>$E$41*IJ41</f>
        <v>697063.25478566147</v>
      </c>
      <c r="IP42" s="34">
        <f>$E$19*IJ19</f>
        <v>316.39169432794665</v>
      </c>
      <c r="IQ42" s="34">
        <f t="shared" si="572"/>
        <v>697379.6464799894</v>
      </c>
      <c r="IS42" s="34">
        <f>$B$42*IQ42</f>
        <v>0</v>
      </c>
      <c r="IT42" s="34">
        <f>$C$20*IQ20</f>
        <v>0</v>
      </c>
      <c r="IU42" s="34">
        <f t="shared" si="483"/>
        <v>0</v>
      </c>
      <c r="IV42" s="34">
        <f>$E$41*IQ41</f>
        <v>718744.06920534826</v>
      </c>
      <c r="IW42" s="34">
        <f>$E$19*IQ19</f>
        <v>324.4023558699339</v>
      </c>
      <c r="IX42" s="34">
        <f t="shared" si="573"/>
        <v>719068.47156121815</v>
      </c>
      <c r="IZ42" s="34">
        <f>$B$42*IX42</f>
        <v>0</v>
      </c>
      <c r="JA42" s="34">
        <f>$C$20*IX20</f>
        <v>0</v>
      </c>
      <c r="JB42" s="34">
        <f t="shared" si="484"/>
        <v>0</v>
      </c>
      <c r="JC42" s="34">
        <f>$E$41*IX41</f>
        <v>741047.68442335317</v>
      </c>
      <c r="JD42" s="34">
        <f>$E$19*IX19</f>
        <v>332.60422143468736</v>
      </c>
      <c r="JE42" s="34">
        <f t="shared" si="574"/>
        <v>741380.28864478786</v>
      </c>
      <c r="JG42" s="34">
        <f>$B$42*JE42</f>
        <v>0</v>
      </c>
      <c r="JH42" s="34">
        <f>$C$20*JE20</f>
        <v>0</v>
      </c>
      <c r="JI42" s="34">
        <f t="shared" si="485"/>
        <v>0</v>
      </c>
      <c r="JJ42" s="34">
        <f>$E$41*JE41</f>
        <v>764092.25893116079</v>
      </c>
      <c r="JK42" s="34">
        <f>$E$19*JE19</f>
        <v>341.07015810597443</v>
      </c>
      <c r="JL42" s="34">
        <f t="shared" si="575"/>
        <v>764433.32908926671</v>
      </c>
      <c r="JN42" s="34">
        <f>$B$42*JL42</f>
        <v>0</v>
      </c>
      <c r="JO42" s="34">
        <f>$C$20*JL20</f>
        <v>0</v>
      </c>
      <c r="JP42" s="34">
        <f t="shared" si="486"/>
        <v>0</v>
      </c>
      <c r="JQ42" s="34">
        <f>$E$41*JL41</f>
        <v>787910.29778969218</v>
      </c>
      <c r="JR42" s="34">
        <f>$E$19*JL19</f>
        <v>349.85434806455129</v>
      </c>
      <c r="JS42" s="34">
        <f t="shared" si="576"/>
        <v>788260.1521377567</v>
      </c>
      <c r="JU42" s="34">
        <f>$B$42*JS42</f>
        <v>0</v>
      </c>
      <c r="JV42" s="34">
        <f>$C$20*JS20</f>
        <v>0</v>
      </c>
      <c r="JW42" s="34">
        <f t="shared" si="487"/>
        <v>0</v>
      </c>
      <c r="JX42" s="34">
        <f>$E$41*JS41</f>
        <v>812472.81749368296</v>
      </c>
      <c r="JY42" s="34">
        <f>$E$19*JS19</f>
        <v>358.95670583209153</v>
      </c>
      <c r="JZ42" s="34">
        <f t="shared" si="577"/>
        <v>812831.774199515</v>
      </c>
      <c r="KB42" s="34">
        <f>$B$42*JZ42</f>
        <v>0</v>
      </c>
      <c r="KC42" s="34">
        <f>$C$20*JZ20</f>
        <v>0</v>
      </c>
      <c r="KD42" s="34">
        <f t="shared" si="488"/>
        <v>0</v>
      </c>
      <c r="KE42" s="34">
        <f>$E$41*JZ41</f>
        <v>837763.28870427574</v>
      </c>
      <c r="KF42" s="34">
        <f>$E$19*JZ19</f>
        <v>368.35142928978109</v>
      </c>
      <c r="KG42" s="34">
        <f t="shared" si="578"/>
        <v>838131.64013356552</v>
      </c>
      <c r="KI42" s="34">
        <f>$B$42*KG42</f>
        <v>0</v>
      </c>
      <c r="KJ42" s="34">
        <f>$C$20*KG20</f>
        <v>0</v>
      </c>
      <c r="KK42" s="34">
        <f t="shared" si="489"/>
        <v>0</v>
      </c>
      <c r="KL42" s="34">
        <f>$E$41*KG41</f>
        <v>863811.08187203645</v>
      </c>
      <c r="KM42" s="34">
        <f>$E$19*KG19</f>
        <v>378.02907478481598</v>
      </c>
      <c r="KN42" s="34">
        <f t="shared" si="579"/>
        <v>864189.11094682128</v>
      </c>
      <c r="KP42" s="34">
        <f>$B$42*KN42</f>
        <v>0</v>
      </c>
      <c r="KQ42" s="34">
        <f>$C$20*KN20</f>
        <v>0</v>
      </c>
      <c r="KR42" s="34">
        <f t="shared" si="490"/>
        <v>0</v>
      </c>
      <c r="KS42" s="34">
        <f>$E$41*KN41</f>
        <v>890667.82286766917</v>
      </c>
      <c r="KT42" s="34">
        <f>$E$19*KN19</f>
        <v>388.00762662080416</v>
      </c>
      <c r="KU42" s="34">
        <f t="shared" si="580"/>
        <v>891055.83049428998</v>
      </c>
      <c r="KW42" s="34">
        <f>$B$42*KU42</f>
        <v>0</v>
      </c>
      <c r="KX42" s="34">
        <f>$C$20*KU20</f>
        <v>0</v>
      </c>
      <c r="KY42" s="34">
        <f t="shared" si="491"/>
        <v>0</v>
      </c>
      <c r="KZ42" s="34">
        <f>$E$41*KU41</f>
        <v>918372.28387514513</v>
      </c>
      <c r="LA42" s="34">
        <f>$E$19*KU19</f>
        <v>398.31411066615857</v>
      </c>
      <c r="LB42" s="34">
        <f t="shared" si="581"/>
        <v>918770.5979858113</v>
      </c>
      <c r="LD42" s="34">
        <f>$B$42*LB42</f>
        <v>0</v>
      </c>
      <c r="LE42" s="34">
        <f>$C$20*LB20</f>
        <v>0</v>
      </c>
      <c r="LF42" s="34">
        <f t="shared" si="492"/>
        <v>0</v>
      </c>
      <c r="LG42" s="34">
        <f>$E$41*LB41</f>
        <v>946942.51798578748</v>
      </c>
      <c r="LH42" s="34">
        <f>$E$19*LB19</f>
        <v>408.96508321243908</v>
      </c>
      <c r="LI42" s="34">
        <f t="shared" si="582"/>
        <v>947351.48306899995</v>
      </c>
      <c r="LK42" s="34">
        <f>$B$42*LI42</f>
        <v>0</v>
      </c>
      <c r="LL42" s="34">
        <f>$C$20*LI20</f>
        <v>0</v>
      </c>
      <c r="LM42" s="34">
        <f t="shared" si="493"/>
        <v>0</v>
      </c>
      <c r="LN42" s="34">
        <f>$E$41*LI41</f>
        <v>976391.89198746765</v>
      </c>
      <c r="LO42" s="34">
        <f>$E$19*LI19</f>
        <v>419.96456429696002</v>
      </c>
      <c r="LP42" s="34">
        <f t="shared" si="583"/>
        <v>976811.85655176465</v>
      </c>
      <c r="LR42" s="34">
        <f>$B$42*LP42</f>
        <v>0</v>
      </c>
      <c r="LS42" s="34">
        <f>$C$20*LP20</f>
        <v>0</v>
      </c>
      <c r="LT42" s="34">
        <f t="shared" si="494"/>
        <v>0</v>
      </c>
      <c r="LU42" s="34">
        <f>$E$41*LP41</f>
        <v>1006744.0337475679</v>
      </c>
      <c r="LV42" s="34">
        <f>$E$19*LP19</f>
        <v>431.31470859006839</v>
      </c>
      <c r="LW42" s="34">
        <f t="shared" si="584"/>
        <v>1007175.348456158</v>
      </c>
      <c r="LY42" s="34">
        <f>$B$42*LW42</f>
        <v>0</v>
      </c>
      <c r="LZ42" s="34">
        <f>$C$20*LW20</f>
        <v>0</v>
      </c>
      <c r="MA42" s="34">
        <f t="shared" si="495"/>
        <v>0</v>
      </c>
      <c r="MB42" s="34">
        <f>$E$41*LW41</f>
        <v>1038032.7061712934</v>
      </c>
      <c r="MC42" s="34">
        <f>$E$19*LW19</f>
        <v>443.02442371887548</v>
      </c>
      <c r="MD42" s="34">
        <f t="shared" si="585"/>
        <v>1038475.7305950123</v>
      </c>
      <c r="MF42" s="34">
        <f>$B$42*MD42</f>
        <v>0</v>
      </c>
      <c r="MG42" s="34">
        <f>$C$20*MD20</f>
        <v>0</v>
      </c>
      <c r="MH42" s="34">
        <f t="shared" si="496"/>
        <v>0</v>
      </c>
      <c r="MI42" s="34">
        <f>$E$41*MD41</f>
        <v>1070292.7618134872</v>
      </c>
      <c r="MJ42" s="34">
        <f>$E$19*MD19</f>
        <v>455.10872115979294</v>
      </c>
      <c r="MK42" s="34">
        <f t="shared" si="586"/>
        <v>1070747.870534647</v>
      </c>
      <c r="MM42" s="34">
        <f>$B$42*MK42</f>
        <v>0</v>
      </c>
      <c r="MN42" s="34">
        <f>$C$20*MK20</f>
        <v>0</v>
      </c>
      <c r="MO42" s="34">
        <f t="shared" si="497"/>
        <v>0</v>
      </c>
      <c r="MP42" s="34">
        <f>$E$41*MK41</f>
        <v>1103554.5149505276</v>
      </c>
      <c r="MQ42" s="34">
        <f>$E$19*MK19</f>
        <v>467.58296850986579</v>
      </c>
      <c r="MR42" s="34">
        <f t="shared" si="587"/>
        <v>1104022.0979190373</v>
      </c>
      <c r="MT42" s="34">
        <f>$B$42*MR42</f>
        <v>0</v>
      </c>
      <c r="MU42" s="34">
        <f>$C$20*MR20</f>
        <v>0</v>
      </c>
      <c r="MV42" s="34">
        <f t="shared" si="498"/>
        <v>0</v>
      </c>
      <c r="MW42" s="34">
        <f>$E$41*MR41</f>
        <v>1137845.6302162509</v>
      </c>
      <c r="MX42" s="34">
        <f>$E$19*MR19</f>
        <v>480.45934705412401</v>
      </c>
      <c r="MY42" s="34">
        <f t="shared" si="588"/>
        <v>1138326.089563305</v>
      </c>
      <c r="NA42" s="34">
        <f>$B$42*MY42</f>
        <v>0</v>
      </c>
      <c r="NB42" s="34">
        <f>$C$20*MY20</f>
        <v>0</v>
      </c>
      <c r="NC42" s="34">
        <f t="shared" si="499"/>
        <v>0</v>
      </c>
      <c r="ND42" s="34">
        <f>$E$41*MY41</f>
        <v>1173195.7229759006</v>
      </c>
      <c r="NE42" s="34">
        <f>$E$19*MY19</f>
        <v>493.74796473624053</v>
      </c>
      <c r="NF42" s="34">
        <f t="shared" si="589"/>
        <v>1173689.4709406369</v>
      </c>
      <c r="NH42" s="34">
        <f>$B$42*NF42</f>
        <v>0</v>
      </c>
      <c r="NI42" s="34">
        <f>$C$20*NF20</f>
        <v>0</v>
      </c>
      <c r="NJ42" s="34">
        <f t="shared" si="500"/>
        <v>0</v>
      </c>
      <c r="NK42" s="34">
        <f>$E$41*NF41</f>
        <v>1209638.1734786874</v>
      </c>
      <c r="NL42" s="34">
        <f>$E$19*NF19</f>
        <v>507.45980921070918</v>
      </c>
      <c r="NM42" s="34">
        <f t="shared" si="590"/>
        <v>1210145.633287898</v>
      </c>
      <c r="NO42" s="34">
        <f>$B$42*NM42</f>
        <v>0</v>
      </c>
      <c r="NP42" s="34">
        <f>$C$20*NM20</f>
        <v>0</v>
      </c>
      <c r="NQ42" s="34">
        <f t="shared" si="501"/>
        <v>0</v>
      </c>
      <c r="NR42" s="34">
        <f>$E$41*NM41</f>
        <v>1247208.5455921476</v>
      </c>
      <c r="NS42" s="34">
        <f>$E$19*NM19</f>
        <v>521.60810321242229</v>
      </c>
      <c r="NT42" s="34">
        <f t="shared" si="591"/>
        <v>1247730.1536953601</v>
      </c>
      <c r="NV42" s="34">
        <f>$B$42*NT42</f>
        <v>0</v>
      </c>
      <c r="NW42" s="34">
        <f>$C$20*NT20</f>
        <v>0</v>
      </c>
      <c r="NX42" s="34">
        <f t="shared" si="502"/>
        <v>0</v>
      </c>
      <c r="NY42" s="34">
        <f>$E$41*NT41</f>
        <v>1285942.5258228341</v>
      </c>
      <c r="NZ42" s="34">
        <f>$E$19*NT19</f>
        <v>536.20743449362703</v>
      </c>
      <c r="OA42" s="34">
        <f t="shared" si="592"/>
        <v>1286478.7332573277</v>
      </c>
      <c r="OC42" s="34">
        <f>$B$42*OA42</f>
        <v>0</v>
      </c>
      <c r="OD42" s="34">
        <f>$C$20*OA20</f>
        <v>0</v>
      </c>
      <c r="OE42" s="34">
        <f t="shared" si="503"/>
        <v>0</v>
      </c>
      <c r="OF42" s="34">
        <f>$E$41*OA41</f>
        <v>1325875.5957384978</v>
      </c>
      <c r="OG42" s="34">
        <f>$E$19*OA19</f>
        <v>551.27233867819564</v>
      </c>
      <c r="OH42" s="34">
        <f t="shared" si="593"/>
        <v>1326426.8680771759</v>
      </c>
      <c r="OJ42" s="34">
        <f>$B$42*OH42</f>
        <v>0</v>
      </c>
      <c r="OK42" s="34">
        <f>$C$20*OH20</f>
        <v>0</v>
      </c>
      <c r="OL42" s="34">
        <f t="shared" si="504"/>
        <v>0</v>
      </c>
      <c r="OM42" s="34">
        <f>$E$41*OH41</f>
        <v>1367044.0912826464</v>
      </c>
      <c r="ON42" s="34">
        <f>$E$19*OH19</f>
        <v>566.81687087383148</v>
      </c>
      <c r="OO42" s="34">
        <f t="shared" si="594"/>
        <v>1367610.9081535202</v>
      </c>
      <c r="OQ42" s="34">
        <f>$B$42*OO42</f>
        <v>0</v>
      </c>
      <c r="OR42" s="34">
        <f>$C$20*OO20</f>
        <v>0</v>
      </c>
      <c r="OS42" s="34">
        <f t="shared" si="505"/>
        <v>0</v>
      </c>
      <c r="OT42" s="34">
        <f>$E$41*OO41</f>
        <v>1409486.103585891</v>
      </c>
      <c r="OU42" s="34">
        <f>$E$19*OO19</f>
        <v>582.85519110334599</v>
      </c>
      <c r="OV42" s="34">
        <f t="shared" si="595"/>
        <v>1410068.9587769944</v>
      </c>
      <c r="OX42" s="34">
        <f>$B$42*OV42</f>
        <v>0</v>
      </c>
      <c r="OY42" s="34">
        <f>$C$20*OV20</f>
        <v>0</v>
      </c>
      <c r="OZ42" s="34">
        <f t="shared" si="506"/>
        <v>0</v>
      </c>
      <c r="PA42" s="34">
        <f>$E$41*OV41</f>
        <v>1453241.4492167768</v>
      </c>
      <c r="PB42" s="34">
        <f>$E$19*OV19</f>
        <v>599.40224072961325</v>
      </c>
      <c r="PC42" s="34">
        <f t="shared" si="596"/>
        <v>1453840.8514575064</v>
      </c>
      <c r="PE42" s="34">
        <f>$B$42*PC42</f>
        <v>0</v>
      </c>
      <c r="PF42" s="34">
        <f>$C$20*PC20</f>
        <v>0</v>
      </c>
      <c r="PG42" s="34">
        <f t="shared" si="507"/>
        <v>0</v>
      </c>
      <c r="PH42" s="34">
        <f>$E$41*PC41</f>
        <v>1498351.1465755838</v>
      </c>
      <c r="PI42" s="34">
        <f>$E$19*PC19</f>
        <v>616.47386198471577</v>
      </c>
      <c r="PJ42" s="34">
        <f t="shared" si="597"/>
        <v>1498967.6204375685</v>
      </c>
      <c r="PL42" s="34">
        <f>$B$42*PJ42</f>
        <v>0</v>
      </c>
      <c r="PM42" s="34">
        <f>$C$20*PJ20</f>
        <v>0</v>
      </c>
      <c r="PN42" s="34">
        <f t="shared" si="508"/>
        <v>0</v>
      </c>
      <c r="PO42" s="34">
        <f>$E$41*PJ41</f>
        <v>1544857.1377111238</v>
      </c>
      <c r="PP42" s="34">
        <f>$E$19*PJ19</f>
        <v>634.08648025413095</v>
      </c>
      <c r="PQ42" s="34">
        <f t="shared" si="598"/>
        <v>1545491.2241913779</v>
      </c>
      <c r="PS42" s="34">
        <f>$B$42*PQ42</f>
        <v>0</v>
      </c>
      <c r="PT42" s="34">
        <f>$C$20*PQ20</f>
        <v>0</v>
      </c>
      <c r="PU42" s="34">
        <f t="shared" si="509"/>
        <v>0</v>
      </c>
      <c r="PV42" s="34">
        <f>$E$41*PQ41</f>
        <v>1592802.462427038</v>
      </c>
      <c r="PW42" s="34">
        <f>$E$19*PQ19</f>
        <v>652.25682665445538</v>
      </c>
      <c r="PX42" s="34">
        <f t="shared" si="599"/>
        <v>1593454.7192536925</v>
      </c>
      <c r="PZ42" s="34">
        <f>$B$42*PX42</f>
        <v>0</v>
      </c>
      <c r="QA42" s="34">
        <f>$C$20*PX20</f>
        <v>0</v>
      </c>
      <c r="QB42" s="34">
        <f t="shared" si="510"/>
        <v>0</v>
      </c>
      <c r="QC42" s="34">
        <f>$E$41*PX41</f>
        <v>1642231.5732198476</v>
      </c>
      <c r="QD42" s="34">
        <f>$E$19*PX19</f>
        <v>671.00195532390535</v>
      </c>
      <c r="QE42" s="34">
        <f t="shared" si="600"/>
        <v>1642902.5751751715</v>
      </c>
      <c r="QG42" s="34">
        <f>$B$42*QE42</f>
        <v>0</v>
      </c>
      <c r="QH42" s="34">
        <f>$C$20*QE20</f>
        <v>0</v>
      </c>
      <c r="QI42" s="34">
        <f t="shared" si="511"/>
        <v>0</v>
      </c>
      <c r="QJ42" s="34">
        <f>$E$41*QE41</f>
        <v>1693190.4700033758</v>
      </c>
      <c r="QK42" s="34">
        <f>$E$19*QE19</f>
        <v>690.33943881237201</v>
      </c>
      <c r="QL42" s="34">
        <f t="shared" si="601"/>
        <v>1693880.8094421881</v>
      </c>
      <c r="QN42" s="34">
        <f>$B$42*QL42</f>
        <v>0</v>
      </c>
      <c r="QO42" s="34">
        <f>$C$20*QL20</f>
        <v>0</v>
      </c>
      <c r="QP42" s="34">
        <f t="shared" si="512"/>
        <v>0</v>
      </c>
      <c r="QQ42" s="34">
        <f>$E$41*QL41</f>
        <v>1745726.6376512642</v>
      </c>
      <c r="QR42" s="34">
        <f>$E$19*QL19</f>
        <v>710.28750668534474</v>
      </c>
      <c r="QS42" s="34">
        <f t="shared" si="602"/>
        <v>1746436.9251579496</v>
      </c>
      <c r="QU42" s="34">
        <f>$B$42*QS42</f>
        <v>0</v>
      </c>
      <c r="QV42" s="34">
        <f>$C$20*QS20</f>
        <v>0</v>
      </c>
      <c r="QW42" s="34">
        <f t="shared" si="513"/>
        <v>0</v>
      </c>
      <c r="QX42" s="34">
        <f>$E$41*QS41</f>
        <v>1799888.9676800524</v>
      </c>
      <c r="QY42" s="34">
        <f>$E$19*QS19</f>
        <v>730.86503725571015</v>
      </c>
      <c r="QZ42" s="34">
        <f t="shared" si="603"/>
        <v>1800619.8327173081</v>
      </c>
      <c r="RB42" s="34">
        <f>$B$42*QZ42</f>
        <v>0</v>
      </c>
      <c r="RC42" s="34">
        <f>$C$20*QZ20</f>
        <v>0</v>
      </c>
      <c r="RD42" s="34">
        <f t="shared" si="514"/>
        <v>0</v>
      </c>
      <c r="RE42" s="34">
        <f>$E$41*QZ41</f>
        <v>1855727.7890589433</v>
      </c>
      <c r="RF42" s="34">
        <f>$E$19*QZ19</f>
        <v>752.09148350749842</v>
      </c>
      <c r="RG42" s="34">
        <f t="shared" si="604"/>
        <v>1856479.8805424508</v>
      </c>
      <c r="RI42" s="34">
        <f>$B$42*RG42</f>
        <v>0</v>
      </c>
      <c r="RJ42" s="34">
        <f>$C$20*RG20</f>
        <v>0</v>
      </c>
      <c r="RK42" s="34">
        <f t="shared" si="515"/>
        <v>0</v>
      </c>
      <c r="RL42" s="34">
        <f>$E$41*RG41</f>
        <v>1913294.9789162343</v>
      </c>
      <c r="RM42" s="34">
        <f>$E$19*RG19</f>
        <v>773.98684356974024</v>
      </c>
      <c r="RN42" s="34">
        <f t="shared" si="605"/>
        <v>1914068.965759804</v>
      </c>
      <c r="RP42" s="34">
        <f>$B$42*RN42</f>
        <v>0</v>
      </c>
      <c r="RQ42" s="34">
        <f>$C$20*RN20</f>
        <v>0</v>
      </c>
      <c r="RR42" s="34">
        <f t="shared" si="516"/>
        <v>0</v>
      </c>
      <c r="RS42" s="34">
        <f>$E$41*RN41</f>
        <v>1972644.0599976378</v>
      </c>
      <c r="RT42" s="34">
        <f>$E$19*RN19</f>
        <v>796.57170224181323</v>
      </c>
      <c r="RU42" s="34">
        <f t="shared" si="606"/>
        <v>1973440.6316998797</v>
      </c>
      <c r="RW42" s="34">
        <f>$B$42*RU42</f>
        <v>0</v>
      </c>
      <c r="RX42" s="34">
        <f>$C$20*RU20</f>
        <v>0</v>
      </c>
      <c r="RY42" s="34">
        <f t="shared" si="517"/>
        <v>0</v>
      </c>
      <c r="RZ42" s="34">
        <f>$E$41*RU41</f>
        <v>2033830.2434428725</v>
      </c>
      <c r="SA42" s="34">
        <f>$E$19*RU19</f>
        <v>819.86729480655197</v>
      </c>
      <c r="SB42" s="34">
        <f t="shared" si="607"/>
        <v>2034650.1107376791</v>
      </c>
      <c r="SD42" s="34">
        <f>$B$42*SB42</f>
        <v>0</v>
      </c>
      <c r="SE42" s="34">
        <f>$C$20*SB20</f>
        <v>0</v>
      </c>
      <c r="SF42" s="34">
        <f t="shared" si="518"/>
        <v>0</v>
      </c>
      <c r="SG42" s="34">
        <f>$E$41*SB41</f>
        <v>2096910.4463404161</v>
      </c>
      <c r="SH42" s="34">
        <f>$E$19*SB19</f>
        <v>843.89554360989587</v>
      </c>
      <c r="SI42" s="34">
        <f t="shared" si="608"/>
        <v>2097754.3418840258</v>
      </c>
      <c r="SK42" s="34">
        <f>$B$42*SI42</f>
        <v>0</v>
      </c>
      <c r="SL42" s="34">
        <f>$C$20*SI20</f>
        <v>0</v>
      </c>
      <c r="SM42" s="34">
        <f t="shared" si="519"/>
        <v>0</v>
      </c>
      <c r="SN42" s="34">
        <f>$E$41*SI41</f>
        <v>2161943.3274741778</v>
      </c>
      <c r="SO42" s="34">
        <f>$E$19*SI19</f>
        <v>868.67906297624063</v>
      </c>
      <c r="SP42" s="34">
        <f t="shared" si="609"/>
        <v>2162812.0065371539</v>
      </c>
      <c r="SR42" s="34">
        <f>$B$42*SP42</f>
        <v>0</v>
      </c>
      <c r="SS42" s="34">
        <f>$C$20*SP20</f>
        <v>0</v>
      </c>
      <c r="ST42" s="34">
        <f t="shared" si="520"/>
        <v>0</v>
      </c>
      <c r="SU42" s="34">
        <f>$E$41*SP41</f>
        <v>2228989.3511749245</v>
      </c>
      <c r="SV42" s="34">
        <f>$E$19*SP19</f>
        <v>894.24115942228661</v>
      </c>
      <c r="SW42" s="34">
        <f t="shared" si="610"/>
        <v>2229883.5923343468</v>
      </c>
      <c r="SY42" s="34">
        <f>$B$42*SW42</f>
        <v>0</v>
      </c>
      <c r="SZ42" s="34">
        <f>$C$20*SW20</f>
        <v>0</v>
      </c>
      <c r="TA42" s="34">
        <f t="shared" si="521"/>
        <v>0</v>
      </c>
      <c r="TB42" s="34">
        <f>$E$41*SW41</f>
        <v>2298110.8596874634</v>
      </c>
      <c r="TC42" s="34">
        <f>$E$19*SW19</f>
        <v>920.60584838954946</v>
      </c>
      <c r="TD42" s="34">
        <f t="shared" si="611"/>
        <v>2299031.4655358531</v>
      </c>
      <c r="TF42" s="34">
        <f>$B$42*TD42</f>
        <v>0</v>
      </c>
      <c r="TG42" s="34">
        <f>$C$20*TD20</f>
        <v>0</v>
      </c>
      <c r="TH42" s="34">
        <f t="shared" si="522"/>
        <v>0</v>
      </c>
      <c r="TI42" s="34">
        <f>$E$41*TD41</f>
        <v>2369372.1358125466</v>
      </c>
      <c r="TJ42" s="34">
        <f>$E$19*TD19</f>
        <v>947.79788578779971</v>
      </c>
      <c r="TK42" s="34">
        <f t="shared" si="612"/>
        <v>2370319.9336983343</v>
      </c>
      <c r="TM42" s="34">
        <f>$B$42*TK42</f>
        <v>0</v>
      </c>
      <c r="TN42" s="34">
        <f>$C$20*TK20</f>
        <v>0</v>
      </c>
      <c r="TO42" s="34">
        <f t="shared" si="523"/>
        <v>0</v>
      </c>
      <c r="TP42" s="34">
        <f>$E$41*TK41</f>
        <v>2442839.4560324666</v>
      </c>
      <c r="TQ42" s="34">
        <f>$E$19*TK19</f>
        <v>975.84280036808889</v>
      </c>
      <c r="TR42" s="34">
        <f t="shared" si="613"/>
        <v>2443815.2988328347</v>
      </c>
      <c r="TT42" s="34">
        <f>$B$42*TR42</f>
        <v>0</v>
      </c>
      <c r="TU42" s="34">
        <f>$C$20*TR20</f>
        <v>0</v>
      </c>
      <c r="TV42" s="34">
        <f t="shared" si="524"/>
        <v>0</v>
      </c>
      <c r="TW42" s="34">
        <f>$E$41*TR41</f>
        <v>2518581.1451784577</v>
      </c>
      <c r="TX42" s="34">
        <f>$E$19*TR19</f>
        <v>1004.7669183617467</v>
      </c>
      <c r="TY42" s="34">
        <f t="shared" si="614"/>
        <v>2519585.9120968194</v>
      </c>
      <c r="UA42" s="34">
        <f>$B$42*TY42</f>
        <v>0</v>
      </c>
      <c r="UB42" s="34">
        <f>$C$20*TY20</f>
        <v>0</v>
      </c>
      <c r="UC42" s="34">
        <f t="shared" si="525"/>
        <v>0</v>
      </c>
      <c r="UD42" s="34">
        <f>$E$41*TY41</f>
        <v>2596667.6395502216</v>
      </c>
      <c r="UE42" s="34">
        <f>$E$19*TY19</f>
        <v>1034.5973829549962</v>
      </c>
      <c r="UF42" s="34">
        <f t="shared" si="615"/>
        <v>2597702.2369331764</v>
      </c>
      <c r="UH42" s="34">
        <f>$B$42*UF42</f>
        <v>0</v>
      </c>
      <c r="UI42" s="34">
        <f>$C$20*UF20</f>
        <v>0</v>
      </c>
      <c r="UJ42" s="34">
        <f t="shared" si="526"/>
        <v>0</v>
      </c>
      <c r="UK42" s="34">
        <f>$E$41*UF41</f>
        <v>2677171.5563164232</v>
      </c>
      <c r="UL42" s="34">
        <f>$E$19*UF19</f>
        <v>1065.3621755556633</v>
      </c>
      <c r="UM42" s="34">
        <f t="shared" si="616"/>
        <v>2678236.9184919787</v>
      </c>
      <c r="UO42" s="34">
        <f>$B$42*UM42</f>
        <v>0</v>
      </c>
      <c r="UP42" s="34">
        <f>$C$20*UM20</f>
        <v>0</v>
      </c>
      <c r="UQ42" s="34">
        <f t="shared" si="527"/>
        <v>0</v>
      </c>
      <c r="UR42" s="34">
        <f>$E$41*UM41</f>
        <v>2760167.763769058</v>
      </c>
      <c r="US42" s="34">
        <f>$E$19*UM19</f>
        <v>1097.0901421137683</v>
      </c>
      <c r="UT42" s="34">
        <f t="shared" si="617"/>
        <v>2761264.8539111717</v>
      </c>
      <c r="UV42" s="34">
        <f>$B$42*UT42</f>
        <v>0</v>
      </c>
      <c r="UW42" s="34">
        <f>$C$20*UT20</f>
        <v>0</v>
      </c>
      <c r="UX42" s="34">
        <f t="shared" si="528"/>
        <v>0</v>
      </c>
      <c r="UY42" s="34">
        <f>$E$41*UT41</f>
        <v>2845733.45036211</v>
      </c>
      <c r="UZ42" s="34">
        <f>$E$19*UT19</f>
        <v>1129.8110225716782</v>
      </c>
      <c r="VA42" s="34">
        <f t="shared" si="618"/>
        <v>2846863.2613846818</v>
      </c>
      <c r="VC42" s="34">
        <f>$B$42*VA42</f>
        <v>0</v>
      </c>
      <c r="VD42" s="34">
        <f>$C$20*VA20</f>
        <v>0</v>
      </c>
      <c r="VE42" s="34">
        <f t="shared" si="529"/>
        <v>0</v>
      </c>
      <c r="VF42" s="34">
        <f>$E$41*VA41</f>
        <v>2933948.1945217689</v>
      </c>
      <c r="VG42" s="34">
        <f>$E$19*VA19</f>
        <v>1163.5554801745202</v>
      </c>
      <c r="VH42" s="34">
        <f t="shared" si="619"/>
        <v>2935111.7500019437</v>
      </c>
      <c r="VJ42" s="34">
        <f>$B$42*VH42</f>
        <v>0</v>
      </c>
      <c r="VK42" s="34">
        <f>$C$20*VH20</f>
        <v>0</v>
      </c>
      <c r="VL42" s="34">
        <f t="shared" si="530"/>
        <v>0</v>
      </c>
      <c r="VM42" s="34">
        <f>$E$41*VH41</f>
        <v>3024894.0377750387</v>
      </c>
      <c r="VN42" s="34">
        <f>$E$19*VH19</f>
        <v>1198.3551295677619</v>
      </c>
      <c r="VO42" s="34">
        <f t="shared" si="620"/>
        <v>3026092.3929046066</v>
      </c>
      <c r="VQ42" s="34">
        <f>$B$42*VO42</f>
        <v>0</v>
      </c>
      <c r="VR42" s="34">
        <f>$C$20*VO20</f>
        <v>0</v>
      </c>
      <c r="VS42" s="34">
        <f t="shared" si="531"/>
        <v>0</v>
      </c>
      <c r="VT42" s="34">
        <f>$E$41*VO41</f>
        <v>3118655.5616835142</v>
      </c>
      <c r="VU42" s="34">
        <f>$E$19*VO19</f>
        <v>1234.2425649332336</v>
      </c>
      <c r="VV42" s="34">
        <f t="shared" si="621"/>
        <v>3119889.8042484475</v>
      </c>
      <c r="VX42" s="34">
        <f>$B$42*VV42</f>
        <v>0</v>
      </c>
      <c r="VY42" s="34">
        <f>$C$20*VV20</f>
        <v>0</v>
      </c>
      <c r="VZ42" s="34">
        <f t="shared" si="532"/>
        <v>0</v>
      </c>
      <c r="WA42" s="34">
        <f>$E$41*VV41</f>
        <v>3215319.9674415486</v>
      </c>
      <c r="WB42" s="34">
        <f>$E$19*VV19</f>
        <v>1271.2513896979581</v>
      </c>
      <c r="WC42" s="34">
        <f t="shared" si="622"/>
        <v>3216591.2188312467</v>
      </c>
      <c r="WE42" s="34">
        <f>$B$42*WC42</f>
        <v>0</v>
      </c>
      <c r="WF42" s="34">
        <f>$C$20*WC20</f>
        <v>0</v>
      </c>
      <c r="WG42" s="34">
        <f t="shared" si="533"/>
        <v>0</v>
      </c>
      <c r="WH42" s="34">
        <f>$E$41*WC41</f>
        <v>3314977.1572011444</v>
      </c>
      <c r="WI42" s="34">
        <f>$E$19*WC19</f>
        <v>1309.4162481488984</v>
      </c>
      <c r="WJ42" s="34">
        <f t="shared" si="623"/>
        <v>3316286.5734492932</v>
      </c>
      <c r="WL42" s="34">
        <f>$B$42*WJ42</f>
        <v>0</v>
      </c>
      <c r="WM42" s="34">
        <f>$C$20*WJ20</f>
        <v>0</v>
      </c>
      <c r="WN42" s="34">
        <f t="shared" si="534"/>
        <v>0</v>
      </c>
      <c r="WO42" s="34">
        <f>$E$41*WJ41</f>
        <v>3417719.8172837738</v>
      </c>
      <c r="WP42" s="34">
        <f>$E$19*WJ19</f>
        <v>1348.7728582873742</v>
      </c>
      <c r="WQ42" s="34">
        <f t="shared" si="624"/>
        <v>3419068.590142061</v>
      </c>
      <c r="WS42" s="34">
        <f>$B$42*WQ42</f>
        <v>0</v>
      </c>
      <c r="WT42" s="34">
        <f>$C$20*WQ20</f>
        <v>0</v>
      </c>
      <c r="WU42" s="34">
        <f t="shared" si="535"/>
        <v>0</v>
      </c>
      <c r="WV42" s="34">
        <f>$E$41*WQ41</f>
        <v>3523643.504010865</v>
      </c>
      <c r="WW42" s="34">
        <f>$E$19*WQ19</f>
        <v>1389.3580452885967</v>
      </c>
      <c r="WX42" s="34">
        <f t="shared" si="625"/>
        <v>3525032.8620561538</v>
      </c>
      <c r="WZ42" s="34">
        <f>$B$42*WX42</f>
        <v>0</v>
      </c>
      <c r="XA42" s="34">
        <f>$C$20*WX20</f>
        <v>0</v>
      </c>
      <c r="XB42" s="34">
        <f t="shared" si="536"/>
        <v>0</v>
      </c>
      <c r="XC42" s="34">
        <f>$E$41*WX41</f>
        <v>3632846.7325934875</v>
      </c>
      <c r="XD42" s="34">
        <f>$E$19*WX19</f>
        <v>1431.2097755547729</v>
      </c>
      <c r="XE42" s="34">
        <f t="shared" si="626"/>
        <v>3634277.9423690424</v>
      </c>
      <c r="XG42" s="34">
        <f>$B$42*XE42</f>
        <v>0</v>
      </c>
      <c r="XH42" s="34">
        <f>$C$20*XE20</f>
        <v>0</v>
      </c>
      <c r="XI42" s="34">
        <f t="shared" si="537"/>
        <v>0</v>
      </c>
      <c r="XJ42" s="34">
        <f>$E$41*XE41</f>
        <v>3745431.0690017845</v>
      </c>
      <c r="XK42" s="34">
        <f>$E$19*XE19</f>
        <v>1474.367191763489</v>
      </c>
      <c r="XL42" s="34">
        <f t="shared" si="627"/>
        <v>3746905.4361935481</v>
      </c>
    </row>
    <row r="43" spans="1:636" x14ac:dyDescent="0.25">
      <c r="A43">
        <v>80</v>
      </c>
      <c r="B43">
        <f>calc_mstate!AA42</f>
        <v>0</v>
      </c>
      <c r="C43">
        <f>calc_mstate!Z42</f>
        <v>0</v>
      </c>
      <c r="D43">
        <f>calc_mstate!X42</f>
        <v>6.5884489529080895E-4</v>
      </c>
      <c r="E43">
        <f>calc_mstate!W42</f>
        <v>1.0035464923006001</v>
      </c>
      <c r="F43" s="3">
        <v>61200</v>
      </c>
      <c r="H43" s="34">
        <f>$B$43*F43</f>
        <v>0</v>
      </c>
      <c r="I43" s="34">
        <f>$C$21*F21</f>
        <v>0</v>
      </c>
      <c r="J43" s="34">
        <f t="shared" si="448"/>
        <v>0</v>
      </c>
      <c r="K43" s="34">
        <f>$E$42*F42</f>
        <v>77406.69006620314</v>
      </c>
      <c r="L43" s="34">
        <f>$E$20*F20</f>
        <v>51.865489325328305</v>
      </c>
      <c r="M43" s="34">
        <f t="shared" si="538"/>
        <v>77458.555555528466</v>
      </c>
      <c r="O43" s="34">
        <f>$B$43*M43</f>
        <v>0</v>
      </c>
      <c r="P43" s="34">
        <f>$C$21*M21</f>
        <v>0</v>
      </c>
      <c r="Q43" s="34">
        <f t="shared" si="449"/>
        <v>0</v>
      </c>
      <c r="R43" s="34">
        <f>$E$42*M42</f>
        <v>85934.588220269157</v>
      </c>
      <c r="S43" s="34">
        <f>$E$20*M20</f>
        <v>57.854258050705134</v>
      </c>
      <c r="T43" s="34">
        <f t="shared" si="539"/>
        <v>85992.442478319863</v>
      </c>
      <c r="V43" s="34">
        <f>$B$43*T43</f>
        <v>0</v>
      </c>
      <c r="W43" s="34">
        <f>$C$21*T21</f>
        <v>0</v>
      </c>
      <c r="X43" s="34">
        <f t="shared" si="450"/>
        <v>0</v>
      </c>
      <c r="Y43" s="34">
        <f>$E$42*T42</f>
        <v>91462.402695427169</v>
      </c>
      <c r="Z43" s="34">
        <f>$E$20*T20</f>
        <v>65.735796460772576</v>
      </c>
      <c r="AA43" s="34">
        <f t="shared" si="540"/>
        <v>91528.138491887934</v>
      </c>
      <c r="AC43" s="34">
        <f>$B$43*AA43</f>
        <v>0</v>
      </c>
      <c r="AD43" s="34">
        <f>$C$21*AA21</f>
        <v>0</v>
      </c>
      <c r="AE43" s="34">
        <f t="shared" si="451"/>
        <v>0</v>
      </c>
      <c r="AF43" s="34">
        <f>$E$42*AA42</f>
        <v>115695.72286356286</v>
      </c>
      <c r="AG43" s="34">
        <f>$E$20*AA20</f>
        <v>80.471250665379145</v>
      </c>
      <c r="AH43" s="34">
        <f t="shared" si="541"/>
        <v>115776.19411422823</v>
      </c>
      <c r="AJ43" s="34">
        <f>$B$43*AH43</f>
        <v>0</v>
      </c>
      <c r="AK43" s="34">
        <f>$C$21*AH21</f>
        <v>0</v>
      </c>
      <c r="AL43" s="34">
        <f t="shared" si="452"/>
        <v>0</v>
      </c>
      <c r="AM43" s="34">
        <f>$E$42*AH42</f>
        <v>129393.2431658665</v>
      </c>
      <c r="AN43" s="34">
        <f>$E$20*AH20</f>
        <v>89.379628121437946</v>
      </c>
      <c r="AO43" s="34">
        <f t="shared" si="542"/>
        <v>129482.62279398793</v>
      </c>
      <c r="AQ43" s="34">
        <f>$B$43*AO43</f>
        <v>0</v>
      </c>
      <c r="AR43" s="34">
        <f>$C$21*AO21</f>
        <v>0</v>
      </c>
      <c r="AS43" s="34">
        <f t="shared" si="453"/>
        <v>0</v>
      </c>
      <c r="AT43" s="34">
        <f>$E$42*AO42</f>
        <v>144863.02883023318</v>
      </c>
      <c r="AU43" s="34">
        <f>$E$20*AO20</f>
        <v>96.731951803688034</v>
      </c>
      <c r="AV43" s="34">
        <f t="shared" si="543"/>
        <v>144959.76078203687</v>
      </c>
      <c r="AX43" s="34">
        <f>$B$43*AV43</f>
        <v>0</v>
      </c>
      <c r="AY43" s="34">
        <f>$C$21*AV21</f>
        <v>0</v>
      </c>
      <c r="AZ43" s="34">
        <f t="shared" si="454"/>
        <v>0</v>
      </c>
      <c r="BA43" s="34">
        <f>$E$42*AV42</f>
        <v>135966.45484445168</v>
      </c>
      <c r="BB43" s="34">
        <f>$E$20*AV20</f>
        <v>88.624101430252921</v>
      </c>
      <c r="BC43" s="34">
        <f t="shared" si="544"/>
        <v>136055.07894588195</v>
      </c>
      <c r="BE43" s="34">
        <f>$B$43*BC43</f>
        <v>0</v>
      </c>
      <c r="BF43" s="34">
        <f>$C$21*BC21</f>
        <v>0</v>
      </c>
      <c r="BG43" s="34">
        <f t="shared" si="455"/>
        <v>0</v>
      </c>
      <c r="BH43" s="34">
        <f>$E$42*BC42</f>
        <v>119956.90991301388</v>
      </c>
      <c r="BI43" s="34">
        <f>$E$20*BC20</f>
        <v>72.537713219648737</v>
      </c>
      <c r="BJ43" s="34">
        <f t="shared" si="545"/>
        <v>120029.44762623352</v>
      </c>
      <c r="BL43" s="34">
        <f>$B$43*BJ43</f>
        <v>0</v>
      </c>
      <c r="BM43" s="34">
        <f>$C$21*BJ21</f>
        <v>0</v>
      </c>
      <c r="BN43" s="34">
        <f t="shared" si="456"/>
        <v>0</v>
      </c>
      <c r="BO43" s="34">
        <f>$E$42*BJ42</f>
        <v>191157.64688692501</v>
      </c>
      <c r="BP43" s="34">
        <f>$E$20*BJ20</f>
        <v>115.02298435198658</v>
      </c>
      <c r="BQ43" s="34">
        <f t="shared" si="546"/>
        <v>191272.669871277</v>
      </c>
      <c r="BS43" s="34">
        <f>$B$43*BQ43</f>
        <v>0</v>
      </c>
      <c r="BT43" s="34">
        <f>$C$21*BQ21</f>
        <v>0</v>
      </c>
      <c r="BU43" s="34">
        <f t="shared" si="457"/>
        <v>0</v>
      </c>
      <c r="BV43" s="34">
        <f>$E$42*BQ42</f>
        <v>217680.87601866631</v>
      </c>
      <c r="BW43" s="34">
        <f>$E$20*BQ20</f>
        <v>122.77446114163497</v>
      </c>
      <c r="BX43" s="34">
        <f t="shared" si="547"/>
        <v>217803.65047980795</v>
      </c>
      <c r="BZ43" s="34">
        <f>$B$43*BX43</f>
        <v>0</v>
      </c>
      <c r="CA43" s="34">
        <f>$C$21*BX21</f>
        <v>0</v>
      </c>
      <c r="CB43" s="34">
        <f t="shared" si="458"/>
        <v>0</v>
      </c>
      <c r="CC43" s="34">
        <f>$E$42*BX42</f>
        <v>229285.34372441896</v>
      </c>
      <c r="CD43" s="34">
        <f>$E$20*BX20</f>
        <v>122.0205626224176</v>
      </c>
      <c r="CE43" s="34">
        <f t="shared" si="548"/>
        <v>229407.36428704136</v>
      </c>
      <c r="CG43" s="34">
        <f>$B$43*CE43</f>
        <v>0</v>
      </c>
      <c r="CH43" s="34">
        <f>$C$21*CE21</f>
        <v>0</v>
      </c>
      <c r="CI43" s="34">
        <f t="shared" si="459"/>
        <v>0</v>
      </c>
      <c r="CJ43" s="34">
        <f>$E$42*CE42</f>
        <v>213259.56715799321</v>
      </c>
      <c r="CK43" s="34">
        <f>$E$20*CE20</f>
        <v>115.91368778076692</v>
      </c>
      <c r="CL43" s="34">
        <f t="shared" si="549"/>
        <v>213375.48084577397</v>
      </c>
      <c r="CN43" s="34">
        <f>$B$43*CL43</f>
        <v>0</v>
      </c>
      <c r="CO43" s="34">
        <f>$C$21*CL21</f>
        <v>0</v>
      </c>
      <c r="CP43" s="34">
        <f t="shared" si="460"/>
        <v>0</v>
      </c>
      <c r="CQ43" s="34">
        <f>$E$42*CL42</f>
        <v>180569.1818704083</v>
      </c>
      <c r="CR43" s="34">
        <f>$E$20*CL20</f>
        <v>109.73163155275115</v>
      </c>
      <c r="CS43" s="34">
        <f t="shared" si="550"/>
        <v>180678.91350196104</v>
      </c>
      <c r="CU43" s="34">
        <f>$B$43*CS43</f>
        <v>0</v>
      </c>
      <c r="CV43" s="34">
        <f>$C$21*CS21</f>
        <v>0</v>
      </c>
      <c r="CW43" s="34">
        <f t="shared" si="461"/>
        <v>0</v>
      </c>
      <c r="CX43" s="34">
        <f>$E$42*CS42</f>
        <v>235125.81641270273</v>
      </c>
      <c r="CY43" s="34">
        <f>$E$20*CS20</f>
        <v>131.89888533999897</v>
      </c>
      <c r="CZ43" s="34">
        <f t="shared" si="551"/>
        <v>235257.71529804272</v>
      </c>
      <c r="DB43" s="34">
        <f>$B$43*CZ43</f>
        <v>0</v>
      </c>
      <c r="DC43" s="34">
        <f>$C$21*CZ21</f>
        <v>0</v>
      </c>
      <c r="DD43" s="34">
        <f t="shared" si="462"/>
        <v>0</v>
      </c>
      <c r="DE43" s="34">
        <f>$E$42*CZ42</f>
        <v>262407.32285611465</v>
      </c>
      <c r="DF43" s="34">
        <f>$E$20*CZ20</f>
        <v>139.83783031901416</v>
      </c>
      <c r="DG43" s="34">
        <f t="shared" si="552"/>
        <v>262547.16068643366</v>
      </c>
      <c r="DI43" s="34">
        <f>$B$43*DG43</f>
        <v>0</v>
      </c>
      <c r="DJ43" s="34">
        <f>$C$21*DG21</f>
        <v>0</v>
      </c>
      <c r="DK43" s="34">
        <f t="shared" si="463"/>
        <v>0</v>
      </c>
      <c r="DL43" s="34">
        <f>$E$42*DG42</f>
        <v>231654.67490925369</v>
      </c>
      <c r="DM43" s="34">
        <f>$E$20*DG20</f>
        <v>125.42414354858469</v>
      </c>
      <c r="DN43" s="34">
        <f t="shared" si="553"/>
        <v>231780.09905280228</v>
      </c>
      <c r="DP43" s="34">
        <f>$B$43*DN43</f>
        <v>0</v>
      </c>
      <c r="DQ43" s="34">
        <f>$C$21*DN21</f>
        <v>0</v>
      </c>
      <c r="DR43" s="34">
        <f t="shared" si="464"/>
        <v>0</v>
      </c>
      <c r="DS43" s="34">
        <f>$E$42*DN42</f>
        <v>245165.61224478492</v>
      </c>
      <c r="DT43" s="34">
        <f>$E$20*DN20</f>
        <v>130.14387384692682</v>
      </c>
      <c r="DU43" s="34">
        <f t="shared" si="554"/>
        <v>245295.75611863183</v>
      </c>
      <c r="DW43" s="34">
        <f>$B$43*DU43</f>
        <v>0</v>
      </c>
      <c r="DX43" s="34">
        <f>$C$21*DU21</f>
        <v>0</v>
      </c>
      <c r="DY43" s="34">
        <f t="shared" si="465"/>
        <v>0</v>
      </c>
      <c r="DZ43" s="34">
        <f>$E$42*DU42</f>
        <v>250482.53925972537</v>
      </c>
      <c r="EA43" s="34">
        <f>$E$20*DU20</f>
        <v>133.01515876538082</v>
      </c>
      <c r="EB43" s="34">
        <f t="shared" si="555"/>
        <v>250615.55441849073</v>
      </c>
      <c r="ED43" s="34">
        <f>$B$43*EB43</f>
        <v>0</v>
      </c>
      <c r="EE43" s="34">
        <f>$C$21*EB21</f>
        <v>0</v>
      </c>
      <c r="EF43" s="34">
        <f t="shared" si="466"/>
        <v>0</v>
      </c>
      <c r="EG43" s="34">
        <f>$E$42*EB42</f>
        <v>266227.97564790299</v>
      </c>
      <c r="EH43" s="34">
        <f>$E$20*EB20</f>
        <v>139.47124058508649</v>
      </c>
      <c r="EI43" s="34">
        <f t="shared" si="556"/>
        <v>266367.44688848808</v>
      </c>
      <c r="EK43" s="34">
        <f>$B$43*EI43</f>
        <v>0</v>
      </c>
      <c r="EL43" s="34">
        <f>$C$21*EI21</f>
        <v>0</v>
      </c>
      <c r="EM43" s="34">
        <f t="shared" si="467"/>
        <v>0</v>
      </c>
      <c r="EN43" s="34">
        <f>$E$42*EI42</f>
        <v>277628.93252714729</v>
      </c>
      <c r="EO43" s="34">
        <f>$E$20*EI20</f>
        <v>143.79701722745847</v>
      </c>
      <c r="EP43" s="34">
        <f t="shared" si="557"/>
        <v>277772.72954437474</v>
      </c>
      <c r="ER43" s="34">
        <f>$B$43*EP43</f>
        <v>0</v>
      </c>
      <c r="ES43" s="34">
        <f>$C$21*EP21</f>
        <v>0</v>
      </c>
      <c r="ET43" s="34">
        <f t="shared" si="468"/>
        <v>0</v>
      </c>
      <c r="EU43" s="34">
        <f>$E$42*EP42</f>
        <v>282558.89343437139</v>
      </c>
      <c r="EV43" s="34">
        <f>$E$20*EP20</f>
        <v>145.25782666598224</v>
      </c>
      <c r="EW43" s="34">
        <f t="shared" si="558"/>
        <v>282704.15126103739</v>
      </c>
      <c r="EY43" s="34">
        <f>$B$43*EW43</f>
        <v>0</v>
      </c>
      <c r="EZ43" s="34">
        <f>$C$21*EW21</f>
        <v>0</v>
      </c>
      <c r="FA43" s="34">
        <f t="shared" si="469"/>
        <v>0</v>
      </c>
      <c r="FB43" s="34">
        <f>$E$42*EW42</f>
        <v>288741.83087816508</v>
      </c>
      <c r="FC43" s="34">
        <f>$E$20*EW20</f>
        <v>147.02164205229352</v>
      </c>
      <c r="FD43" s="34">
        <f t="shared" si="559"/>
        <v>288888.85252021736</v>
      </c>
      <c r="FF43" s="34">
        <f>$B$43*FD43</f>
        <v>0</v>
      </c>
      <c r="FG43" s="34">
        <f>$C$21*FD21</f>
        <v>0</v>
      </c>
      <c r="FH43" s="34">
        <f t="shared" si="470"/>
        <v>0</v>
      </c>
      <c r="FI43" s="34">
        <f>$E$42*FD42</f>
        <v>297705.20668809494</v>
      </c>
      <c r="FJ43" s="34">
        <f>$E$20*FD20</f>
        <v>149.90967117689925</v>
      </c>
      <c r="FK43" s="34">
        <f t="shared" si="560"/>
        <v>297855.11635927187</v>
      </c>
      <c r="FM43" s="34">
        <f>$B$43*FK43</f>
        <v>0</v>
      </c>
      <c r="FN43" s="34">
        <f>$C$21*FK21</f>
        <v>0</v>
      </c>
      <c r="FO43" s="34">
        <f t="shared" si="471"/>
        <v>0</v>
      </c>
      <c r="FP43" s="34">
        <f>$E$42*FK42</f>
        <v>308541.30554938217</v>
      </c>
      <c r="FQ43" s="34">
        <f>$E$20*FK20</f>
        <v>153.97583046965036</v>
      </c>
      <c r="FR43" s="34">
        <f t="shared" si="561"/>
        <v>308695.2813798518</v>
      </c>
      <c r="FT43" s="34">
        <f>$B$43*FR43</f>
        <v>0</v>
      </c>
      <c r="FU43" s="34">
        <f>$C$21*FR21</f>
        <v>0</v>
      </c>
      <c r="FV43" s="34">
        <f t="shared" si="472"/>
        <v>0</v>
      </c>
      <c r="FW43" s="34">
        <f>$E$42*FR42</f>
        <v>319360.29849094461</v>
      </c>
      <c r="FX43" s="34">
        <f>$E$20*FR20</f>
        <v>158.26545083570213</v>
      </c>
      <c r="FY43" s="34">
        <f t="shared" si="562"/>
        <v>319518.5639417803</v>
      </c>
      <c r="GA43" s="34">
        <f>$B$43*FY43</f>
        <v>0</v>
      </c>
      <c r="GB43" s="34">
        <f>$C$21*FY21</f>
        <v>0</v>
      </c>
      <c r="GC43" s="34">
        <f t="shared" si="473"/>
        <v>0</v>
      </c>
      <c r="GD43" s="34">
        <f>$E$42*FY42</f>
        <v>329082.95187564311</v>
      </c>
      <c r="GE43" s="34">
        <f>$E$20*FY20</f>
        <v>161.93329256525752</v>
      </c>
      <c r="GF43" s="34">
        <f t="shared" si="563"/>
        <v>329244.88516820839</v>
      </c>
      <c r="GH43" s="34">
        <f>$B$43*GF43</f>
        <v>0</v>
      </c>
      <c r="GI43" s="34">
        <f>$C$21*GF21</f>
        <v>0</v>
      </c>
      <c r="GJ43" s="34">
        <f t="shared" si="474"/>
        <v>0</v>
      </c>
      <c r="GK43" s="34">
        <f>$E$42*GF42</f>
        <v>338477.19419453852</v>
      </c>
      <c r="GL43" s="34">
        <f>$E$20*GF20</f>
        <v>165.2137724684772</v>
      </c>
      <c r="GM43" s="34">
        <f t="shared" si="564"/>
        <v>338642.40796700702</v>
      </c>
      <c r="GO43" s="34">
        <f>$B$43*GM43</f>
        <v>0</v>
      </c>
      <c r="GP43" s="34">
        <f>$C$21*GM21</f>
        <v>0</v>
      </c>
      <c r="GQ43" s="34">
        <f t="shared" si="475"/>
        <v>0</v>
      </c>
      <c r="GR43" s="34">
        <f>$E$42*GM42</f>
        <v>348700.2270218184</v>
      </c>
      <c r="GS43" s="34">
        <f>$E$20*GM20</f>
        <v>168.72546868872442</v>
      </c>
      <c r="GT43" s="34">
        <f t="shared" si="565"/>
        <v>348868.9524905071</v>
      </c>
      <c r="GV43" s="34">
        <f>$B$43*GT43</f>
        <v>0</v>
      </c>
      <c r="GW43" s="34">
        <f>$C$21*GT21</f>
        <v>0</v>
      </c>
      <c r="GX43" s="34">
        <f t="shared" si="476"/>
        <v>0</v>
      </c>
      <c r="GY43" s="34">
        <f>$E$42*GT42</f>
        <v>359848.51877119549</v>
      </c>
      <c r="GZ43" s="34">
        <f>$E$20*GT20</f>
        <v>172.74083977356113</v>
      </c>
      <c r="HA43" s="34">
        <f t="shared" si="566"/>
        <v>360021.25961096905</v>
      </c>
      <c r="HC43" s="34">
        <f>$B$43*HA43</f>
        <v>0</v>
      </c>
      <c r="HD43" s="34">
        <f>$C$21*HA21</f>
        <v>0</v>
      </c>
      <c r="HE43" s="34">
        <f t="shared" si="477"/>
        <v>0</v>
      </c>
      <c r="HF43" s="34">
        <f>$E$42*HA42</f>
        <v>371477.67983841628</v>
      </c>
      <c r="HG43" s="34">
        <f>$E$20*HA20</f>
        <v>177.10697597009087</v>
      </c>
      <c r="HH43" s="34">
        <f t="shared" si="567"/>
        <v>371654.78681438637</v>
      </c>
      <c r="HJ43" s="34">
        <f>$B$43*HH43</f>
        <v>0</v>
      </c>
      <c r="HK43" s="34">
        <f>$C$21*HH21</f>
        <v>0</v>
      </c>
      <c r="HL43" s="34">
        <f t="shared" si="478"/>
        <v>0</v>
      </c>
      <c r="HM43" s="34">
        <f>$E$42*HH42</f>
        <v>383157.89874646155</v>
      </c>
      <c r="HN43" s="34">
        <f>$E$20*HH20</f>
        <v>181.5127334727396</v>
      </c>
      <c r="HO43" s="34">
        <f t="shared" si="568"/>
        <v>383339.41147993429</v>
      </c>
      <c r="HQ43" s="34">
        <f>$B$43*HO43</f>
        <v>0</v>
      </c>
      <c r="HR43" s="34">
        <f>$C$21*HO21</f>
        <v>0</v>
      </c>
      <c r="HS43" s="34">
        <f t="shared" si="479"/>
        <v>0</v>
      </c>
      <c r="HT43" s="34">
        <f>$E$42*HO42</f>
        <v>394921.63190181577</v>
      </c>
      <c r="HU43" s="34">
        <f>$E$20*HO20</f>
        <v>185.85985534997192</v>
      </c>
      <c r="HV43" s="34">
        <f t="shared" si="569"/>
        <v>395107.49175716576</v>
      </c>
      <c r="HX43" s="34">
        <f>$B$43*HV43</f>
        <v>0</v>
      </c>
      <c r="HY43" s="34">
        <f>$C$21*HV21</f>
        <v>0</v>
      </c>
      <c r="HZ43" s="34">
        <f t="shared" si="480"/>
        <v>0</v>
      </c>
      <c r="IA43" s="34">
        <f>$E$42*HV42</f>
        <v>407066.67804812081</v>
      </c>
      <c r="IB43" s="34">
        <f>$E$20*HV20</f>
        <v>190.27660282475026</v>
      </c>
      <c r="IC43" s="34">
        <f t="shared" si="570"/>
        <v>407256.95465094555</v>
      </c>
      <c r="IE43" s="34">
        <f>$B$43*IC43</f>
        <v>0</v>
      </c>
      <c r="IF43" s="34">
        <f>$C$21*IC21</f>
        <v>0</v>
      </c>
      <c r="IG43" s="34">
        <f t="shared" si="481"/>
        <v>0</v>
      </c>
      <c r="IH43" s="34">
        <f>$E$42*IC42</f>
        <v>419759.90371750947</v>
      </c>
      <c r="II43" s="34">
        <f>$E$20*IC20</f>
        <v>194.91428968348092</v>
      </c>
      <c r="IJ43" s="34">
        <f t="shared" si="571"/>
        <v>419954.81800719292</v>
      </c>
      <c r="IL43" s="34">
        <f>$B$43*IJ43</f>
        <v>0</v>
      </c>
      <c r="IM43" s="34">
        <f>$C$21*IJ21</f>
        <v>0</v>
      </c>
      <c r="IN43" s="34">
        <f t="shared" si="482"/>
        <v>0</v>
      </c>
      <c r="IO43" s="34">
        <f>$E$42*IJ42</f>
        <v>432946.12392804527</v>
      </c>
      <c r="IP43" s="34">
        <f>$E$20*IJ20</f>
        <v>199.80514012490801</v>
      </c>
      <c r="IQ43" s="34">
        <f t="shared" si="572"/>
        <v>433145.9290681702</v>
      </c>
      <c r="IS43" s="34">
        <f>$B$43*IQ43</f>
        <v>0</v>
      </c>
      <c r="IT43" s="34">
        <f>$C$21*IQ21</f>
        <v>0</v>
      </c>
      <c r="IU43" s="34">
        <f t="shared" si="483"/>
        <v>0</v>
      </c>
      <c r="IV43" s="34">
        <f>$E$42*IQ42</f>
        <v>446500.00127009809</v>
      </c>
      <c r="IW43" s="34">
        <f>$E$20*IQ20</f>
        <v>204.87964841045516</v>
      </c>
      <c r="IX43" s="34">
        <f t="shared" si="573"/>
        <v>446704.88091850857</v>
      </c>
      <c r="IZ43" s="34">
        <f>$B$43*IX43</f>
        <v>0</v>
      </c>
      <c r="JA43" s="34">
        <f>$C$21*IX21</f>
        <v>0</v>
      </c>
      <c r="JB43" s="34">
        <f t="shared" si="484"/>
        <v>0</v>
      </c>
      <c r="JC43" s="34">
        <f>$E$42*IX42</f>
        <v>460386.35495878931</v>
      </c>
      <c r="JD43" s="34">
        <f>$E$20*IX20</f>
        <v>210.07412756715007</v>
      </c>
      <c r="JE43" s="34">
        <f t="shared" si="574"/>
        <v>460596.42908635648</v>
      </c>
      <c r="JG43" s="34">
        <f>$B$43*JE43</f>
        <v>0</v>
      </c>
      <c r="JH43" s="34">
        <f>$C$21*JE21</f>
        <v>0</v>
      </c>
      <c r="JI43" s="34">
        <f t="shared" si="485"/>
        <v>0</v>
      </c>
      <c r="JJ43" s="34">
        <f>$E$42*JE42</f>
        <v>474671.58167344355</v>
      </c>
      <c r="JK43" s="34">
        <f>$E$20*JE20</f>
        <v>215.39277942083567</v>
      </c>
      <c r="JL43" s="34">
        <f t="shared" si="575"/>
        <v>474886.97445286438</v>
      </c>
      <c r="JN43" s="34">
        <f>$B$43*JL43</f>
        <v>0</v>
      </c>
      <c r="JO43" s="34">
        <f>$C$21*JL21</f>
        <v>0</v>
      </c>
      <c r="JP43" s="34">
        <f t="shared" si="486"/>
        <v>0</v>
      </c>
      <c r="JQ43" s="34">
        <f>$E$42*JL42</f>
        <v>489431.37949618482</v>
      </c>
      <c r="JR43" s="34">
        <f>$E$20*JL20</f>
        <v>220.88271373602223</v>
      </c>
      <c r="JS43" s="34">
        <f t="shared" si="576"/>
        <v>489652.26220992085</v>
      </c>
      <c r="JU43" s="34">
        <f>$B$43*JS43</f>
        <v>0</v>
      </c>
      <c r="JV43" s="34">
        <f>$C$21*JS21</f>
        <v>0</v>
      </c>
      <c r="JW43" s="34">
        <f t="shared" si="487"/>
        <v>0</v>
      </c>
      <c r="JX43" s="34">
        <f>$E$42*JS42</f>
        <v>504686.59460765484</v>
      </c>
      <c r="JY43" s="34">
        <f>$E$20*JS20</f>
        <v>226.5788617446965</v>
      </c>
      <c r="JZ43" s="34">
        <f t="shared" si="577"/>
        <v>504913.17346939957</v>
      </c>
      <c r="KB43" s="34">
        <f>$B$43*JZ43</f>
        <v>0</v>
      </c>
      <c r="KC43" s="34">
        <f>$C$21*JZ21</f>
        <v>0</v>
      </c>
      <c r="KD43" s="34">
        <f t="shared" si="488"/>
        <v>0</v>
      </c>
      <c r="KE43" s="34">
        <f>$E$42*JZ42</f>
        <v>520418.67015238939</v>
      </c>
      <c r="KF43" s="34">
        <f>$E$20*JZ20</f>
        <v>232.4811168893238</v>
      </c>
      <c r="KG43" s="34">
        <f t="shared" si="578"/>
        <v>520651.15126927872</v>
      </c>
      <c r="KI43" s="34">
        <f>$B$43*KG43</f>
        <v>0</v>
      </c>
      <c r="KJ43" s="34">
        <f>$C$21*KG21</f>
        <v>0</v>
      </c>
      <c r="KK43" s="34">
        <f t="shared" si="489"/>
        <v>0</v>
      </c>
      <c r="KL43" s="34">
        <f>$E$42*KG42</f>
        <v>536617.00663769571</v>
      </c>
      <c r="KM43" s="34">
        <f>$E$20*KG20</f>
        <v>238.57284268604559</v>
      </c>
      <c r="KN43" s="34">
        <f t="shared" si="579"/>
        <v>536855.5794803818</v>
      </c>
      <c r="KP43" s="34">
        <f>$B$43*KN43</f>
        <v>0</v>
      </c>
      <c r="KQ43" s="34">
        <f>$C$21*KN21</f>
        <v>0</v>
      </c>
      <c r="KR43" s="34">
        <f t="shared" si="490"/>
        <v>0</v>
      </c>
      <c r="KS43" s="34">
        <f>$E$42*KN42</f>
        <v>553300.4025611931</v>
      </c>
      <c r="KT43" s="34">
        <f>$E$20*KN20</f>
        <v>244.84801311913102</v>
      </c>
      <c r="KU43" s="34">
        <f t="shared" si="580"/>
        <v>553545.25057431217</v>
      </c>
      <c r="KW43" s="34">
        <f>$B$43*KU43</f>
        <v>0</v>
      </c>
      <c r="KX43" s="34">
        <f>$C$21*KU21</f>
        <v>0</v>
      </c>
      <c r="KY43" s="34">
        <f t="shared" si="491"/>
        <v>0</v>
      </c>
      <c r="KZ43" s="34">
        <f>$E$42*KU42</f>
        <v>570501.92309970839</v>
      </c>
      <c r="LA43" s="34">
        <f>$E$20*KU20</f>
        <v>251.31829528170954</v>
      </c>
      <c r="LB43" s="34">
        <f t="shared" si="581"/>
        <v>570753.24139499012</v>
      </c>
      <c r="LD43" s="34">
        <f>$B$43*LB43</f>
        <v>0</v>
      </c>
      <c r="LE43" s="34">
        <f>$C$21*LB21</f>
        <v>0</v>
      </c>
      <c r="LF43" s="34">
        <f t="shared" si="492"/>
        <v>0</v>
      </c>
      <c r="LG43" s="34">
        <f>$E$42*LB42</f>
        <v>588246.40959659079</v>
      </c>
      <c r="LH43" s="34">
        <f>$E$20*LB20</f>
        <v>258.00115285709961</v>
      </c>
      <c r="LI43" s="34">
        <f t="shared" si="582"/>
        <v>588504.41074944788</v>
      </c>
      <c r="LK43" s="34">
        <f>$B$43*LI43</f>
        <v>0</v>
      </c>
      <c r="LL43" s="34">
        <f>$C$21*LI21</f>
        <v>0</v>
      </c>
      <c r="LM43" s="34">
        <f t="shared" si="493"/>
        <v>0</v>
      </c>
      <c r="LN43" s="34">
        <f>$E$42*LI42</f>
        <v>606545.43121323385</v>
      </c>
      <c r="LO43" s="34">
        <f>$E$20*LI20</f>
        <v>264.90727412112653</v>
      </c>
      <c r="LP43" s="34">
        <f t="shared" si="583"/>
        <v>606810.33848735492</v>
      </c>
      <c r="LR43" s="34">
        <f>$B$43*LP43</f>
        <v>0</v>
      </c>
      <c r="LS43" s="34">
        <f>$C$21*LP21</f>
        <v>0</v>
      </c>
      <c r="LT43" s="34">
        <f t="shared" si="494"/>
        <v>0</v>
      </c>
      <c r="LU43" s="34">
        <f>$E$42*LP42</f>
        <v>625407.5486608349</v>
      </c>
      <c r="LV43" s="34">
        <f>$E$20*LP20</f>
        <v>272.03927027160279</v>
      </c>
      <c r="LW43" s="34">
        <f t="shared" si="584"/>
        <v>625679.58793110645</v>
      </c>
      <c r="LY43" s="34">
        <f>$B$43*LW43</f>
        <v>0</v>
      </c>
      <c r="LZ43" s="34">
        <f>$C$21*LW21</f>
        <v>0</v>
      </c>
      <c r="MA43" s="34">
        <f t="shared" si="495"/>
        <v>0</v>
      </c>
      <c r="MB43" s="34">
        <f>$E$42*LW42</f>
        <v>644847.89115191041</v>
      </c>
      <c r="MC43" s="34">
        <f>$E$20*LW20</f>
        <v>279.39857014207894</v>
      </c>
      <c r="MD43" s="34">
        <f t="shared" si="585"/>
        <v>645127.28972205252</v>
      </c>
      <c r="MF43" s="34">
        <f>$B$43*MD43</f>
        <v>0</v>
      </c>
      <c r="MG43" s="34">
        <f>$C$21*MD21</f>
        <v>0</v>
      </c>
      <c r="MH43" s="34">
        <f t="shared" si="496"/>
        <v>0</v>
      </c>
      <c r="MI43" s="34">
        <f>$E$42*MD42</f>
        <v>664888.08121953672</v>
      </c>
      <c r="MJ43" s="34">
        <f>$E$20*MD20</f>
        <v>286.99096701355268</v>
      </c>
      <c r="MK43" s="34">
        <f t="shared" si="586"/>
        <v>665175.07218655024</v>
      </c>
      <c r="MM43" s="34">
        <f>$B$43*MK43</f>
        <v>0</v>
      </c>
      <c r="MN43" s="34">
        <f>$C$21*MK21</f>
        <v>0</v>
      </c>
      <c r="MO43" s="34">
        <f t="shared" si="497"/>
        <v>0</v>
      </c>
      <c r="MP43" s="34">
        <f>$E$42*MK42</f>
        <v>685550.44295717485</v>
      </c>
      <c r="MQ43" s="34">
        <f>$E$20*MK20</f>
        <v>294.82618474235159</v>
      </c>
      <c r="MR43" s="34">
        <f t="shared" si="587"/>
        <v>685845.26914191723</v>
      </c>
      <c r="MT43" s="34">
        <f>$B$43*MR43</f>
        <v>0</v>
      </c>
      <c r="MU43" s="34">
        <f>$C$21*MR21</f>
        <v>0</v>
      </c>
      <c r="MV43" s="34">
        <f t="shared" si="498"/>
        <v>0</v>
      </c>
      <c r="MW43" s="34">
        <f>$E$42*MR42</f>
        <v>706854.39503604884</v>
      </c>
      <c r="MX43" s="34">
        <f>$E$20*MR20</f>
        <v>302.91416832537982</v>
      </c>
      <c r="MY43" s="34">
        <f t="shared" si="588"/>
        <v>707157.30920437421</v>
      </c>
      <c r="NA43" s="34">
        <f>$B$43*MY43</f>
        <v>0</v>
      </c>
      <c r="NB43" s="34">
        <f>$C$21*MY21</f>
        <v>0</v>
      </c>
      <c r="NC43" s="34">
        <f t="shared" si="499"/>
        <v>0</v>
      </c>
      <c r="ND43" s="34">
        <f>$E$42*MY42</f>
        <v>728817.65764350502</v>
      </c>
      <c r="NE43" s="34">
        <f>$E$20*MY20</f>
        <v>311.26280723279837</v>
      </c>
      <c r="NF43" s="34">
        <f t="shared" si="589"/>
        <v>729128.92045073782</v>
      </c>
      <c r="NH43" s="34">
        <f>$B$43*NF43</f>
        <v>0</v>
      </c>
      <c r="NI43" s="34">
        <f>$C$21*NF21</f>
        <v>0</v>
      </c>
      <c r="NJ43" s="34">
        <f t="shared" si="500"/>
        <v>0</v>
      </c>
      <c r="NK43" s="34">
        <f>$E$42*NF42</f>
        <v>751459.19860271155</v>
      </c>
      <c r="NL43" s="34">
        <f>$E$20*NF20</f>
        <v>319.87865993321554</v>
      </c>
      <c r="NM43" s="34">
        <f t="shared" si="590"/>
        <v>751779.07726264477</v>
      </c>
      <c r="NO43" s="34">
        <f>$B$43*NM43</f>
        <v>0</v>
      </c>
      <c r="NP43" s="34">
        <f>$C$21*NM21</f>
        <v>0</v>
      </c>
      <c r="NQ43" s="34">
        <f t="shared" si="501"/>
        <v>0</v>
      </c>
      <c r="NR43" s="34">
        <f>$E$42*NM42</f>
        <v>774800.39678151743</v>
      </c>
      <c r="NS43" s="34">
        <f>$E$20*NM20</f>
        <v>328.76885780100935</v>
      </c>
      <c r="NT43" s="34">
        <f t="shared" si="591"/>
        <v>775129.16563931841</v>
      </c>
      <c r="NV43" s="34">
        <f>$B$43*NT43</f>
        <v>0</v>
      </c>
      <c r="NW43" s="34">
        <f>$C$21*NT21</f>
        <v>0</v>
      </c>
      <c r="NX43" s="34">
        <f t="shared" si="502"/>
        <v>0</v>
      </c>
      <c r="NY43" s="34">
        <f>$E$42*NT42</f>
        <v>798864.03054882342</v>
      </c>
      <c r="NZ43" s="34">
        <f>$E$20*NT20</f>
        <v>337.94197466470769</v>
      </c>
      <c r="OA43" s="34">
        <f t="shared" si="592"/>
        <v>799201.9725234881</v>
      </c>
      <c r="OC43" s="34">
        <f>$B$43*OA43</f>
        <v>0</v>
      </c>
      <c r="OD43" s="34">
        <f>$C$21*OA21</f>
        <v>0</v>
      </c>
      <c r="OE43" s="34">
        <f t="shared" si="503"/>
        <v>0</v>
      </c>
      <c r="OF43" s="34">
        <f>$E$42*OA42</f>
        <v>823672.95766758965</v>
      </c>
      <c r="OG43" s="34">
        <f>$E$20*OA20</f>
        <v>347.40746314086954</v>
      </c>
      <c r="OH43" s="34">
        <f t="shared" si="593"/>
        <v>824020.36513073056</v>
      </c>
      <c r="OJ43" s="34">
        <f>$B$43*OH43</f>
        <v>0</v>
      </c>
      <c r="OK43" s="34">
        <f>$C$21*OH21</f>
        <v>0</v>
      </c>
      <c r="OL43" s="34">
        <f t="shared" si="504"/>
        <v>0</v>
      </c>
      <c r="OM43" s="34">
        <f>$E$42*OH42</f>
        <v>849249.90465454501</v>
      </c>
      <c r="ON43" s="34">
        <f>$E$20*OH20</f>
        <v>357.17474193008246</v>
      </c>
      <c r="OO43" s="34">
        <f t="shared" si="594"/>
        <v>849607.07939647511</v>
      </c>
      <c r="OQ43" s="34">
        <f>$B$43*OO43</f>
        <v>0</v>
      </c>
      <c r="OR43" s="34">
        <f>$C$21*OO21</f>
        <v>0</v>
      </c>
      <c r="OS43" s="34">
        <f t="shared" si="505"/>
        <v>0</v>
      </c>
      <c r="OT43" s="34">
        <f>$E$42*OO42</f>
        <v>875618.14473613037</v>
      </c>
      <c r="OU43" s="34">
        <f>$E$20*OO20</f>
        <v>367.25292197628818</v>
      </c>
      <c r="OV43" s="34">
        <f t="shared" si="595"/>
        <v>875985.39765810664</v>
      </c>
      <c r="OX43" s="34">
        <f>$B$43*OV43</f>
        <v>0</v>
      </c>
      <c r="OY43" s="34">
        <f>$C$21*OV21</f>
        <v>0</v>
      </c>
      <c r="OZ43" s="34">
        <f t="shared" si="506"/>
        <v>0</v>
      </c>
      <c r="PA43" s="34">
        <f>$E$42*OV42</f>
        <v>902802.07497125375</v>
      </c>
      <c r="PB43" s="34">
        <f>$E$20*OV20</f>
        <v>377.65118487145321</v>
      </c>
      <c r="PC43" s="34">
        <f t="shared" si="596"/>
        <v>903179.72615612519</v>
      </c>
      <c r="PE43" s="34">
        <f>$B$43*PC43</f>
        <v>0</v>
      </c>
      <c r="PF43" s="34">
        <f>$C$21*PC21</f>
        <v>0</v>
      </c>
      <c r="PG43" s="34">
        <f t="shared" si="507"/>
        <v>0</v>
      </c>
      <c r="PH43" s="34">
        <f>$E$42*PC42</f>
        <v>930827.19763735391</v>
      </c>
      <c r="PI43" s="34">
        <f>$E$20*PC20</f>
        <v>388.37921817195468</v>
      </c>
      <c r="PJ43" s="34">
        <f t="shared" si="597"/>
        <v>931215.57685552584</v>
      </c>
      <c r="PL43" s="34">
        <f>$B$43*PJ43</f>
        <v>0</v>
      </c>
      <c r="PM43" s="34">
        <f>$C$21*PJ21</f>
        <v>0</v>
      </c>
      <c r="PN43" s="34">
        <f t="shared" si="508"/>
        <v>0</v>
      </c>
      <c r="PO43" s="34">
        <f>$E$42*PJ42</f>
        <v>959719.78506604547</v>
      </c>
      <c r="PP43" s="34">
        <f>$E$20*PJ20</f>
        <v>399.44729140033894</v>
      </c>
      <c r="PQ43" s="34">
        <f t="shared" si="598"/>
        <v>960119.23235744576</v>
      </c>
      <c r="PS43" s="34">
        <f>$B$43*PQ43</f>
        <v>0</v>
      </c>
      <c r="PT43" s="34">
        <f>$C$21*PQ21</f>
        <v>0</v>
      </c>
      <c r="PU43" s="34">
        <f t="shared" si="509"/>
        <v>0</v>
      </c>
      <c r="PV43" s="34">
        <f>$E$42*PQ42</f>
        <v>989506.70133183512</v>
      </c>
      <c r="PW43" s="34">
        <f>$E$20*PQ20</f>
        <v>410.86605105831433</v>
      </c>
      <c r="PX43" s="34">
        <f t="shared" si="599"/>
        <v>989917.56738289341</v>
      </c>
      <c r="PZ43" s="34">
        <f>$B$43*PX43</f>
        <v>0</v>
      </c>
      <c r="QA43" s="34">
        <f>$C$21*PX21</f>
        <v>0</v>
      </c>
      <c r="QB43" s="34">
        <f t="shared" si="510"/>
        <v>0</v>
      </c>
      <c r="QC43" s="34">
        <f>$E$42*PX42</f>
        <v>1020215.5135467272</v>
      </c>
      <c r="QD43" s="34">
        <f>$E$20*PX20</f>
        <v>422.64634237828483</v>
      </c>
      <c r="QE43" s="34">
        <f t="shared" si="600"/>
        <v>1020638.1598891056</v>
      </c>
      <c r="QG43" s="34">
        <f>$B$43*QE43</f>
        <v>0</v>
      </c>
      <c r="QH43" s="34">
        <f>$C$21*QE21</f>
        <v>0</v>
      </c>
      <c r="QI43" s="34">
        <f t="shared" si="511"/>
        <v>0</v>
      </c>
      <c r="QJ43" s="34">
        <f>$E$42*QE42</f>
        <v>1051874.6935115925</v>
      </c>
      <c r="QK43" s="34">
        <f>$E$20*QE20</f>
        <v>434.79922101213231</v>
      </c>
      <c r="QL43" s="34">
        <f t="shared" si="601"/>
        <v>1052309.4927326045</v>
      </c>
      <c r="QN43" s="34">
        <f>$B$43*QL43</f>
        <v>0</v>
      </c>
      <c r="QO43" s="34">
        <f>$C$21*QL21</f>
        <v>0</v>
      </c>
      <c r="QP43" s="34">
        <f t="shared" si="512"/>
        <v>0</v>
      </c>
      <c r="QQ43" s="34">
        <f>$E$42*QL42</f>
        <v>1084513.7040990966</v>
      </c>
      <c r="QR43" s="34">
        <f>$E$20*QL20</f>
        <v>447.33607903024352</v>
      </c>
      <c r="QS43" s="34">
        <f t="shared" si="602"/>
        <v>1084961.0401781269</v>
      </c>
      <c r="QU43" s="34">
        <f>$B$43*QS43</f>
        <v>0</v>
      </c>
      <c r="QV43" s="34">
        <f>$C$21*QS21</f>
        <v>0</v>
      </c>
      <c r="QW43" s="34">
        <f t="shared" si="513"/>
        <v>0</v>
      </c>
      <c r="QX43" s="34">
        <f>$E$42*QS42</f>
        <v>1118162.9593537983</v>
      </c>
      <c r="QY43" s="34">
        <f>$E$20*QS20</f>
        <v>460.26873402047408</v>
      </c>
      <c r="QZ43" s="34">
        <f t="shared" si="603"/>
        <v>1118623.2280878187</v>
      </c>
      <c r="RB43" s="34">
        <f>$B$43*QZ43</f>
        <v>0</v>
      </c>
      <c r="RC43" s="34">
        <f>$C$21*QZ21</f>
        <v>0</v>
      </c>
      <c r="RD43" s="34">
        <f t="shared" si="514"/>
        <v>0</v>
      </c>
      <c r="RE43" s="34">
        <f>$E$42*QZ42</f>
        <v>1152853.7743441458</v>
      </c>
      <c r="RF43" s="34">
        <f>$E$20*QZ20</f>
        <v>473.60942362719385</v>
      </c>
      <c r="RG43" s="34">
        <f t="shared" si="604"/>
        <v>1153327.3837677729</v>
      </c>
      <c r="RI43" s="34">
        <f>$B$43*RG43</f>
        <v>0</v>
      </c>
      <c r="RJ43" s="34">
        <f>$C$21*RG21</f>
        <v>0</v>
      </c>
      <c r="RK43" s="34">
        <f t="shared" si="515"/>
        <v>0</v>
      </c>
      <c r="RL43" s="34">
        <f>$E$42*RG42</f>
        <v>1188618.3848411194</v>
      </c>
      <c r="RM43" s="34">
        <f>$E$20*RG20</f>
        <v>487.37075792816876</v>
      </c>
      <c r="RN43" s="34">
        <f t="shared" si="605"/>
        <v>1189105.7555990475</v>
      </c>
      <c r="RP43" s="34">
        <f>$B$43*RN43</f>
        <v>0</v>
      </c>
      <c r="RQ43" s="34">
        <f>$C$21*RN21</f>
        <v>0</v>
      </c>
      <c r="RR43" s="34">
        <f t="shared" si="516"/>
        <v>0</v>
      </c>
      <c r="RS43" s="34">
        <f>$E$42*RN42</f>
        <v>1225490.0181795463</v>
      </c>
      <c r="RT43" s="34">
        <f>$E$20*RN20</f>
        <v>501.56570062743322</v>
      </c>
      <c r="RU43" s="34">
        <f t="shared" si="606"/>
        <v>1225991.5838801737</v>
      </c>
      <c r="RW43" s="34">
        <f>$B$43*RU43</f>
        <v>0</v>
      </c>
      <c r="RX43" s="34">
        <f>$C$21*RU21</f>
        <v>0</v>
      </c>
      <c r="RY43" s="34">
        <f t="shared" si="517"/>
        <v>0</v>
      </c>
      <c r="RZ43" s="34">
        <f>$E$42*RU42</f>
        <v>1263502.9556827522</v>
      </c>
      <c r="SA43" s="34">
        <f>$E$20*RU20</f>
        <v>516.20759595567495</v>
      </c>
      <c r="SB43" s="34">
        <f t="shared" si="607"/>
        <v>1264019.1632787078</v>
      </c>
      <c r="SD43" s="34">
        <f>$B$43*SB43</f>
        <v>0</v>
      </c>
      <c r="SE43" s="34">
        <f>$C$21*SB21</f>
        <v>0</v>
      </c>
      <c r="SF43" s="34">
        <f t="shared" si="518"/>
        <v>0</v>
      </c>
      <c r="SG43" s="34">
        <f>$E$42*SB42</f>
        <v>1302692.5600912939</v>
      </c>
      <c r="SH43" s="34">
        <f>$E$20*SB20</f>
        <v>531.31020981851373</v>
      </c>
      <c r="SI43" s="34">
        <f t="shared" si="608"/>
        <v>1303223.8703011123</v>
      </c>
      <c r="SK43" s="34">
        <f>$B$43*SI43</f>
        <v>0</v>
      </c>
      <c r="SL43" s="34">
        <f>$C$21*SI21</f>
        <v>0</v>
      </c>
      <c r="SM43" s="34">
        <f t="shared" si="519"/>
        <v>0</v>
      </c>
      <c r="SN43" s="34">
        <f>$E$42*SI42</f>
        <v>1343095.2868258788</v>
      </c>
      <c r="SO43" s="34">
        <f>$E$20*SI20</f>
        <v>546.88775337158006</v>
      </c>
      <c r="SP43" s="34">
        <f t="shared" si="609"/>
        <v>1343642.1745792504</v>
      </c>
      <c r="SR43" s="34">
        <f>$B$43*SP43</f>
        <v>0</v>
      </c>
      <c r="SS43" s="34">
        <f>$C$21*SP21</f>
        <v>0</v>
      </c>
      <c r="ST43" s="34">
        <f t="shared" si="520"/>
        <v>0</v>
      </c>
      <c r="SU43" s="34">
        <f>$E$42*SP42</f>
        <v>1384748.7068774558</v>
      </c>
      <c r="SV43" s="34">
        <f>$E$20*SP20</f>
        <v>562.95488624776465</v>
      </c>
      <c r="SW43" s="34">
        <f t="shared" si="610"/>
        <v>1385311.6617637037</v>
      </c>
      <c r="SY43" s="34">
        <f>$B$43*SW43</f>
        <v>0</v>
      </c>
      <c r="SZ43" s="34">
        <f>$C$21*SW21</f>
        <v>0</v>
      </c>
      <c r="TA43" s="34">
        <f t="shared" si="521"/>
        <v>0</v>
      </c>
      <c r="TB43" s="34">
        <f>$E$42*SW42</f>
        <v>1427691.5476884737</v>
      </c>
      <c r="TC43" s="34">
        <f>$E$20*SW20</f>
        <v>579.52671680840388</v>
      </c>
      <c r="TD43" s="34">
        <f t="shared" si="611"/>
        <v>1428271.074405282</v>
      </c>
      <c r="TF43" s="34">
        <f>$B$43*TD43</f>
        <v>0</v>
      </c>
      <c r="TG43" s="34">
        <f>$C$21*TD21</f>
        <v>0</v>
      </c>
      <c r="TH43" s="34">
        <f t="shared" si="522"/>
        <v>0</v>
      </c>
      <c r="TI43" s="34">
        <f>$E$42*TD42</f>
        <v>1471963.739496961</v>
      </c>
      <c r="TJ43" s="34">
        <f>$E$20*TD20</f>
        <v>596.61881304156191</v>
      </c>
      <c r="TK43" s="34">
        <f t="shared" si="612"/>
        <v>1472560.3583100026</v>
      </c>
      <c r="TM43" s="34">
        <f>$B$43*TK43</f>
        <v>0</v>
      </c>
      <c r="TN43" s="34">
        <f>$C$21*TK21</f>
        <v>0</v>
      </c>
      <c r="TO43" s="34">
        <f t="shared" si="523"/>
        <v>0</v>
      </c>
      <c r="TP43" s="34">
        <f>$E$42*TK42</f>
        <v>1517606.455463442</v>
      </c>
      <c r="TQ43" s="34">
        <f>$E$20*TK20</f>
        <v>614.24722297581809</v>
      </c>
      <c r="TR43" s="34">
        <f t="shared" si="613"/>
        <v>1518220.7026864178</v>
      </c>
      <c r="TT43" s="34">
        <f>$B$43*TR43</f>
        <v>0</v>
      </c>
      <c r="TU43" s="34">
        <f>$C$21*TR21</f>
        <v>0</v>
      </c>
      <c r="TV43" s="34">
        <f t="shared" si="524"/>
        <v>0</v>
      </c>
      <c r="TW43" s="34">
        <f>$E$42*TR42</f>
        <v>1564662.1457055323</v>
      </c>
      <c r="TX43" s="34">
        <f>$E$20*TR20</f>
        <v>632.42849561108062</v>
      </c>
      <c r="TY43" s="34">
        <f t="shared" si="614"/>
        <v>1565294.5742011433</v>
      </c>
      <c r="UA43" s="34">
        <f>$B$43*TY43</f>
        <v>0</v>
      </c>
      <c r="UB43" s="34">
        <f>$C$21*TY21</f>
        <v>0</v>
      </c>
      <c r="UC43" s="34">
        <f t="shared" si="525"/>
        <v>0</v>
      </c>
      <c r="UD43" s="34">
        <f>$E$42*TY42</f>
        <v>1613174.572314725</v>
      </c>
      <c r="UE43" s="34">
        <f>$E$20*TY20</f>
        <v>651.17969687426807</v>
      </c>
      <c r="UF43" s="34">
        <f t="shared" si="615"/>
        <v>1613825.7520115993</v>
      </c>
      <c r="UH43" s="34">
        <f>$B$43*UF43</f>
        <v>0</v>
      </c>
      <c r="UI43" s="34">
        <f>$C$21*UF21</f>
        <v>0</v>
      </c>
      <c r="UJ43" s="34">
        <f t="shared" si="526"/>
        <v>0</v>
      </c>
      <c r="UK43" s="34">
        <f>$E$42*UF42</f>
        <v>1663188.8497813812</v>
      </c>
      <c r="UL43" s="34">
        <f>$E$20*UF20</f>
        <v>670.51842226605413</v>
      </c>
      <c r="UM43" s="34">
        <f t="shared" si="616"/>
        <v>1663859.3682036472</v>
      </c>
      <c r="UO43" s="34">
        <f>$B$43*UM43</f>
        <v>0</v>
      </c>
      <c r="UP43" s="34">
        <f>$C$21*UM21</f>
        <v>0</v>
      </c>
      <c r="UQ43" s="34">
        <f t="shared" si="527"/>
        <v>0</v>
      </c>
      <c r="UR43" s="34">
        <f>$E$42*UM42</f>
        <v>1714751.4894422793</v>
      </c>
      <c r="US43" s="34">
        <f>$E$20*UM20</f>
        <v>690.4628106722339</v>
      </c>
      <c r="UT43" s="34">
        <f t="shared" si="617"/>
        <v>1715441.9522529515</v>
      </c>
      <c r="UV43" s="34">
        <f>$B$43*UT43</f>
        <v>0</v>
      </c>
      <c r="UW43" s="34">
        <f>$C$21*UT21</f>
        <v>0</v>
      </c>
      <c r="UX43" s="34">
        <f t="shared" si="528"/>
        <v>0</v>
      </c>
      <c r="UY43" s="34">
        <f>$E$42*UT42</f>
        <v>1767910.4444780957</v>
      </c>
      <c r="UZ43" s="34">
        <f>$E$20*UT20</f>
        <v>711.03156142945124</v>
      </c>
      <c r="VA43" s="34">
        <f t="shared" si="618"/>
        <v>1768621.4760395251</v>
      </c>
      <c r="VC43" s="34">
        <f>$B$43*VA43</f>
        <v>0</v>
      </c>
      <c r="VD43" s="34">
        <f>$C$21*VA21</f>
        <v>0</v>
      </c>
      <c r="VE43" s="34">
        <f t="shared" si="529"/>
        <v>0</v>
      </c>
      <c r="VF43" s="34">
        <f>$E$42*VA42</f>
        <v>1822715.1541345273</v>
      </c>
      <c r="VG43" s="34">
        <f>$E$20*VA20</f>
        <v>732.24395340305375</v>
      </c>
      <c r="VH43" s="34">
        <f t="shared" si="619"/>
        <v>1823447.3980879304</v>
      </c>
      <c r="VJ43" s="34">
        <f>$B$43*VH43</f>
        <v>0</v>
      </c>
      <c r="VK43" s="34">
        <f>$C$21*VH21</f>
        <v>0</v>
      </c>
      <c r="VL43" s="34">
        <f t="shared" si="530"/>
        <v>0</v>
      </c>
      <c r="VM43" s="34">
        <f>$E$42*VH42</f>
        <v>1879216.5884373167</v>
      </c>
      <c r="VN43" s="34">
        <f>$E$20*VH20</f>
        <v>754.11986397637827</v>
      </c>
      <c r="VO43" s="34">
        <f t="shared" si="620"/>
        <v>1879970.7083012932</v>
      </c>
      <c r="VQ43" s="34">
        <f>$B$43*VO43</f>
        <v>0</v>
      </c>
      <c r="VR43" s="34">
        <f>$C$21*VO21</f>
        <v>0</v>
      </c>
      <c r="VS43" s="34">
        <f t="shared" si="531"/>
        <v>0</v>
      </c>
      <c r="VT43" s="34">
        <f>$E$42*VO42</f>
        <v>1937467.2950311161</v>
      </c>
      <c r="VU43" s="34">
        <f>$E$20*VO20</f>
        <v>776.67978726531919</v>
      </c>
      <c r="VV43" s="34">
        <f t="shared" si="621"/>
        <v>1938243.9748183815</v>
      </c>
      <c r="VX43" s="34">
        <f>$B$43*VV43</f>
        <v>0</v>
      </c>
      <c r="VY43" s="34">
        <f>$C$21*VV21</f>
        <v>0</v>
      </c>
      <c r="VZ43" s="34">
        <f t="shared" si="532"/>
        <v>0</v>
      </c>
      <c r="WA43" s="34">
        <f>$E$42*VV42</f>
        <v>1997521.4484546466</v>
      </c>
      <c r="WB43" s="34">
        <f>$E$20*VV20</f>
        <v>799.94485236440437</v>
      </c>
      <c r="WC43" s="34">
        <f t="shared" si="622"/>
        <v>1998321.3933070111</v>
      </c>
      <c r="WE43" s="34">
        <f>$B$43*WC43</f>
        <v>0</v>
      </c>
      <c r="WF43" s="34">
        <f>$C$21*WC21</f>
        <v>0</v>
      </c>
      <c r="WG43" s="34">
        <f t="shared" si="533"/>
        <v>0</v>
      </c>
      <c r="WH43" s="34">
        <f>$E$42*WC42</f>
        <v>2059434.9011227537</v>
      </c>
      <c r="WI43" s="34">
        <f>$E$20*WC20</f>
        <v>823.93684260992154</v>
      </c>
      <c r="WJ43" s="34">
        <f t="shared" si="623"/>
        <v>2060258.8379653636</v>
      </c>
      <c r="WL43" s="34">
        <f>$B$43*WJ43</f>
        <v>0</v>
      </c>
      <c r="WM43" s="34">
        <f>$C$21*WJ21</f>
        <v>0</v>
      </c>
      <c r="WN43" s="34">
        <f t="shared" si="534"/>
        <v>0</v>
      </c>
      <c r="WO43" s="34">
        <f>$E$42*WJ42</f>
        <v>2123265.2354152217</v>
      </c>
      <c r="WP43" s="34">
        <f>$E$20*WJ20</f>
        <v>848.67821607282463</v>
      </c>
      <c r="WQ43" s="34">
        <f t="shared" si="624"/>
        <v>2124113.9136312944</v>
      </c>
      <c r="WS43" s="34">
        <f>$B$43*WQ43</f>
        <v>0</v>
      </c>
      <c r="WT43" s="34">
        <f>$C$21*WQ21</f>
        <v>0</v>
      </c>
      <c r="WU43" s="34">
        <f t="shared" si="535"/>
        <v>0</v>
      </c>
      <c r="WV43" s="34">
        <f>$E$42*WQ42</f>
        <v>2189071.8169744969</v>
      </c>
      <c r="WW43" s="34">
        <f>$E$20*WQ20</f>
        <v>874.19212685288846</v>
      </c>
      <c r="WX43" s="34">
        <f t="shared" si="625"/>
        <v>2189946.0091013499</v>
      </c>
      <c r="WZ43" s="34">
        <f>$B$43*WX43</f>
        <v>0</v>
      </c>
      <c r="XA43" s="34">
        <f>$C$21*WX21</f>
        <v>0</v>
      </c>
      <c r="XB43" s="34">
        <f t="shared" si="536"/>
        <v>0</v>
      </c>
      <c r="XC43" s="34">
        <f>$E$42*WX42</f>
        <v>2256915.8496804112</v>
      </c>
      <c r="XD43" s="34">
        <f>$E$20*WX20</f>
        <v>900.50244676699481</v>
      </c>
      <c r="XE43" s="34">
        <f t="shared" si="626"/>
        <v>2257816.3521271781</v>
      </c>
      <c r="XG43" s="34">
        <f>$B$43*XE43</f>
        <v>0</v>
      </c>
      <c r="XH43" s="34">
        <f>$C$21*XE21</f>
        <v>0</v>
      </c>
      <c r="XI43" s="34">
        <f t="shared" si="537"/>
        <v>0</v>
      </c>
      <c r="XJ43" s="34">
        <f>$E$42*XE42</f>
        <v>2326860.4325839453</v>
      </c>
      <c r="XK43" s="34">
        <f>$E$20*XE20</f>
        <v>927.63378742489658</v>
      </c>
      <c r="XL43" s="34">
        <f t="shared" si="627"/>
        <v>2327788.0663713701</v>
      </c>
    </row>
    <row r="44" spans="1:636" x14ac:dyDescent="0.25">
      <c r="A44">
        <v>85</v>
      </c>
      <c r="B44">
        <f>calc_mstate!AA43</f>
        <v>0</v>
      </c>
      <c r="C44">
        <f>calc_mstate!Z43</f>
        <v>0</v>
      </c>
      <c r="D44">
        <f>calc_mstate!X43</f>
        <v>0</v>
      </c>
      <c r="E44">
        <f>calc_mstate!W43</f>
        <v>0</v>
      </c>
      <c r="F44" s="3">
        <v>39300</v>
      </c>
      <c r="H44" s="34">
        <f>$B$44*F44</f>
        <v>0</v>
      </c>
      <c r="I44" s="34">
        <f>$C$22*F22</f>
        <v>0</v>
      </c>
      <c r="J44" s="34">
        <f t="shared" si="448"/>
        <v>0</v>
      </c>
      <c r="K44" s="34">
        <f>$E$43*F43</f>
        <v>61417.045328796725</v>
      </c>
      <c r="L44" s="34">
        <f>$E$21*F21</f>
        <v>22.302272854045764</v>
      </c>
      <c r="M44" s="34">
        <f t="shared" si="538"/>
        <v>61439.34760165077</v>
      </c>
      <c r="O44" s="34">
        <f>$B$44*M44</f>
        <v>0</v>
      </c>
      <c r="P44" s="34">
        <f>$C$22*M22</f>
        <v>0</v>
      </c>
      <c r="Q44" s="34">
        <f t="shared" si="449"/>
        <v>0</v>
      </c>
      <c r="R44" s="34">
        <f>$E$43*M43</f>
        <v>77733.261726421755</v>
      </c>
      <c r="S44" s="34">
        <f>$E$21*M21</f>
        <v>26.922694710451601</v>
      </c>
      <c r="T44" s="34">
        <f t="shared" si="539"/>
        <v>77760.184421132202</v>
      </c>
      <c r="V44" s="34">
        <f>$B$44*T44</f>
        <v>0</v>
      </c>
      <c r="W44" s="34">
        <f>$C$22*T22</f>
        <v>0</v>
      </c>
      <c r="X44" s="34">
        <f t="shared" si="450"/>
        <v>0</v>
      </c>
      <c r="Y44" s="34">
        <f>$E$43*T43</f>
        <v>86297.414013479021</v>
      </c>
      <c r="Z44" s="34">
        <f>$E$21*T21</f>
        <v>30.030319819756027</v>
      </c>
      <c r="AA44" s="34">
        <f t="shared" si="540"/>
        <v>86327.444333298772</v>
      </c>
      <c r="AC44" s="34">
        <f>$B$44*AA44</f>
        <v>0</v>
      </c>
      <c r="AD44" s="34">
        <f>$C$22*AA22</f>
        <v>0</v>
      </c>
      <c r="AE44" s="34">
        <f t="shared" si="451"/>
        <v>0</v>
      </c>
      <c r="AF44" s="34">
        <f>$E$43*AA43</f>
        <v>91852.742330337671</v>
      </c>
      <c r="AG44" s="34">
        <f>$E$21*AA21</f>
        <v>34.105311808464428</v>
      </c>
      <c r="AH44" s="34">
        <f t="shared" si="541"/>
        <v>91886.847642146138</v>
      </c>
      <c r="AJ44" s="34">
        <f>$B$44*AH44</f>
        <v>0</v>
      </c>
      <c r="AK44" s="34">
        <f>$C$22*AH22</f>
        <v>0</v>
      </c>
      <c r="AL44" s="34">
        <f t="shared" si="452"/>
        <v>0</v>
      </c>
      <c r="AM44" s="34">
        <f>$E$43*AH43</f>
        <v>116186.79349524713</v>
      </c>
      <c r="AN44" s="34">
        <f>$E$21*AH21</f>
        <v>41.760120311247142</v>
      </c>
      <c r="AO44" s="34">
        <f t="shared" si="542"/>
        <v>116228.55361555837</v>
      </c>
      <c r="AQ44" s="34">
        <f>$B$44*AO44</f>
        <v>0</v>
      </c>
      <c r="AR44" s="34">
        <f>$C$22*AO22</f>
        <v>0</v>
      </c>
      <c r="AS44" s="34">
        <f t="shared" si="453"/>
        <v>0</v>
      </c>
      <c r="AT44" s="34">
        <f>$E$43*AO43</f>
        <v>129941.83191878832</v>
      </c>
      <c r="AU44" s="34">
        <f>$E$21*AO21</f>
        <v>46.385387859756925</v>
      </c>
      <c r="AV44" s="34">
        <f t="shared" si="543"/>
        <v>129988.21730664808</v>
      </c>
      <c r="AX44" s="34">
        <f>$B$44*AV44</f>
        <v>0</v>
      </c>
      <c r="AY44" s="34">
        <f>$C$22*AV22</f>
        <v>0</v>
      </c>
      <c r="AZ44" s="34">
        <f t="shared" si="454"/>
        <v>0</v>
      </c>
      <c r="BA44" s="34">
        <f>$E$43*AV43</f>
        <v>145473.85945754719</v>
      </c>
      <c r="BB44" s="34">
        <f>$E$21*AV21</f>
        <v>50.213574382944721</v>
      </c>
      <c r="BC44" s="34">
        <f t="shared" si="544"/>
        <v>145524.07303193014</v>
      </c>
      <c r="BE44" s="34">
        <f>$B$44*BC44</f>
        <v>0</v>
      </c>
      <c r="BF44" s="34">
        <f>$C$22*BC22</f>
        <v>0</v>
      </c>
      <c r="BG44" s="34">
        <f t="shared" si="455"/>
        <v>0</v>
      </c>
      <c r="BH44" s="34">
        <f>$E$43*BC43</f>
        <v>136537.59723582107</v>
      </c>
      <c r="BI44" s="34">
        <f>$E$21*BC21</f>
        <v>46.01322614605143</v>
      </c>
      <c r="BJ44" s="34">
        <f t="shared" si="545"/>
        <v>136583.61046196712</v>
      </c>
      <c r="BL44" s="34">
        <f>$B$44*BJ44</f>
        <v>0</v>
      </c>
      <c r="BM44" s="34">
        <f>$C$22*BJ22</f>
        <v>0</v>
      </c>
      <c r="BN44" s="34">
        <f t="shared" si="456"/>
        <v>0</v>
      </c>
      <c r="BO44" s="34">
        <f>$E$43*BJ43</f>
        <v>120455.13113808524</v>
      </c>
      <c r="BP44" s="34">
        <f>$E$21*BJ21</f>
        <v>37.683789740809779</v>
      </c>
      <c r="BQ44" s="34">
        <f t="shared" si="546"/>
        <v>120492.81492782605</v>
      </c>
      <c r="BS44" s="34">
        <f>$B$44*BQ44</f>
        <v>0</v>
      </c>
      <c r="BT44" s="34">
        <f>$C$22*BQ22</f>
        <v>0</v>
      </c>
      <c r="BU44" s="34">
        <f t="shared" si="457"/>
        <v>0</v>
      </c>
      <c r="BV44" s="34">
        <f>$E$43*BQ43</f>
        <v>191951.0169222907</v>
      </c>
      <c r="BW44" s="34">
        <f>$E$21*BQ21</f>
        <v>59.757599774331823</v>
      </c>
      <c r="BX44" s="34">
        <f t="shared" si="547"/>
        <v>192010.77452206504</v>
      </c>
      <c r="BZ44" s="34">
        <f>$B$44*BX44</f>
        <v>0</v>
      </c>
      <c r="CA44" s="34">
        <f>$C$22*BX22</f>
        <v>0</v>
      </c>
      <c r="CB44" s="34">
        <f t="shared" si="458"/>
        <v>0</v>
      </c>
      <c r="CC44" s="34">
        <f>$E$43*BX43</f>
        <v>218576.08944927721</v>
      </c>
      <c r="CD44" s="34">
        <f>$E$21*BX21</f>
        <v>63.82017179753165</v>
      </c>
      <c r="CE44" s="34">
        <f t="shared" si="548"/>
        <v>218639.90962107474</v>
      </c>
      <c r="CG44" s="34">
        <f>$B$44*CE44</f>
        <v>0</v>
      </c>
      <c r="CH44" s="34">
        <f>$C$22*CE22</f>
        <v>0</v>
      </c>
      <c r="CI44" s="34">
        <f t="shared" si="459"/>
        <v>0</v>
      </c>
      <c r="CJ44" s="34">
        <f>$E$43*CE43</f>
        <v>230220.95573818631</v>
      </c>
      <c r="CK44" s="34">
        <f>$E$21*CE21</f>
        <v>63.461930324537079</v>
      </c>
      <c r="CL44" s="34">
        <f t="shared" si="549"/>
        <v>230284.41766851084</v>
      </c>
      <c r="CN44" s="34">
        <f>$B$44*CL44</f>
        <v>0</v>
      </c>
      <c r="CO44" s="34">
        <f>$C$22*CL22</f>
        <v>0</v>
      </c>
      <c r="CP44" s="34">
        <f t="shared" si="460"/>
        <v>0</v>
      </c>
      <c r="CQ44" s="34">
        <f>$E$43*CL43</f>
        <v>214132.21534573036</v>
      </c>
      <c r="CR44" s="34">
        <f>$E$21*CL21</f>
        <v>60.273961502716801</v>
      </c>
      <c r="CS44" s="34">
        <f t="shared" si="550"/>
        <v>214192.48930723307</v>
      </c>
      <c r="CU44" s="34">
        <f>$B$44*CS44</f>
        <v>0</v>
      </c>
      <c r="CV44" s="34">
        <f>$C$22*CS22</f>
        <v>0</v>
      </c>
      <c r="CW44" s="34">
        <f t="shared" si="461"/>
        <v>0</v>
      </c>
      <c r="CX44" s="34">
        <f>$E$43*CS43</f>
        <v>181319.68987757654</v>
      </c>
      <c r="CY44" s="34">
        <f>$E$21*CS21</f>
        <v>57.003930330416232</v>
      </c>
      <c r="CZ44" s="34">
        <f t="shared" si="551"/>
        <v>181376.69380790697</v>
      </c>
      <c r="DB44" s="34">
        <f>$B$44*CZ44</f>
        <v>0</v>
      </c>
      <c r="DC44" s="34">
        <f>$C$22*CZ22</f>
        <v>0</v>
      </c>
      <c r="DD44" s="34">
        <f t="shared" si="462"/>
        <v>0</v>
      </c>
      <c r="DE44" s="34">
        <f>$E$43*CZ43</f>
        <v>236092.05497400402</v>
      </c>
      <c r="DF44" s="34">
        <f>$E$21*CZ21</f>
        <v>68.56649141330891</v>
      </c>
      <c r="DG44" s="34">
        <f t="shared" si="552"/>
        <v>236160.62146541732</v>
      </c>
      <c r="DI44" s="34">
        <f>$B$44*DG44</f>
        <v>0</v>
      </c>
      <c r="DJ44" s="34">
        <f>$C$22*DG22</f>
        <v>0</v>
      </c>
      <c r="DK44" s="34">
        <f t="shared" si="463"/>
        <v>0</v>
      </c>
      <c r="DL44" s="34">
        <f>$E$43*DG43</f>
        <v>263478.28217035253</v>
      </c>
      <c r="DM44" s="34">
        <f>$E$21*DG21</f>
        <v>72.727619799943923</v>
      </c>
      <c r="DN44" s="34">
        <f t="shared" si="553"/>
        <v>263551.00979015249</v>
      </c>
      <c r="DP44" s="34">
        <f>$B$44*DN44</f>
        <v>0</v>
      </c>
      <c r="DQ44" s="34">
        <f>$C$22*DN22</f>
        <v>0</v>
      </c>
      <c r="DR44" s="34">
        <f t="shared" si="464"/>
        <v>0</v>
      </c>
      <c r="DS44" s="34">
        <f>$E$43*DN43</f>
        <v>232602.10538952539</v>
      </c>
      <c r="DT44" s="34">
        <f>$E$21*DN21</f>
        <v>65.22163753777015</v>
      </c>
      <c r="DU44" s="34">
        <f t="shared" si="554"/>
        <v>232667.32702706315</v>
      </c>
      <c r="DW44" s="34">
        <f>$B$44*DU44</f>
        <v>0</v>
      </c>
      <c r="DX44" s="34">
        <f>$C$22*DU22</f>
        <v>0</v>
      </c>
      <c r="DY44" s="34">
        <f t="shared" si="465"/>
        <v>0</v>
      </c>
      <c r="DZ44" s="34">
        <f>$E$43*DU43</f>
        <v>246165.69562907645</v>
      </c>
      <c r="EA44" s="34">
        <f>$E$21*DU21</f>
        <v>67.688401878510007</v>
      </c>
      <c r="EB44" s="34">
        <f t="shared" si="555"/>
        <v>246233.38403095497</v>
      </c>
      <c r="ED44" s="34">
        <f>$B$44*EB44</f>
        <v>0</v>
      </c>
      <c r="EE44" s="34">
        <f>$C$22*EB22</f>
        <v>0</v>
      </c>
      <c r="EF44" s="34">
        <f t="shared" si="466"/>
        <v>0</v>
      </c>
      <c r="EG44" s="34">
        <f>$E$43*EB43</f>
        <v>251504.36055264654</v>
      </c>
      <c r="EH44" s="34">
        <f>$E$21*EB21</f>
        <v>69.181530573803684</v>
      </c>
      <c r="EI44" s="34">
        <f t="shared" si="556"/>
        <v>251573.54208322035</v>
      </c>
      <c r="EK44" s="34">
        <f>$B$44*EI44</f>
        <v>0</v>
      </c>
      <c r="EL44" s="34">
        <f>$C$22*EI22</f>
        <v>0</v>
      </c>
      <c r="EM44" s="34">
        <f t="shared" si="467"/>
        <v>0</v>
      </c>
      <c r="EN44" s="34">
        <f>$E$43*EI43</f>
        <v>267312.11698800861</v>
      </c>
      <c r="EO44" s="34">
        <f>$E$21*EI21</f>
        <v>72.548684195946237</v>
      </c>
      <c r="EP44" s="34">
        <f t="shared" si="557"/>
        <v>267384.66567220457</v>
      </c>
      <c r="ER44" s="34">
        <f>$B$44*EP44</f>
        <v>0</v>
      </c>
      <c r="ES44" s="34">
        <f>$C$22*EP22</f>
        <v>0</v>
      </c>
      <c r="ET44" s="34">
        <f t="shared" si="468"/>
        <v>0</v>
      </c>
      <c r="EU44" s="34">
        <f>$E$43*EP43</f>
        <v>278757.84839102055</v>
      </c>
      <c r="EV44" s="34">
        <f>$E$21*EP21</f>
        <v>74.806995063136654</v>
      </c>
      <c r="EW44" s="34">
        <f t="shared" si="558"/>
        <v>278832.6553860837</v>
      </c>
      <c r="EY44" s="34">
        <f>$B$44*EW44</f>
        <v>0</v>
      </c>
      <c r="EZ44" s="34">
        <f>$C$22*EW22</f>
        <v>0</v>
      </c>
      <c r="FA44" s="34">
        <f t="shared" si="469"/>
        <v>0</v>
      </c>
      <c r="FB44" s="34">
        <f>$E$43*EW43</f>
        <v>283706.75935683236</v>
      </c>
      <c r="FC44" s="34">
        <f>$E$21*EW21</f>
        <v>75.572431553249089</v>
      </c>
      <c r="FD44" s="34">
        <f t="shared" si="559"/>
        <v>283782.33178838564</v>
      </c>
      <c r="FF44" s="34">
        <f>$B$44*FD44</f>
        <v>0</v>
      </c>
      <c r="FG44" s="34">
        <f>$C$22*FD22</f>
        <v>0</v>
      </c>
      <c r="FH44" s="34">
        <f t="shared" si="470"/>
        <v>0</v>
      </c>
      <c r="FI44" s="34">
        <f>$E$43*FD43</f>
        <v>289913.39461140952</v>
      </c>
      <c r="FJ44" s="34">
        <f>$E$21*FD21</f>
        <v>76.497236437463471</v>
      </c>
      <c r="FK44" s="34">
        <f t="shared" si="560"/>
        <v>289989.89184784697</v>
      </c>
      <c r="FM44" s="34">
        <f>$B$44*FK44</f>
        <v>0</v>
      </c>
      <c r="FN44" s="34">
        <f>$C$22*FK22</f>
        <v>0</v>
      </c>
      <c r="FO44" s="34">
        <f t="shared" si="471"/>
        <v>0</v>
      </c>
      <c r="FP44" s="34">
        <f>$E$43*FK43</f>
        <v>298911.45723613439</v>
      </c>
      <c r="FQ44" s="34">
        <f>$E$21*FK21</f>
        <v>78.008472717302951</v>
      </c>
      <c r="FR44" s="34">
        <f t="shared" si="561"/>
        <v>298989.4657088517</v>
      </c>
      <c r="FT44" s="34">
        <f>$B$44*FR44</f>
        <v>0</v>
      </c>
      <c r="FU44" s="34">
        <f>$C$22*FR22</f>
        <v>0</v>
      </c>
      <c r="FV44" s="34">
        <f t="shared" si="472"/>
        <v>0</v>
      </c>
      <c r="FW44" s="34">
        <f>$E$43*FR43</f>
        <v>309790.06681849703</v>
      </c>
      <c r="FX44" s="34">
        <f>$E$21*FR21</f>
        <v>80.131558402562987</v>
      </c>
      <c r="FY44" s="34">
        <f t="shared" si="562"/>
        <v>309870.19837689959</v>
      </c>
      <c r="GA44" s="34">
        <f>$B$44*FY44</f>
        <v>0</v>
      </c>
      <c r="GB44" s="34">
        <f>$C$22*FY22</f>
        <v>0</v>
      </c>
      <c r="GC44" s="34">
        <f t="shared" si="473"/>
        <v>0</v>
      </c>
      <c r="GD44" s="34">
        <f>$E$43*FY43</f>
        <v>320651.73406869866</v>
      </c>
      <c r="GE44" s="34">
        <f>$E$21*FY21</f>
        <v>82.369728201200274</v>
      </c>
      <c r="GF44" s="34">
        <f t="shared" si="563"/>
        <v>320734.10379689984</v>
      </c>
      <c r="GH44" s="34">
        <f>$B$44*GF44</f>
        <v>0</v>
      </c>
      <c r="GI44" s="34">
        <f>$C$22*GF22</f>
        <v>0</v>
      </c>
      <c r="GJ44" s="34">
        <f t="shared" si="474"/>
        <v>0</v>
      </c>
      <c r="GK44" s="34">
        <f>$E$43*GF43</f>
        <v>330412.54961846943</v>
      </c>
      <c r="GL44" s="34">
        <f>$E$21*GF21</f>
        <v>84.284703116463419</v>
      </c>
      <c r="GM44" s="34">
        <f t="shared" si="564"/>
        <v>330496.83432158589</v>
      </c>
      <c r="GO44" s="34">
        <f>$B$44*GM44</f>
        <v>0</v>
      </c>
      <c r="GP44" s="34">
        <f>$C$22*GM22</f>
        <v>0</v>
      </c>
      <c r="GQ44" s="34">
        <f t="shared" si="475"/>
        <v>0</v>
      </c>
      <c r="GR44" s="34">
        <f>$E$43*GM43</f>
        <v>339843.40065951867</v>
      </c>
      <c r="GS44" s="34">
        <f>$E$21*GM21</f>
        <v>85.999252837969777</v>
      </c>
      <c r="GT44" s="34">
        <f t="shared" si="565"/>
        <v>339929.39991235663</v>
      </c>
      <c r="GV44" s="34">
        <f>$B$44*GT44</f>
        <v>0</v>
      </c>
      <c r="GW44" s="34">
        <f>$C$22*GT22</f>
        <v>0</v>
      </c>
      <c r="GX44" s="34">
        <f t="shared" si="476"/>
        <v>0</v>
      </c>
      <c r="GY44" s="34">
        <f>$E$43*GT43</f>
        <v>350106.21354443312</v>
      </c>
      <c r="GZ44" s="34">
        <f>$E$21*GT21</f>
        <v>87.835081577167756</v>
      </c>
      <c r="HA44" s="34">
        <f t="shared" si="566"/>
        <v>350194.04862601031</v>
      </c>
      <c r="HC44" s="34">
        <f>$B$44*HA44</f>
        <v>0</v>
      </c>
      <c r="HD44" s="34">
        <f>$C$22*HA22</f>
        <v>0</v>
      </c>
      <c r="HE44" s="34">
        <f t="shared" si="477"/>
        <v>0</v>
      </c>
      <c r="HF44" s="34">
        <f>$E$43*HA43</f>
        <v>361298.0722362317</v>
      </c>
      <c r="HG44" s="34">
        <f>$E$21*HA21</f>
        <v>89.932812559057396</v>
      </c>
      <c r="HH44" s="34">
        <f t="shared" si="567"/>
        <v>361388.00504879077</v>
      </c>
      <c r="HJ44" s="34">
        <f>$B$44*HH44</f>
        <v>0</v>
      </c>
      <c r="HK44" s="34">
        <f>$C$22*HH22</f>
        <v>0</v>
      </c>
      <c r="HL44" s="34">
        <f t="shared" si="478"/>
        <v>0</v>
      </c>
      <c r="HM44" s="34">
        <f>$E$43*HH43</f>
        <v>372972.85765430477</v>
      </c>
      <c r="HN44" s="34">
        <f>$E$21*HH21</f>
        <v>92.212510266196674</v>
      </c>
      <c r="HO44" s="34">
        <f t="shared" si="568"/>
        <v>373065.07016457099</v>
      </c>
      <c r="HQ44" s="34">
        <f>$B$44*HO44</f>
        <v>0</v>
      </c>
      <c r="HR44" s="34">
        <f>$C$22*HO22</f>
        <v>0</v>
      </c>
      <c r="HS44" s="34">
        <f t="shared" si="479"/>
        <v>0</v>
      </c>
      <c r="HT44" s="34">
        <f>$E$43*HO43</f>
        <v>384698.92175126448</v>
      </c>
      <c r="HU44" s="34">
        <f>$E$21*HO21</f>
        <v>94.512753878032811</v>
      </c>
      <c r="HV44" s="34">
        <f t="shared" si="569"/>
        <v>384793.4345051425</v>
      </c>
      <c r="HX44" s="34">
        <f>$B$44*HV44</f>
        <v>0</v>
      </c>
      <c r="HY44" s="34">
        <f>$C$22*HV22</f>
        <v>0</v>
      </c>
      <c r="HZ44" s="34">
        <f t="shared" si="480"/>
        <v>0</v>
      </c>
      <c r="IA44" s="34">
        <f>$E$43*HV43</f>
        <v>396508.73743459198</v>
      </c>
      <c r="IB44" s="34">
        <f>$E$21*HV21</f>
        <v>96.783005175893777</v>
      </c>
      <c r="IC44" s="34">
        <f t="shared" si="570"/>
        <v>396605.52043976786</v>
      </c>
      <c r="IE44" s="34">
        <f>$B$44*IC44</f>
        <v>0</v>
      </c>
      <c r="IF44" s="34">
        <f>$C$22*IC22</f>
        <v>0</v>
      </c>
      <c r="IG44" s="34">
        <f t="shared" si="481"/>
        <v>0</v>
      </c>
      <c r="IH44" s="34">
        <f>$E$43*IC43</f>
        <v>408701.28830498096</v>
      </c>
      <c r="II44" s="34">
        <f>$E$21*IC21</f>
        <v>99.090119455259611</v>
      </c>
      <c r="IJ44" s="34">
        <f t="shared" si="571"/>
        <v>408800.3784244362</v>
      </c>
      <c r="IL44" s="34">
        <f>$B$44*IJ44</f>
        <v>0</v>
      </c>
      <c r="IM44" s="34">
        <f>$C$22*IJ22</f>
        <v>0</v>
      </c>
      <c r="IN44" s="34">
        <f t="shared" si="482"/>
        <v>0</v>
      </c>
      <c r="IO44" s="34">
        <f>$E$43*IJ43</f>
        <v>421444.18453585537</v>
      </c>
      <c r="IP44" s="34">
        <f>$E$21*IJ21</f>
        <v>101.51248841414585</v>
      </c>
      <c r="IQ44" s="34">
        <f t="shared" si="572"/>
        <v>421545.6970242695</v>
      </c>
      <c r="IS44" s="34">
        <f>$B$44*IQ44</f>
        <v>0</v>
      </c>
      <c r="IT44" s="34">
        <f>$C$22*IQ22</f>
        <v>0</v>
      </c>
      <c r="IU44" s="34">
        <f t="shared" si="483"/>
        <v>0</v>
      </c>
      <c r="IV44" s="34">
        <f>$E$43*IQ43</f>
        <v>434682.07777064672</v>
      </c>
      <c r="IW44" s="34">
        <f>$E$21*IQ21</f>
        <v>104.06657068563072</v>
      </c>
      <c r="IX44" s="34">
        <f t="shared" si="573"/>
        <v>434786.14434133237</v>
      </c>
      <c r="IZ44" s="34">
        <f>$B$44*IX44</f>
        <v>0</v>
      </c>
      <c r="JA44" s="34">
        <f>$C$22*IX22</f>
        <v>0</v>
      </c>
      <c r="JB44" s="34">
        <f t="shared" si="484"/>
        <v>0</v>
      </c>
      <c r="JC44" s="34">
        <f>$E$43*IX43</f>
        <v>448289.11633932655</v>
      </c>
      <c r="JD44" s="34">
        <f>$E$21*IX21</f>
        <v>106.71623058346682</v>
      </c>
      <c r="JE44" s="34">
        <f t="shared" si="574"/>
        <v>448395.83256991004</v>
      </c>
      <c r="JG44" s="34">
        <f>$B$44*JE44</f>
        <v>0</v>
      </c>
      <c r="JH44" s="34">
        <f>$C$22*JE22</f>
        <v>0</v>
      </c>
      <c r="JI44" s="34">
        <f t="shared" si="485"/>
        <v>0</v>
      </c>
      <c r="JJ44" s="34">
        <f>$E$43*JE43</f>
        <v>462229.93077579513</v>
      </c>
      <c r="JK44" s="34">
        <f>$E$21*JE21</f>
        <v>109.42856469661284</v>
      </c>
      <c r="JL44" s="34">
        <f t="shared" si="575"/>
        <v>462339.35934049176</v>
      </c>
      <c r="JN44" s="34">
        <f>$B$44*JL44</f>
        <v>0</v>
      </c>
      <c r="JO44" s="34">
        <f>$C$22*JL22</f>
        <v>0</v>
      </c>
      <c r="JP44" s="34">
        <f t="shared" si="486"/>
        <v>0</v>
      </c>
      <c r="JQ44" s="34">
        <f>$E$43*JL43</f>
        <v>476571.15745141677</v>
      </c>
      <c r="JR44" s="34">
        <f>$E$21*JL21</f>
        <v>112.2059104659858</v>
      </c>
      <c r="JS44" s="34">
        <f t="shared" si="576"/>
        <v>476683.36336188274</v>
      </c>
      <c r="JU44" s="34">
        <f>$B$44*JS44</f>
        <v>0</v>
      </c>
      <c r="JV44" s="34">
        <f>$C$22*JS22</f>
        <v>0</v>
      </c>
      <c r="JW44" s="34">
        <f t="shared" si="487"/>
        <v>0</v>
      </c>
      <c r="JX44" s="34">
        <f>$E$43*JS43</f>
        <v>491388.81018781976</v>
      </c>
      <c r="JY44" s="34">
        <f>$E$21*JS21</f>
        <v>115.07273596370992</v>
      </c>
      <c r="JZ44" s="34">
        <f t="shared" si="577"/>
        <v>491503.8829237835</v>
      </c>
      <c r="KB44" s="34">
        <f>$B$44*JZ44</f>
        <v>0</v>
      </c>
      <c r="KC44" s="34">
        <f>$C$22*JZ22</f>
        <v>0</v>
      </c>
      <c r="KD44" s="34">
        <f t="shared" si="488"/>
        <v>0</v>
      </c>
      <c r="KE44" s="34">
        <f>$E$43*JZ43</f>
        <v>506703.84415158036</v>
      </c>
      <c r="KF44" s="34">
        <f>$E$21*JZ21</f>
        <v>118.04709218687783</v>
      </c>
      <c r="KG44" s="34">
        <f t="shared" si="578"/>
        <v>506821.89124376723</v>
      </c>
      <c r="KI44" s="34">
        <f>$B$44*KG44</f>
        <v>0</v>
      </c>
      <c r="KJ44" s="34">
        <f>$C$22*KG22</f>
        <v>0</v>
      </c>
      <c r="KK44" s="34">
        <f t="shared" si="489"/>
        <v>0</v>
      </c>
      <c r="KL44" s="34">
        <f>$E$43*KG43</f>
        <v>522497.6365685538</v>
      </c>
      <c r="KM44" s="34">
        <f>$E$21*KG21</f>
        <v>121.12887598805405</v>
      </c>
      <c r="KN44" s="34">
        <f t="shared" si="579"/>
        <v>522618.76544454187</v>
      </c>
      <c r="KP44" s="34">
        <f>$B$44*KN44</f>
        <v>0</v>
      </c>
      <c r="KQ44" s="34">
        <f>$C$22*KN22</f>
        <v>0</v>
      </c>
      <c r="KR44" s="34">
        <f t="shared" si="490"/>
        <v>0</v>
      </c>
      <c r="KS44" s="34">
        <f>$E$43*KN43</f>
        <v>538759.53365954314</v>
      </c>
      <c r="KT44" s="34">
        <f>$E$21*KN21</f>
        <v>124.30948858427618</v>
      </c>
      <c r="KU44" s="34">
        <f t="shared" si="580"/>
        <v>538883.84314812743</v>
      </c>
      <c r="KW44" s="34">
        <f>$B$44*KU44</f>
        <v>0</v>
      </c>
      <c r="KX44" s="34">
        <f>$C$22*KU22</f>
        <v>0</v>
      </c>
      <c r="KY44" s="34">
        <f t="shared" si="491"/>
        <v>0</v>
      </c>
      <c r="KZ44" s="34">
        <f>$E$43*KU43</f>
        <v>555508.39454350772</v>
      </c>
      <c r="LA44" s="34">
        <f>$E$21*KU21</f>
        <v>127.58587420987381</v>
      </c>
      <c r="LB44" s="34">
        <f t="shared" si="581"/>
        <v>555635.9804177176</v>
      </c>
      <c r="LD44" s="34">
        <f>$B$44*LB44</f>
        <v>0</v>
      </c>
      <c r="LE44" s="34">
        <f>$C$22*LB22</f>
        <v>0</v>
      </c>
      <c r="LF44" s="34">
        <f t="shared" si="492"/>
        <v>0</v>
      </c>
      <c r="LG44" s="34">
        <f>$E$43*LB43</f>
        <v>572777.41337114002</v>
      </c>
      <c r="LH44" s="34">
        <f>$E$21*LB21</f>
        <v>130.96412979694875</v>
      </c>
      <c r="LI44" s="34">
        <f t="shared" si="582"/>
        <v>572908.37750093697</v>
      </c>
      <c r="LK44" s="34">
        <f>$B$44*LI44</f>
        <v>0</v>
      </c>
      <c r="LL44" s="34">
        <f>$C$22*LI22</f>
        <v>0</v>
      </c>
      <c r="LM44" s="34">
        <f t="shared" si="493"/>
        <v>0</v>
      </c>
      <c r="LN44" s="34">
        <f>$E$43*LI43</f>
        <v>590591.53711103997</v>
      </c>
      <c r="LO44" s="34">
        <f>$E$21*LI21</f>
        <v>134.45331733615211</v>
      </c>
      <c r="LP44" s="34">
        <f t="shared" si="583"/>
        <v>590725.99042837613</v>
      </c>
      <c r="LR44" s="34">
        <f>$B$44*LP44</f>
        <v>0</v>
      </c>
      <c r="LS44" s="34">
        <f>$C$22*LP22</f>
        <v>0</v>
      </c>
      <c r="LT44" s="34">
        <f t="shared" si="494"/>
        <v>0</v>
      </c>
      <c r="LU44" s="34">
        <f>$E$43*LP43</f>
        <v>608962.38668072491</v>
      </c>
      <c r="LV44" s="34">
        <f>$E$21*LP21</f>
        <v>138.0589735763875</v>
      </c>
      <c r="LW44" s="34">
        <f t="shared" si="584"/>
        <v>609100.44565430132</v>
      </c>
      <c r="LY44" s="34">
        <f>$B$44*LW44</f>
        <v>0</v>
      </c>
      <c r="LZ44" s="34">
        <f>$C$22*LW22</f>
        <v>0</v>
      </c>
      <c r="MA44" s="34">
        <f t="shared" si="495"/>
        <v>0</v>
      </c>
      <c r="MB44" s="34">
        <f>$E$43*LW43</f>
        <v>627898.55577234679</v>
      </c>
      <c r="MC44" s="34">
        <f>$E$21*LW21</f>
        <v>141.7824660817152</v>
      </c>
      <c r="MD44" s="34">
        <f t="shared" si="585"/>
        <v>628040.33823842846</v>
      </c>
      <c r="MF44" s="34">
        <f>$B$44*MD44</f>
        <v>0</v>
      </c>
      <c r="MG44" s="34">
        <f>$C$22*MD22</f>
        <v>0</v>
      </c>
      <c r="MH44" s="34">
        <f t="shared" si="496"/>
        <v>0</v>
      </c>
      <c r="MI44" s="34">
        <f>$E$43*MD43</f>
        <v>647415.22868795879</v>
      </c>
      <c r="MJ44" s="34">
        <f>$E$21*MD21</f>
        <v>145.6245703327595</v>
      </c>
      <c r="MK44" s="34">
        <f t="shared" si="586"/>
        <v>647560.85325829161</v>
      </c>
      <c r="MM44" s="34">
        <f>$B$44*MK44</f>
        <v>0</v>
      </c>
      <c r="MN44" s="34">
        <f>$C$22*MK22</f>
        <v>0</v>
      </c>
      <c r="MO44" s="34">
        <f t="shared" si="497"/>
        <v>0</v>
      </c>
      <c r="MP44" s="34">
        <f>$E$43*MK43</f>
        <v>667534.11045861093</v>
      </c>
      <c r="MQ44" s="34">
        <f>$E$21*MK21</f>
        <v>149.58832728447896</v>
      </c>
      <c r="MR44" s="34">
        <f t="shared" si="587"/>
        <v>667683.69878589537</v>
      </c>
      <c r="MT44" s="34">
        <f>$B$44*MR44</f>
        <v>0</v>
      </c>
      <c r="MU44" s="34">
        <f>$C$22*MR22</f>
        <v>0</v>
      </c>
      <c r="MV44" s="34">
        <f t="shared" si="498"/>
        <v>0</v>
      </c>
      <c r="MW44" s="34">
        <f>$E$43*MR43</f>
        <v>688277.61410833208</v>
      </c>
      <c r="MX44" s="34">
        <f>$E$21*MR21</f>
        <v>153.67880477372083</v>
      </c>
      <c r="MY44" s="34">
        <f t="shared" si="588"/>
        <v>688431.2929131058</v>
      </c>
      <c r="NA44" s="34">
        <f>$B$44*MY44</f>
        <v>0</v>
      </c>
      <c r="NB44" s="34">
        <f>$C$22*MY22</f>
        <v>0</v>
      </c>
      <c r="NC44" s="34">
        <f t="shared" si="499"/>
        <v>0</v>
      </c>
      <c r="ND44" s="34">
        <f>$E$43*MY43</f>
        <v>709665.23715678067</v>
      </c>
      <c r="NE44" s="34">
        <f>$E$21*MY21</f>
        <v>157.90117701621367</v>
      </c>
      <c r="NF44" s="34">
        <f t="shared" si="589"/>
        <v>709823.13833379687</v>
      </c>
      <c r="NH44" s="34">
        <f>$B$44*NF44</f>
        <v>0</v>
      </c>
      <c r="NI44" s="34">
        <f>$C$22*NF22</f>
        <v>0</v>
      </c>
      <c r="NJ44" s="34">
        <f t="shared" si="500"/>
        <v>0</v>
      </c>
      <c r="NK44" s="34">
        <f>$E$43*NF43</f>
        <v>731714.77055326127</v>
      </c>
      <c r="NL44" s="34">
        <f>$E$21*NF21</f>
        <v>162.25955479092073</v>
      </c>
      <c r="NM44" s="34">
        <f t="shared" si="590"/>
        <v>731877.03010805219</v>
      </c>
      <c r="NO44" s="34">
        <f>$B$44*NM44</f>
        <v>0</v>
      </c>
      <c r="NP44" s="34">
        <f>$C$22*NM22</f>
        <v>0</v>
      </c>
      <c r="NQ44" s="34">
        <f t="shared" si="501"/>
        <v>0</v>
      </c>
      <c r="NR44" s="34">
        <f>$E$43*NM43</f>
        <v>754445.25597190903</v>
      </c>
      <c r="NS44" s="34">
        <f>$E$21*NM21</f>
        <v>166.75736638008848</v>
      </c>
      <c r="NT44" s="34">
        <f t="shared" si="591"/>
        <v>754612.01333828911</v>
      </c>
      <c r="NV44" s="34">
        <f>$B$44*NT44</f>
        <v>0</v>
      </c>
      <c r="NW44" s="34">
        <f>$C$22*NT22</f>
        <v>0</v>
      </c>
      <c r="NX44" s="34">
        <f t="shared" si="502"/>
        <v>0</v>
      </c>
      <c r="NY44" s="34">
        <f>$E$43*NT43</f>
        <v>777878.15525722888</v>
      </c>
      <c r="NZ44" s="34">
        <f>$E$21*NT21</f>
        <v>171.39834149949735</v>
      </c>
      <c r="OA44" s="34">
        <f t="shared" si="592"/>
        <v>778049.55359872838</v>
      </c>
      <c r="OC44" s="34">
        <f>$B$44*OA44</f>
        <v>0</v>
      </c>
      <c r="OD44" s="34">
        <f>$C$22*OA22</f>
        <v>0</v>
      </c>
      <c r="OE44" s="34">
        <f t="shared" si="503"/>
        <v>0</v>
      </c>
      <c r="OF44" s="34">
        <f>$E$43*OA43</f>
        <v>802036.33616566705</v>
      </c>
      <c r="OG44" s="34">
        <f>$E$21*OA21</f>
        <v>176.18695666536738</v>
      </c>
      <c r="OH44" s="34">
        <f t="shared" si="593"/>
        <v>802212.52312233241</v>
      </c>
      <c r="OJ44" s="34">
        <f>$B$44*OH44</f>
        <v>0</v>
      </c>
      <c r="OK44" s="34">
        <f>$C$22*OH22</f>
        <v>0</v>
      </c>
      <c r="OL44" s="34">
        <f t="shared" si="504"/>
        <v>0</v>
      </c>
      <c r="OM44" s="34">
        <f>$E$43*OH43</f>
        <v>826942.74701120437</v>
      </c>
      <c r="ON44" s="34">
        <f>$E$21*OH21</f>
        <v>181.12814135761852</v>
      </c>
      <c r="OO44" s="34">
        <f t="shared" si="594"/>
        <v>827123.87515256193</v>
      </c>
      <c r="OQ44" s="34">
        <f>$B$44*OO44</f>
        <v>0</v>
      </c>
      <c r="OR44" s="34">
        <f>$C$22*OO22</f>
        <v>0</v>
      </c>
      <c r="OS44" s="34">
        <f t="shared" si="505"/>
        <v>0</v>
      </c>
      <c r="OT44" s="34">
        <f>$E$43*OO43</f>
        <v>852620.20436209009</v>
      </c>
      <c r="OU44" s="34">
        <f>$E$21*OO21</f>
        <v>186.22680724119954</v>
      </c>
      <c r="OV44" s="34">
        <f t="shared" si="595"/>
        <v>852806.43116933131</v>
      </c>
      <c r="OX44" s="34">
        <f>$B$44*OV44</f>
        <v>0</v>
      </c>
      <c r="OY44" s="34">
        <f>$C$22*OV22</f>
        <v>0</v>
      </c>
      <c r="OZ44" s="34">
        <f t="shared" si="506"/>
        <v>0</v>
      </c>
      <c r="PA44" s="34">
        <f>$E$43*OV43</f>
        <v>879092.07312633924</v>
      </c>
      <c r="PB44" s="34">
        <f>$E$21*OV21</f>
        <v>191.48770884430544</v>
      </c>
      <c r="PC44" s="34">
        <f t="shared" si="596"/>
        <v>879283.5608351836</v>
      </c>
      <c r="PE44" s="34">
        <f>$B$44*PC44</f>
        <v>0</v>
      </c>
      <c r="PF44" s="34">
        <f>$C$22*PC22</f>
        <v>0</v>
      </c>
      <c r="PG44" s="34">
        <f t="shared" si="507"/>
        <v>0</v>
      </c>
      <c r="PH44" s="34">
        <f>$E$43*PC43</f>
        <v>906382.84610099602</v>
      </c>
      <c r="PI44" s="34">
        <f>$E$21*PC21</f>
        <v>196.91564001544396</v>
      </c>
      <c r="PJ44" s="34">
        <f t="shared" si="597"/>
        <v>906579.7617410114</v>
      </c>
      <c r="PL44" s="34">
        <f>$B$44*PJ44</f>
        <v>0</v>
      </c>
      <c r="PM44" s="34">
        <f>$C$22*PJ22</f>
        <v>0</v>
      </c>
      <c r="PN44" s="34">
        <f t="shared" si="508"/>
        <v>0</v>
      </c>
      <c r="PO44" s="34">
        <f>$E$43*PJ43</f>
        <v>934518.1257290428</v>
      </c>
      <c r="PP44" s="34">
        <f>$E$21*PJ21</f>
        <v>202.51565815285383</v>
      </c>
      <c r="PQ44" s="34">
        <f t="shared" si="598"/>
        <v>934720.64138719568</v>
      </c>
      <c r="PS44" s="34">
        <f>$B$44*PQ44</f>
        <v>0</v>
      </c>
      <c r="PT44" s="34">
        <f>$C$22*PQ22</f>
        <v>0</v>
      </c>
      <c r="PU44" s="34">
        <f t="shared" si="509"/>
        <v>0</v>
      </c>
      <c r="PV44" s="34">
        <f>$E$43*PQ43</f>
        <v>963524.28782265948</v>
      </c>
      <c r="PW44" s="34">
        <f>$E$21*PQ21</f>
        <v>208.29312248966656</v>
      </c>
      <c r="PX44" s="34">
        <f t="shared" si="599"/>
        <v>963732.58094514918</v>
      </c>
      <c r="PZ44" s="34">
        <f>$B$44*PX44</f>
        <v>0</v>
      </c>
      <c r="QA44" s="34">
        <f>$C$22*PX22</f>
        <v>0</v>
      </c>
      <c r="QB44" s="34">
        <f t="shared" si="510"/>
        <v>0</v>
      </c>
      <c r="QC44" s="34">
        <f>$E$43*PX43</f>
        <v>993428.30241384567</v>
      </c>
      <c r="QD44" s="34">
        <f>$E$21*PX21</f>
        <v>214.2535880196609</v>
      </c>
      <c r="QE44" s="34">
        <f t="shared" si="600"/>
        <v>993642.55600186531</v>
      </c>
      <c r="QG44" s="34">
        <f>$B$44*QE44</f>
        <v>0</v>
      </c>
      <c r="QH44" s="34">
        <f>$C$22*QE22</f>
        <v>0</v>
      </c>
      <c r="QI44" s="34">
        <f t="shared" si="511"/>
        <v>0</v>
      </c>
      <c r="QJ44" s="34">
        <f>$E$43*QE43</f>
        <v>1024257.845264851</v>
      </c>
      <c r="QK44" s="34">
        <f>$E$21*QE21</f>
        <v>220.40271395187034</v>
      </c>
      <c r="QL44" s="34">
        <f t="shared" si="601"/>
        <v>1024478.2479788029</v>
      </c>
      <c r="QN44" s="34">
        <f>$B$44*QL44</f>
        <v>0</v>
      </c>
      <c r="QO44" s="34">
        <f>$C$22*QL22</f>
        <v>0</v>
      </c>
      <c r="QP44" s="34">
        <f t="shared" si="512"/>
        <v>0</v>
      </c>
      <c r="QQ44" s="34">
        <f>$E$43*QL43</f>
        <v>1056041.5002464291</v>
      </c>
      <c r="QR44" s="34">
        <f>$E$21*QL21</f>
        <v>226.74627025701776</v>
      </c>
      <c r="QS44" s="34">
        <f t="shared" si="602"/>
        <v>1056268.2465166862</v>
      </c>
      <c r="QU44" s="34">
        <f>$B$44*QS44</f>
        <v>0</v>
      </c>
      <c r="QV44" s="34">
        <f>$C$22*QS22</f>
        <v>0</v>
      </c>
      <c r="QW44" s="34">
        <f t="shared" si="513"/>
        <v>0</v>
      </c>
      <c r="QX44" s="34">
        <f>$E$43*QS43</f>
        <v>1088808.8461535696</v>
      </c>
      <c r="QY44" s="34">
        <f>$E$21*QS21</f>
        <v>233.2902028076262</v>
      </c>
      <c r="QZ44" s="34">
        <f t="shared" si="603"/>
        <v>1089042.1363563773</v>
      </c>
      <c r="RB44" s="34">
        <f>$B$44*QZ44</f>
        <v>0</v>
      </c>
      <c r="RC44" s="34">
        <f>$C$22*QZ22</f>
        <v>0</v>
      </c>
      <c r="RD44" s="34">
        <f t="shared" si="514"/>
        <v>0</v>
      </c>
      <c r="RE44" s="34">
        <f>$E$43*QZ43</f>
        <v>1122590.4167535047</v>
      </c>
      <c r="RF44" s="34">
        <f>$E$21*QZ21</f>
        <v>240.04067917864077</v>
      </c>
      <c r="RG44" s="34">
        <f t="shared" si="604"/>
        <v>1122830.4574326833</v>
      </c>
      <c r="RI44" s="34">
        <f>$B$44*RG44</f>
        <v>0</v>
      </c>
      <c r="RJ44" s="34">
        <f>$C$22*RG22</f>
        <v>0</v>
      </c>
      <c r="RK44" s="34">
        <f t="shared" si="515"/>
        <v>0</v>
      </c>
      <c r="RL44" s="34">
        <f>$E$43*RG43</f>
        <v>1157417.6504543766</v>
      </c>
      <c r="RM44" s="34">
        <f>$E$21*RG21</f>
        <v>247.00408570352261</v>
      </c>
      <c r="RN44" s="34">
        <f t="shared" si="605"/>
        <v>1157664.6545400801</v>
      </c>
      <c r="RP44" s="34">
        <f>$B$44*RN44</f>
        <v>0</v>
      </c>
      <c r="RQ44" s="34">
        <f>$C$22*RN22</f>
        <v>0</v>
      </c>
      <c r="RR44" s="34">
        <f t="shared" si="516"/>
        <v>0</v>
      </c>
      <c r="RS44" s="34">
        <f>$E$43*RN43</f>
        <v>1193322.9100058789</v>
      </c>
      <c r="RT44" s="34">
        <f>$E$21*RN21</f>
        <v>254.18700298967636</v>
      </c>
      <c r="RU44" s="34">
        <f t="shared" si="606"/>
        <v>1193577.0970088686</v>
      </c>
      <c r="RW44" s="34">
        <f>$B$44*RU44</f>
        <v>0</v>
      </c>
      <c r="RX44" s="34">
        <f>$C$22*RU22</f>
        <v>0</v>
      </c>
      <c r="RY44" s="34">
        <f t="shared" si="517"/>
        <v>0</v>
      </c>
      <c r="RZ44" s="34">
        <f>$E$43*RU43</f>
        <v>1230339.5535930053</v>
      </c>
      <c r="SA44" s="34">
        <f>$E$21*RU21</f>
        <v>261.59619641313714</v>
      </c>
      <c r="SB44" s="34">
        <f t="shared" si="607"/>
        <v>1230601.1497894183</v>
      </c>
      <c r="SD44" s="34">
        <f>$B$44*SB44</f>
        <v>0</v>
      </c>
      <c r="SE44" s="34">
        <f>$C$22*SB22</f>
        <v>0</v>
      </c>
      <c r="SF44" s="34">
        <f t="shared" si="518"/>
        <v>0</v>
      </c>
      <c r="SG44" s="34">
        <f>$E$43*SB43</f>
        <v>1268501.9975090867</v>
      </c>
      <c r="SH44" s="34">
        <f>$E$21*SB21</f>
        <v>269.23863014012875</v>
      </c>
      <c r="SI44" s="34">
        <f t="shared" si="608"/>
        <v>1268771.2361392269</v>
      </c>
      <c r="SK44" s="34">
        <f>$B$44*SI44</f>
        <v>0</v>
      </c>
      <c r="SL44" s="34">
        <f>$C$22*SI22</f>
        <v>0</v>
      </c>
      <c r="SM44" s="34">
        <f t="shared" si="519"/>
        <v>0</v>
      </c>
      <c r="SN44" s="34">
        <f>$E$43*SI43</f>
        <v>1307845.7437230935</v>
      </c>
      <c r="SO44" s="34">
        <f>$E$21*SI21</f>
        <v>277.12148839823811</v>
      </c>
      <c r="SP44" s="34">
        <f t="shared" si="609"/>
        <v>1308122.8652114917</v>
      </c>
      <c r="SR44" s="34">
        <f>$B$44*SP44</f>
        <v>0</v>
      </c>
      <c r="SS44" s="34">
        <f>$C$22*SP22</f>
        <v>0</v>
      </c>
      <c r="ST44" s="34">
        <f t="shared" si="520"/>
        <v>0</v>
      </c>
      <c r="SU44" s="34">
        <f>$E$43*SP43</f>
        <v>1348407.3912061574</v>
      </c>
      <c r="SV44" s="34">
        <f>$E$21*SP21</f>
        <v>285.25218765173196</v>
      </c>
      <c r="SW44" s="34">
        <f t="shared" si="610"/>
        <v>1348692.6433938092</v>
      </c>
      <c r="SY44" s="34">
        <f>$B$44*SW44</f>
        <v>0</v>
      </c>
      <c r="SZ44" s="34">
        <f>$C$22*SW22</f>
        <v>0</v>
      </c>
      <c r="TA44" s="34">
        <f t="shared" si="521"/>
        <v>0</v>
      </c>
      <c r="TB44" s="34">
        <f>$E$43*SW43</f>
        <v>1390224.6589060803</v>
      </c>
      <c r="TC44" s="34">
        <f>$E$21*SW21</f>
        <v>293.63837832377158</v>
      </c>
      <c r="TD44" s="34">
        <f t="shared" si="611"/>
        <v>1390518.297284404</v>
      </c>
      <c r="TF44" s="34">
        <f>$B$44*TD44</f>
        <v>0</v>
      </c>
      <c r="TG44" s="34">
        <f>$C$22*TD22</f>
        <v>0</v>
      </c>
      <c r="TH44" s="34">
        <f t="shared" si="522"/>
        <v>0</v>
      </c>
      <c r="TI44" s="34">
        <f>$E$43*TD43</f>
        <v>1433336.4267738303</v>
      </c>
      <c r="TJ44" s="34">
        <f>$E$21*TD21</f>
        <v>302.28794503211765</v>
      </c>
      <c r="TK44" s="34">
        <f t="shared" si="612"/>
        <v>1433638.7147188624</v>
      </c>
      <c r="TM44" s="34">
        <f>$B$44*TK44</f>
        <v>0</v>
      </c>
      <c r="TN44" s="34">
        <f>$C$22*TK22</f>
        <v>0</v>
      </c>
      <c r="TO44" s="34">
        <f t="shared" si="523"/>
        <v>0</v>
      </c>
      <c r="TP44" s="34">
        <f>$E$43*TK43</f>
        <v>1477782.782282918</v>
      </c>
      <c r="TQ44" s="34">
        <f>$E$21*TK21</f>
        <v>311.20901232449108</v>
      </c>
      <c r="TR44" s="34">
        <f t="shared" si="613"/>
        <v>1478093.9912952424</v>
      </c>
      <c r="TT44" s="34">
        <f>$B$44*TR44</f>
        <v>0</v>
      </c>
      <c r="TU44" s="34">
        <f>$C$22*TR22</f>
        <v>0</v>
      </c>
      <c r="TV44" s="34">
        <f t="shared" si="524"/>
        <v>0</v>
      </c>
      <c r="TW44" s="34">
        <f>$E$43*TR43</f>
        <v>1523605.0607191068</v>
      </c>
      <c r="TX44" s="34">
        <f>$E$21*TR21</f>
        <v>320.40995530021945</v>
      </c>
      <c r="TY44" s="34">
        <f t="shared" si="614"/>
        <v>1523925.470674407</v>
      </c>
      <c r="UA44" s="34">
        <f>$B$44*TY44</f>
        <v>0</v>
      </c>
      <c r="UB44" s="34">
        <f>$C$22*TY22</f>
        <v>0</v>
      </c>
      <c r="UC44" s="34">
        <f t="shared" si="525"/>
        <v>0</v>
      </c>
      <c r="UD44" s="34">
        <f>$E$43*TY43</f>
        <v>1570845.8793567189</v>
      </c>
      <c r="UE44" s="34">
        <f>$E$21*TY21</f>
        <v>329.89941048241849</v>
      </c>
      <c r="UF44" s="34">
        <f t="shared" si="615"/>
        <v>1571175.7787672014</v>
      </c>
      <c r="UH44" s="34">
        <f>$B$44*UF44</f>
        <v>0</v>
      </c>
      <c r="UI44" s="34">
        <f>$C$22*UF22</f>
        <v>0</v>
      </c>
      <c r="UJ44" s="34">
        <f t="shared" si="526"/>
        <v>0</v>
      </c>
      <c r="UK44" s="34">
        <f>$E$43*UF43</f>
        <v>1619549.1726156187</v>
      </c>
      <c r="UL44" s="34">
        <f>$E$21*UF21</f>
        <v>339.68628412950642</v>
      </c>
      <c r="UM44" s="34">
        <f t="shared" si="616"/>
        <v>1619888.8588997482</v>
      </c>
      <c r="UO44" s="34">
        <f>$B$44*UM44</f>
        <v>0</v>
      </c>
      <c r="UP44" s="34">
        <f>$C$22*UM22</f>
        <v>0</v>
      </c>
      <c r="UQ44" s="34">
        <f t="shared" si="527"/>
        <v>0</v>
      </c>
      <c r="UR44" s="34">
        <f>$E$43*UM43</f>
        <v>1669760.2326422627</v>
      </c>
      <c r="US44" s="34">
        <f>$E$21*UM21</f>
        <v>349.779758855995</v>
      </c>
      <c r="UT44" s="34">
        <f t="shared" si="617"/>
        <v>1670110.0124011186</v>
      </c>
      <c r="UV44" s="34">
        <f>$B$44*UT44</f>
        <v>0</v>
      </c>
      <c r="UW44" s="34">
        <f>$C$22*UT22</f>
        <v>0</v>
      </c>
      <c r="UX44" s="34">
        <f t="shared" si="528"/>
        <v>0</v>
      </c>
      <c r="UY44" s="34">
        <f>$E$43*UT43</f>
        <v>1721525.7539287431</v>
      </c>
      <c r="UZ44" s="34">
        <f>$E$21*UT21</f>
        <v>360.18930086375934</v>
      </c>
      <c r="VA44" s="34">
        <f t="shared" si="618"/>
        <v>1721885.9432296068</v>
      </c>
      <c r="VC44" s="34">
        <f>$B$44*VA44</f>
        <v>0</v>
      </c>
      <c r="VD44" s="34">
        <f>$C$22*VA22</f>
        <v>0</v>
      </c>
      <c r="VE44" s="34">
        <f t="shared" si="529"/>
        <v>0</v>
      </c>
      <c r="VF44" s="34">
        <f>$E$43*VA43</f>
        <v>1774893.8784869753</v>
      </c>
      <c r="VG44" s="34">
        <f>$E$21*VA21</f>
        <v>370.92466885140544</v>
      </c>
      <c r="VH44" s="34">
        <f t="shared" si="619"/>
        <v>1775264.8031558266</v>
      </c>
      <c r="VJ44" s="34">
        <f>$B$44*VH44</f>
        <v>0</v>
      </c>
      <c r="VK44" s="34">
        <f>$C$22*VH22</f>
        <v>0</v>
      </c>
      <c r="VL44" s="34">
        <f t="shared" si="530"/>
        <v>0</v>
      </c>
      <c r="VM44" s="34">
        <f>$E$43*VH43</f>
        <v>1829914.2402457986</v>
      </c>
      <c r="VN44" s="34">
        <f>$E$21*VH21</f>
        <v>381.99592395828074</v>
      </c>
      <c r="VO44" s="34">
        <f t="shared" si="620"/>
        <v>1830296.2361697569</v>
      </c>
      <c r="VQ44" s="34">
        <f>$B$44*VO44</f>
        <v>0</v>
      </c>
      <c r="VR44" s="34">
        <f>$C$22*VO22</f>
        <v>0</v>
      </c>
      <c r="VS44" s="34">
        <f t="shared" si="531"/>
        <v>0</v>
      </c>
      <c r="VT44" s="34">
        <f>$E$43*VO43</f>
        <v>1886638.0099436375</v>
      </c>
      <c r="VU44" s="34">
        <f>$E$21*VO21</f>
        <v>393.41343966413672</v>
      </c>
      <c r="VV44" s="34">
        <f t="shared" si="621"/>
        <v>1887031.4233833016</v>
      </c>
      <c r="VX44" s="34">
        <f>$B$44*VV44</f>
        <v>0</v>
      </c>
      <c r="VY44" s="34">
        <f>$C$22*VV22</f>
        <v>0</v>
      </c>
      <c r="VZ44" s="34">
        <f t="shared" si="532"/>
        <v>0</v>
      </c>
      <c r="WA44" s="34">
        <f>$E$43*VV43</f>
        <v>1945117.9421517595</v>
      </c>
      <c r="WB44" s="34">
        <f>$E$21*VV21</f>
        <v>405.18791129517439</v>
      </c>
      <c r="WC44" s="34">
        <f t="shared" si="622"/>
        <v>1945523.1300630546</v>
      </c>
      <c r="WE44" s="34">
        <f>$B$44*WC44</f>
        <v>0</v>
      </c>
      <c r="WF44" s="34">
        <f>$C$22*WC22</f>
        <v>0</v>
      </c>
      <c r="WG44" s="34">
        <f t="shared" si="533"/>
        <v>0</v>
      </c>
      <c r="WH44" s="34">
        <f>$E$43*WC43</f>
        <v>2005408.4247424989</v>
      </c>
      <c r="WI44" s="34">
        <f>$E$21*WC21</f>
        <v>417.3303655526575</v>
      </c>
      <c r="WJ44" s="34">
        <f t="shared" si="623"/>
        <v>2005825.7551080515</v>
      </c>
      <c r="WL44" s="34">
        <f>$B$44*WJ44</f>
        <v>0</v>
      </c>
      <c r="WM44" s="34">
        <f>$C$22*WJ22</f>
        <v>0</v>
      </c>
      <c r="WN44" s="34">
        <f t="shared" si="534"/>
        <v>0</v>
      </c>
      <c r="WO44" s="34">
        <f>$E$43*WJ43</f>
        <v>2067565.5300714511</v>
      </c>
      <c r="WP44" s="34">
        <f>$E$21*WJ21</f>
        <v>429.85217056995424</v>
      </c>
      <c r="WQ44" s="34">
        <f t="shared" si="624"/>
        <v>2067995.3822420212</v>
      </c>
      <c r="WS44" s="34">
        <f>$B$44*WQ44</f>
        <v>0</v>
      </c>
      <c r="WT44" s="34">
        <f>$C$22*WQ22</f>
        <v>0</v>
      </c>
      <c r="WU44" s="34">
        <f t="shared" si="535"/>
        <v>0</v>
      </c>
      <c r="WV44" s="34">
        <f>$E$43*WQ43</f>
        <v>2131647.0672715856</v>
      </c>
      <c r="WW44" s="34">
        <f>$E$21*WQ21</f>
        <v>442.76504660604746</v>
      </c>
      <c r="WX44" s="34">
        <f t="shared" si="625"/>
        <v>2132089.8323181914</v>
      </c>
      <c r="WZ44" s="34">
        <f>$B$44*WX44</f>
        <v>0</v>
      </c>
      <c r="XA44" s="34">
        <f>$C$22*WX22</f>
        <v>0</v>
      </c>
      <c r="XB44" s="34">
        <f t="shared" si="536"/>
        <v>0</v>
      </c>
      <c r="XC44" s="34">
        <f>$E$43*WX43</f>
        <v>2197712.6357613578</v>
      </c>
      <c r="XD44" s="34">
        <f>$E$21*WX21</f>
        <v>456.08107715499597</v>
      </c>
      <c r="XE44" s="34">
        <f t="shared" si="626"/>
        <v>2198168.716838513</v>
      </c>
      <c r="XG44" s="34">
        <f>$B$44*XE44</f>
        <v>0</v>
      </c>
      <c r="XH44" s="34">
        <f>$C$22*XE22</f>
        <v>0</v>
      </c>
      <c r="XI44" s="34">
        <f t="shared" si="537"/>
        <v>0</v>
      </c>
      <c r="XJ44" s="34">
        <f>$E$43*XE43</f>
        <v>2265823.680436166</v>
      </c>
      <c r="XK44" s="34">
        <f>$E$21*XE21</f>
        <v>469.8127202628155</v>
      </c>
      <c r="XL44" s="34">
        <f t="shared" si="627"/>
        <v>2266293.4931564289</v>
      </c>
    </row>
    <row r="45" spans="1:636" x14ac:dyDescent="0.25">
      <c r="F45">
        <f>SUM(F27:F44)</f>
        <v>8670200</v>
      </c>
      <c r="H45" s="34"/>
      <c r="I45" s="34"/>
      <c r="J45" s="34">
        <f>SUM(J27:J44)</f>
        <v>897662.56827819371</v>
      </c>
      <c r="K45" s="34">
        <f t="shared" ref="K45:M45" si="628">SUM(K27:K44)</f>
        <v>8311655.6103818426</v>
      </c>
      <c r="L45" s="34">
        <f t="shared" si="628"/>
        <v>10480.755672404133</v>
      </c>
      <c r="M45" s="34">
        <f t="shared" si="628"/>
        <v>9219798.934332436</v>
      </c>
      <c r="O45" s="34"/>
      <c r="P45" s="34"/>
      <c r="Q45" s="34">
        <f>SUM(Q27:Q44)</f>
        <v>917124.41755615151</v>
      </c>
      <c r="R45" s="34">
        <f t="shared" ref="R45" si="629">SUM(R27:R44)</f>
        <v>8807756.8824912421</v>
      </c>
      <c r="S45" s="34">
        <f t="shared" ref="S45" si="630">SUM(S27:S44)</f>
        <v>10828.210540641761</v>
      </c>
      <c r="T45" s="34">
        <f t="shared" ref="T45" si="631">SUM(T27:T44)</f>
        <v>9735709.510588035</v>
      </c>
      <c r="V45" s="34"/>
      <c r="W45" s="34"/>
      <c r="X45" s="34">
        <f>SUM(X27:X44)</f>
        <v>975002.7914497077</v>
      </c>
      <c r="Y45" s="34">
        <f t="shared" ref="Y45" si="632">SUM(Y27:Y44)</f>
        <v>9274839.5700005293</v>
      </c>
      <c r="Z45" s="34">
        <f t="shared" ref="Z45" si="633">SUM(Z27:Z44)</f>
        <v>11204.201042074988</v>
      </c>
      <c r="AA45" s="34">
        <f t="shared" ref="AA45" si="634">SUM(AA27:AA44)</f>
        <v>10261046.562492311</v>
      </c>
      <c r="AC45" s="34"/>
      <c r="AD45" s="34"/>
      <c r="AE45" s="34">
        <f>SUM(AE27:AE44)</f>
        <v>1016953.0438230961</v>
      </c>
      <c r="AF45" s="34">
        <f t="shared" ref="AF45" si="635">SUM(AF27:AF44)</f>
        <v>9754291.7183571868</v>
      </c>
      <c r="AG45" s="34">
        <f t="shared" ref="AG45" si="636">SUM(AG27:AG44)</f>
        <v>11471.350121034522</v>
      </c>
      <c r="AH45" s="34">
        <f t="shared" ref="AH45" si="637">SUM(AH27:AH44)</f>
        <v>10782716.112301322</v>
      </c>
      <c r="AJ45" s="34"/>
      <c r="AK45" s="34"/>
      <c r="AL45" s="34">
        <f>SUM(AL27:AL44)</f>
        <v>1035141.9556705378</v>
      </c>
      <c r="AM45" s="34">
        <f t="shared" ref="AM45" si="638">SUM(AM27:AM44)</f>
        <v>10242288.22900849</v>
      </c>
      <c r="AN45" s="34">
        <f t="shared" ref="AN45" si="639">SUM(AN27:AN44)</f>
        <v>11667.88536624201</v>
      </c>
      <c r="AO45" s="34">
        <f t="shared" ref="AO45" si="640">SUM(AO27:AO44)</f>
        <v>11289098.070045268</v>
      </c>
      <c r="AQ45" s="34"/>
      <c r="AR45" s="34"/>
      <c r="AS45" s="34">
        <f>SUM(AS27:AS44)</f>
        <v>1057961.83213299</v>
      </c>
      <c r="AT45" s="34">
        <f t="shared" ref="AT45" si="641">SUM(AT27:AT44)</f>
        <v>10698301.889360817</v>
      </c>
      <c r="AU45" s="34">
        <f t="shared" ref="AU45" si="642">SUM(AU27:AU44)</f>
        <v>11874.795237114131</v>
      </c>
      <c r="AV45" s="34">
        <f t="shared" ref="AV45" si="643">SUM(AV27:AV44)</f>
        <v>11768138.516730918</v>
      </c>
      <c r="AX45" s="34"/>
      <c r="AY45" s="34"/>
      <c r="AZ45" s="34">
        <f>SUM(AZ27:AZ44)</f>
        <v>1091004.1657932219</v>
      </c>
      <c r="BA45" s="34">
        <f t="shared" ref="BA45" si="644">SUM(BA27:BA44)</f>
        <v>11135324.639627459</v>
      </c>
      <c r="BB45" s="34">
        <f t="shared" ref="BB45" si="645">SUM(BB27:BB44)</f>
        <v>12135.353277464044</v>
      </c>
      <c r="BC45" s="34">
        <f t="shared" ref="BC45" si="646">SUM(BC27:BC44)</f>
        <v>12238464.15869814</v>
      </c>
      <c r="BE45" s="34"/>
      <c r="BF45" s="34"/>
      <c r="BG45" s="34">
        <f>SUM(BG27:BG44)</f>
        <v>1130881.4116458429</v>
      </c>
      <c r="BH45" s="34">
        <f t="shared" ref="BH45" si="647">SUM(BH27:BH44)</f>
        <v>11545001.817287417</v>
      </c>
      <c r="BI45" s="34">
        <f t="shared" ref="BI45" si="648">SUM(BI27:BI44)</f>
        <v>12438.958844486933</v>
      </c>
      <c r="BJ45" s="34">
        <f t="shared" ref="BJ45" si="649">SUM(BJ27:BJ44)</f>
        <v>12688322.187777741</v>
      </c>
      <c r="BL45" s="34"/>
      <c r="BM45" s="34"/>
      <c r="BN45" s="34">
        <f>SUM(BN27:BN44)</f>
        <v>1170668.2523260731</v>
      </c>
      <c r="BO45" s="34">
        <f t="shared" ref="BO45" si="650">SUM(BO27:BO44)</f>
        <v>11943877.593969546</v>
      </c>
      <c r="BP45" s="34">
        <f t="shared" ref="BP45" si="651">SUM(BP27:BP44)</f>
        <v>12731.204451772728</v>
      </c>
      <c r="BQ45" s="34">
        <f t="shared" ref="BQ45" si="652">SUM(BQ27:BQ44)</f>
        <v>13127277.050747391</v>
      </c>
      <c r="BS45" s="34"/>
      <c r="BT45" s="34"/>
      <c r="BU45" s="34">
        <f>SUM(BU27:BU44)</f>
        <v>1206445.6493368791</v>
      </c>
      <c r="BV45" s="34">
        <f t="shared" ref="BV45" si="653">SUM(BV27:BV44)</f>
        <v>12378180.549392957</v>
      </c>
      <c r="BW45" s="34">
        <f t="shared" ref="BW45" si="654">SUM(BW27:BW44)</f>
        <v>12995.789823738189</v>
      </c>
      <c r="BX45" s="34">
        <f t="shared" ref="BX45" si="655">SUM(BX27:BX44)</f>
        <v>13597621.988553574</v>
      </c>
      <c r="BZ45" s="34"/>
      <c r="CA45" s="34"/>
      <c r="CB45" s="34">
        <f>SUM(CB27:CB44)</f>
        <v>1241046.0264937461</v>
      </c>
      <c r="CC45" s="34">
        <f t="shared" ref="CC45" si="656">SUM(CC27:CC44)</f>
        <v>12769857.40581549</v>
      </c>
      <c r="CD45" s="34">
        <f t="shared" ref="CD45" si="657">SUM(CD27:CD44)</f>
        <v>13238.655853326971</v>
      </c>
      <c r="CE45" s="34">
        <f t="shared" ref="CE45" si="658">SUM(CE27:CE44)</f>
        <v>14024142.088162564</v>
      </c>
      <c r="CG45" s="34"/>
      <c r="CH45" s="34"/>
      <c r="CI45" s="34">
        <f>SUM(CI27:CI44)</f>
        <v>1278705.9117451767</v>
      </c>
      <c r="CJ45" s="34">
        <f t="shared" ref="CJ45" si="659">SUM(CJ27:CJ44)</f>
        <v>13163806.891293572</v>
      </c>
      <c r="CK45" s="34">
        <f t="shared" ref="CK45" si="660">SUM(CK27:CK44)</f>
        <v>13496.264575889258</v>
      </c>
      <c r="CL45" s="34">
        <f t="shared" ref="CL45" si="661">SUM(CL27:CL44)</f>
        <v>14456009.067614637</v>
      </c>
      <c r="CN45" s="34"/>
      <c r="CO45" s="34"/>
      <c r="CP45" s="34">
        <f>SUM(CP27:CP44)</f>
        <v>1319752.0957568677</v>
      </c>
      <c r="CQ45" s="34">
        <f t="shared" ref="CQ45" si="662">SUM(CQ27:CQ44)</f>
        <v>13561379.631323317</v>
      </c>
      <c r="CR45" s="34">
        <f t="shared" ref="CR45" si="663">SUM(CR27:CR44)</f>
        <v>13778.908210625885</v>
      </c>
      <c r="CS45" s="34">
        <f t="shared" ref="CS45" si="664">SUM(CS27:CS44)</f>
        <v>14894910.635290807</v>
      </c>
      <c r="CU45" s="34"/>
      <c r="CV45" s="34"/>
      <c r="CW45" s="34">
        <f>SUM(CW27:CW44)</f>
        <v>1362547.5549103918</v>
      </c>
      <c r="CX45" s="34">
        <f t="shared" ref="CX45" si="665">SUM(CX27:CX44)</f>
        <v>13971569.734040771</v>
      </c>
      <c r="CY45" s="34">
        <f t="shared" ref="CY45" si="666">SUM(CY27:CY44)</f>
        <v>14079.566404235089</v>
      </c>
      <c r="CZ45" s="34">
        <f t="shared" ref="CZ45" si="667">SUM(CZ27:CZ44)</f>
        <v>15348196.855355395</v>
      </c>
      <c r="DB45" s="34"/>
      <c r="DC45" s="34"/>
      <c r="DD45" s="34">
        <f>SUM(DD27:DD44)</f>
        <v>1405528.4649875937</v>
      </c>
      <c r="DE45" s="34">
        <f t="shared" ref="DE45" si="668">SUM(DE27:DE44)</f>
        <v>14441674.887645248</v>
      </c>
      <c r="DF45" s="34">
        <f t="shared" ref="DF45" si="669">SUM(DF27:DF44)</f>
        <v>14381.796134247385</v>
      </c>
      <c r="DG45" s="34">
        <f t="shared" ref="DG45" si="670">SUM(DG27:DG44)</f>
        <v>15861585.148767084</v>
      </c>
      <c r="DI45" s="34"/>
      <c r="DJ45" s="34"/>
      <c r="DK45" s="34">
        <f>SUM(DK27:DK44)</f>
        <v>1448827.4562252364</v>
      </c>
      <c r="DL45" s="34">
        <f t="shared" ref="DL45" si="671">SUM(DL27:DL44)</f>
        <v>14894877.837108817</v>
      </c>
      <c r="DM45" s="34">
        <f t="shared" ref="DM45" si="672">SUM(DM27:DM44)</f>
        <v>14682.826247445617</v>
      </c>
      <c r="DN45" s="34">
        <f t="shared" ref="DN45" si="673">SUM(DN27:DN44)</f>
        <v>16358388.119581498</v>
      </c>
      <c r="DP45" s="34"/>
      <c r="DQ45" s="34"/>
      <c r="DR45" s="34">
        <f>SUM(DR27:DR44)</f>
        <v>1493538.4666927995</v>
      </c>
      <c r="DS45" s="34">
        <f t="shared" ref="DS45" si="674">SUM(DS27:DS44)</f>
        <v>15335734.594614027</v>
      </c>
      <c r="DT45" s="34">
        <f t="shared" ref="DT45" si="675">SUM(DT27:DT44)</f>
        <v>14995.319286588598</v>
      </c>
      <c r="DU45" s="34">
        <f t="shared" ref="DU45" si="676">SUM(DU27:DU44)</f>
        <v>16844268.380593419</v>
      </c>
      <c r="DW45" s="34"/>
      <c r="DX45" s="34"/>
      <c r="DY45" s="34">
        <f>SUM(DY27:DY44)</f>
        <v>1540264.9780885531</v>
      </c>
      <c r="DZ45" s="34">
        <f t="shared" ref="DZ45" si="677">SUM(DZ27:DZ44)</f>
        <v>15826065.697266847</v>
      </c>
      <c r="EA45" s="34">
        <f t="shared" ref="EA45" si="678">SUM(EA27:EA44)</f>
        <v>15328.24463535352</v>
      </c>
      <c r="EB45" s="34">
        <f t="shared" ref="EB45" si="679">SUM(EB27:EB44)</f>
        <v>17381658.919990752</v>
      </c>
      <c r="ED45" s="34"/>
      <c r="EE45" s="34"/>
      <c r="EF45" s="34">
        <f>SUM(EF27:EF44)</f>
        <v>1588797.5859277532</v>
      </c>
      <c r="EG45" s="34">
        <f t="shared" ref="EG45" si="680">SUM(EG27:EG44)</f>
        <v>16321385.96570077</v>
      </c>
      <c r="EH45" s="34">
        <f t="shared" ref="EH45" si="681">SUM(EH27:EH44)</f>
        <v>15673.113899396052</v>
      </c>
      <c r="EI45" s="34">
        <f t="shared" ref="EI45" si="682">SUM(EI27:EI44)</f>
        <v>17925856.665527914</v>
      </c>
      <c r="EK45" s="34"/>
      <c r="EL45" s="34"/>
      <c r="EM45" s="34">
        <f>SUM(EM27:EM44)</f>
        <v>1638677.7279669603</v>
      </c>
      <c r="EN45" s="34">
        <f t="shared" ref="EN45" si="683">SUM(EN27:EN44)</f>
        <v>16835847.926254418</v>
      </c>
      <c r="EO45" s="34">
        <f t="shared" ref="EO45" si="684">SUM(EO27:EO44)</f>
        <v>16028.520592865323</v>
      </c>
      <c r="EP45" s="34">
        <f t="shared" ref="EP45" si="685">SUM(EP27:EP44)</f>
        <v>18490554.174814243</v>
      </c>
      <c r="ER45" s="34"/>
      <c r="ES45" s="34"/>
      <c r="ET45" s="34">
        <f>SUM(ET27:ET44)</f>
        <v>1689781.9671578817</v>
      </c>
      <c r="EU45" s="34">
        <f t="shared" ref="EU45" si="686">SUM(EU27:EU44)</f>
        <v>17361493.772154205</v>
      </c>
      <c r="EV45" s="34">
        <f t="shared" ref="EV45" si="687">SUM(EV27:EV44)</f>
        <v>16392.871335273401</v>
      </c>
      <c r="EW45" s="34">
        <f t="shared" ref="EW45" si="688">SUM(EW27:EW44)</f>
        <v>19067668.610647354</v>
      </c>
      <c r="EY45" s="34"/>
      <c r="EZ45" s="34"/>
      <c r="FA45" s="34">
        <f>SUM(FA27:FA44)</f>
        <v>1742357.1195143964</v>
      </c>
      <c r="FB45" s="34">
        <f t="shared" ref="FB45" si="689">SUM(FB27:FB44)</f>
        <v>17900900.606899247</v>
      </c>
      <c r="FC45" s="34">
        <f t="shared" ref="FC45" si="690">SUM(FC27:FC44)</f>
        <v>16768.637928033437</v>
      </c>
      <c r="FD45" s="34">
        <f t="shared" ref="FD45" si="691">SUM(FD27:FD44)</f>
        <v>19660026.364341676</v>
      </c>
      <c r="FF45" s="34"/>
      <c r="FG45" s="34"/>
      <c r="FH45" s="34">
        <f>SUM(FH27:FH44)</f>
        <v>1796679.52287339</v>
      </c>
      <c r="FI45" s="34">
        <f t="shared" ref="FI45" si="692">SUM(FI27:FI44)</f>
        <v>18459527.825101029</v>
      </c>
      <c r="FJ45" s="34">
        <f t="shared" ref="FJ45" si="693">SUM(FJ27:FJ44)</f>
        <v>17158.464445705325</v>
      </c>
      <c r="FK45" s="34">
        <f t="shared" ref="FK45" si="694">SUM(FK27:FK44)</f>
        <v>20273365.812420119</v>
      </c>
      <c r="FM45" s="34"/>
      <c r="FN45" s="34"/>
      <c r="FO45" s="34">
        <f>SUM(FO27:FO44)</f>
        <v>1852822.6543180211</v>
      </c>
      <c r="FP45" s="34">
        <f t="shared" ref="FP45" si="695">SUM(FP27:FP44)</f>
        <v>19036912.474171333</v>
      </c>
      <c r="FQ45" s="34">
        <f t="shared" ref="FQ45" si="696">SUM(FQ27:FQ44)</f>
        <v>17562.800980541833</v>
      </c>
      <c r="FR45" s="34">
        <f t="shared" ref="FR45" si="697">SUM(FR27:FR44)</f>
        <v>20907297.929469895</v>
      </c>
      <c r="FT45" s="34"/>
      <c r="FU45" s="34"/>
      <c r="FV45" s="34">
        <f>SUM(FV27:FV44)</f>
        <v>1910717.4050238233</v>
      </c>
      <c r="FW45" s="34">
        <f t="shared" ref="FW45" si="698">SUM(FW27:FW44)</f>
        <v>19632146.822206125</v>
      </c>
      <c r="FX45" s="34">
        <f t="shared" ref="FX45" si="699">SUM(FX27:FX44)</f>
        <v>17980.957472224178</v>
      </c>
      <c r="FY45" s="34">
        <f t="shared" ref="FY45" si="700">SUM(FY27:FY44)</f>
        <v>21560845.184702165</v>
      </c>
      <c r="GA45" s="34"/>
      <c r="GB45" s="34"/>
      <c r="GC45" s="34">
        <f>SUM(GC27:GC44)</f>
        <v>1970326.2803524414</v>
      </c>
      <c r="GD45" s="34">
        <f t="shared" ref="GD45" si="701">SUM(GD27:GD44)</f>
        <v>20244950.762294777</v>
      </c>
      <c r="GE45" s="34">
        <f t="shared" ref="GE45" si="702">SUM(GE27:GE44)</f>
        <v>18412.352252731998</v>
      </c>
      <c r="GF45" s="34">
        <f t="shared" ref="GF45" si="703">SUM(GF27:GF44)</f>
        <v>22233689.394899949</v>
      </c>
      <c r="GH45" s="34"/>
      <c r="GI45" s="34"/>
      <c r="GJ45" s="34">
        <f>SUM(GJ27:GJ44)</f>
        <v>2031720.0216281125</v>
      </c>
      <c r="GK45" s="34">
        <f t="shared" ref="GK45" si="704">SUM(GK27:GK44)</f>
        <v>20875992.119629577</v>
      </c>
      <c r="GL45" s="34">
        <f t="shared" ref="GL45" si="705">SUM(GL27:GL44)</f>
        <v>18857.440088740219</v>
      </c>
      <c r="GM45" s="34">
        <f t="shared" ref="GM45" si="706">SUM(GM27:GM44)</f>
        <v>22926569.581346434</v>
      </c>
      <c r="GO45" s="34"/>
      <c r="GP45" s="34"/>
      <c r="GQ45" s="34">
        <f>SUM(GQ27:GQ44)</f>
        <v>2095020.3983489256</v>
      </c>
      <c r="GR45" s="34">
        <f t="shared" ref="GR45" si="707">SUM(GR27:GR44)</f>
        <v>21526656.163238816</v>
      </c>
      <c r="GS45" s="34">
        <f t="shared" ref="GS45" si="708">SUM(GS27:GS44)</f>
        <v>19317.344000221987</v>
      </c>
      <c r="GT45" s="34">
        <f t="shared" ref="GT45" si="709">SUM(GT27:GT44)</f>
        <v>23640993.905587967</v>
      </c>
      <c r="GV45" s="34"/>
      <c r="GW45" s="34"/>
      <c r="GX45" s="34">
        <f>SUM(GX27:GX44)</f>
        <v>2160317.8551540948</v>
      </c>
      <c r="GY45" s="34">
        <f t="shared" ref="GY45" si="710">SUM(GY27:GY44)</f>
        <v>22197963.716451481</v>
      </c>
      <c r="GZ45" s="34">
        <f t="shared" ref="GZ45" si="711">SUM(GZ27:GZ44)</f>
        <v>19792.944630363072</v>
      </c>
      <c r="HA45" s="34">
        <f t="shared" ref="HA45" si="712">SUM(HA27:HA44)</f>
        <v>24378074.516235936</v>
      </c>
      <c r="HC45" s="34"/>
      <c r="HD45" s="34"/>
      <c r="HE45" s="34">
        <f>SUM(HE27:HE44)</f>
        <v>2227654.2089543953</v>
      </c>
      <c r="HF45" s="34">
        <f t="shared" ref="HF45" si="713">SUM(HF27:HF44)</f>
        <v>22890217.354068413</v>
      </c>
      <c r="HG45" s="34">
        <f t="shared" ref="HG45" si="714">SUM(HG27:HG44)</f>
        <v>20284.57584395212</v>
      </c>
      <c r="HH45" s="34">
        <f t="shared" ref="HH45" si="715">SUM(HH27:HH44)</f>
        <v>25138156.13886676</v>
      </c>
      <c r="HJ45" s="34"/>
      <c r="HK45" s="34"/>
      <c r="HL45" s="34">
        <f>SUM(HL27:HL44)</f>
        <v>2297061.0352793676</v>
      </c>
      <c r="HM45" s="34">
        <f t="shared" ref="HM45" si="716">SUM(HM27:HM44)</f>
        <v>23603728.648607656</v>
      </c>
      <c r="HN45" s="34">
        <f t="shared" ref="HN45" si="717">SUM(HN27:HN44)</f>
        <v>20792.361621348933</v>
      </c>
      <c r="HO45" s="34">
        <f t="shared" ref="HO45" si="718">SUM(HO27:HO44)</f>
        <v>25921582.045508377</v>
      </c>
      <c r="HQ45" s="34"/>
      <c r="HR45" s="34"/>
      <c r="HS45" s="34">
        <f>SUM(HS27:HS44)</f>
        <v>2368594.5175683131</v>
      </c>
      <c r="HT45" s="34">
        <f t="shared" ref="HT45" si="719">SUM(HT27:HT44)</f>
        <v>24339068.100274347</v>
      </c>
      <c r="HU45" s="34">
        <f t="shared" ref="HU45" si="720">SUM(HU27:HU44)</f>
        <v>21316.625274931645</v>
      </c>
      <c r="HV45" s="34">
        <f t="shared" ref="HV45" si="721">SUM(HV27:HV44)</f>
        <v>26728979.243117586</v>
      </c>
      <c r="HX45" s="34"/>
      <c r="HY45" s="34"/>
      <c r="HZ45" s="34">
        <f>SUM(HZ27:HZ44)</f>
        <v>2442334.5046726712</v>
      </c>
      <c r="IA45" s="34">
        <f t="shared" ref="IA45" si="722">SUM(IA27:IA44)</f>
        <v>25097085.029246274</v>
      </c>
      <c r="IB45" s="34">
        <f t="shared" ref="IB45" si="723">SUM(IB27:IB44)</f>
        <v>21857.985647850728</v>
      </c>
      <c r="IC45" s="34">
        <f t="shared" ref="IC45" si="724">SUM(IC27:IC44)</f>
        <v>27561277.519566786</v>
      </c>
      <c r="IE45" s="34"/>
      <c r="IF45" s="34"/>
      <c r="IG45" s="34">
        <f>SUM(IG27:IG44)</f>
        <v>2518362.9892209754</v>
      </c>
      <c r="IH45" s="34">
        <f t="shared" ref="IH45" si="725">SUM(IH27:IH44)</f>
        <v>25878646.928253789</v>
      </c>
      <c r="II45" s="34">
        <f t="shared" ref="II45" si="726">SUM(II27:II44)</f>
        <v>22417.148667813562</v>
      </c>
      <c r="IJ45" s="34">
        <f t="shared" ref="IJ45" si="727">SUM(IJ27:IJ44)</f>
        <v>28419427.066142574</v>
      </c>
      <c r="IL45" s="34"/>
      <c r="IM45" s="34"/>
      <c r="IN45" s="34">
        <f>SUM(IN27:IN44)</f>
        <v>2596751.115161276</v>
      </c>
      <c r="IO45" s="34">
        <f t="shared" ref="IO45" si="728">SUM(IO27:IO44)</f>
        <v>26684474.665264335</v>
      </c>
      <c r="IP45" s="34">
        <f t="shared" ref="IP45" si="729">SUM(IP27:IP44)</f>
        <v>22994.71192750008</v>
      </c>
      <c r="IQ45" s="34">
        <f t="shared" ref="IQ45" si="730">SUM(IQ27:IQ44)</f>
        <v>29304220.492353119</v>
      </c>
      <c r="IS45" s="34"/>
      <c r="IT45" s="34"/>
      <c r="IU45" s="34">
        <f>SUM(IU27:IU44)</f>
        <v>2677563.9453328685</v>
      </c>
      <c r="IV45" s="34">
        <f t="shared" ref="IV45" si="731">SUM(IV27:IV44)</f>
        <v>27515220.927777793</v>
      </c>
      <c r="IW45" s="34">
        <f t="shared" ref="IW45" si="732">SUM(IW27:IW44)</f>
        <v>23591.160162690976</v>
      </c>
      <c r="IX45" s="34">
        <f t="shared" ref="IX45" si="733">SUM(IX27:IX44)</f>
        <v>30216376.033273358</v>
      </c>
      <c r="IZ45" s="34"/>
      <c r="JA45" s="34"/>
      <c r="JB45" s="34">
        <f>SUM(JB27:JB44)</f>
        <v>2760871.3487971826</v>
      </c>
      <c r="JC45" s="34">
        <f t="shared" ref="JC45" si="734">SUM(JC27:JC44)</f>
        <v>28371598.506650481</v>
      </c>
      <c r="JD45" s="34">
        <f t="shared" ref="JD45" si="735">SUM(JD27:JD44)</f>
        <v>24206.982815565632</v>
      </c>
      <c r="JE45" s="34">
        <f t="shared" ref="JE45" si="736">SUM(JE27:JE44)</f>
        <v>31156676.838263214</v>
      </c>
      <c r="JG45" s="34"/>
      <c r="JH45" s="34"/>
      <c r="JI45" s="34">
        <f>SUM(JI27:JI44)</f>
        <v>2846752.1069789915</v>
      </c>
      <c r="JJ45" s="34">
        <f t="shared" ref="JJ45" si="737">SUM(JJ27:JJ44)</f>
        <v>29254423.184942037</v>
      </c>
      <c r="JK45" s="34">
        <f t="shared" ref="JK45" si="738">SUM(JK27:JK44)</f>
        <v>24842.759986800633</v>
      </c>
      <c r="JL45" s="34">
        <f t="shared" ref="JL45" si="739">SUM(JL27:JL44)</f>
        <v>32126018.051907834</v>
      </c>
      <c r="JN45" s="34"/>
      <c r="JO45" s="34"/>
      <c r="JP45" s="34">
        <f>SUM(JP27:JP44)</f>
        <v>2935290.0419646562</v>
      </c>
      <c r="JQ45" s="34">
        <f t="shared" ref="JQ45" si="740">SUM(JQ27:JQ44)</f>
        <v>30164564.348589752</v>
      </c>
      <c r="JR45" s="34">
        <f t="shared" ref="JR45" si="741">SUM(JR27:JR44)</f>
        <v>25499.148085584238</v>
      </c>
      <c r="JS45" s="34">
        <f t="shared" ref="JS45" si="742">SUM(JS27:JS44)</f>
        <v>33125353.538639996</v>
      </c>
      <c r="JU45" s="34"/>
      <c r="JV45" s="34"/>
      <c r="JW45" s="34">
        <f>SUM(JW27:JW44)</f>
        <v>3026569.1666173041</v>
      </c>
      <c r="JX45" s="34">
        <f t="shared" ref="JX45" si="743">SUM(JX27:JX44)</f>
        <v>31102886.604738668</v>
      </c>
      <c r="JY45" s="34">
        <f t="shared" ref="JY45" si="744">SUM(JY27:JY44)</f>
        <v>26176.817000209903</v>
      </c>
      <c r="JZ45" s="34">
        <f t="shared" ref="JZ45" si="745">SUM(JZ27:JZ44)</f>
        <v>34155632.588356167</v>
      </c>
      <c r="KB45" s="34"/>
      <c r="KC45" s="34"/>
      <c r="KD45" s="34">
        <f>SUM(KD27:KD44)</f>
        <v>3120673.008977816</v>
      </c>
      <c r="KE45" s="34">
        <f t="shared" ref="KE45" si="746">SUM(KE27:KE44)</f>
        <v>32070244.332079008</v>
      </c>
      <c r="KF45" s="34">
        <f t="shared" ref="KF45" si="747">SUM(KF27:KF44)</f>
        <v>26876.416530215447</v>
      </c>
      <c r="KG45" s="34">
        <f t="shared" ref="KG45" si="748">SUM(KG27:KG44)</f>
        <v>35217793.757587053</v>
      </c>
      <c r="KI45" s="34"/>
      <c r="KJ45" s="34"/>
      <c r="KK45" s="34">
        <f>SUM(KK27:KK44)</f>
        <v>3217687.1702557858</v>
      </c>
      <c r="KL45" s="34">
        <f t="shared" ref="KL45" si="749">SUM(KL27:KL44)</f>
        <v>33067514.323200848</v>
      </c>
      <c r="KM45" s="34">
        <f t="shared" ref="KM45" si="750">SUM(KM27:KM44)</f>
        <v>27598.592803924475</v>
      </c>
      <c r="KN45" s="34">
        <f t="shared" ref="KN45" si="751">SUM(KN27:KN44)</f>
        <v>36312800.086260557</v>
      </c>
      <c r="KP45" s="34"/>
      <c r="KQ45" s="34"/>
      <c r="KR45" s="34">
        <f>SUM(KR27:KR44)</f>
        <v>3317701.4293334992</v>
      </c>
      <c r="KS45" s="34">
        <f t="shared" ref="KS45" si="752">SUM(KS27:KS44)</f>
        <v>34095619.883108772</v>
      </c>
      <c r="KT45" s="34">
        <f t="shared" ref="KT45" si="753">SUM(KT27:KT44)</f>
        <v>28344.020984159535</v>
      </c>
      <c r="KU45" s="34">
        <f t="shared" ref="KU45" si="754">SUM(KU27:KU44)</f>
        <v>37441665.333426446</v>
      </c>
      <c r="KW45" s="34"/>
      <c r="KX45" s="34"/>
      <c r="KY45" s="34">
        <f>SUM(KY27:KY44)</f>
        <v>3420809.6214415738</v>
      </c>
      <c r="KZ45" s="34">
        <f t="shared" ref="KZ45" si="755">SUM(KZ27:KZ44)</f>
        <v>35155527.790529855</v>
      </c>
      <c r="LA45" s="34">
        <f t="shared" ref="LA45" si="756">SUM(LA27:LA44)</f>
        <v>29113.418151038793</v>
      </c>
      <c r="LB45" s="34">
        <f t="shared" ref="LB45" si="757">SUM(LB27:LB44)</f>
        <v>38605450.830122463</v>
      </c>
      <c r="LD45" s="34"/>
      <c r="LE45" s="34"/>
      <c r="LF45" s="34">
        <f>SUM(LF27:LF44)</f>
        <v>3527108.3806441934</v>
      </c>
      <c r="LG45" s="34">
        <f t="shared" ref="LG45" si="758">SUM(LG27:LG44)</f>
        <v>36248232.506731145</v>
      </c>
      <c r="LH45" s="34">
        <f t="shared" ref="LH45" si="759">SUM(LH27:LH44)</f>
        <v>29907.532477006007</v>
      </c>
      <c r="LI45" s="34">
        <f t="shared" ref="LI45" si="760">SUM(LI27:LI44)</f>
        <v>39805248.419852354</v>
      </c>
      <c r="LK45" s="34"/>
      <c r="LL45" s="34"/>
      <c r="LM45" s="34">
        <f>SUM(LM27:LM44)</f>
        <v>3636696.5001376341</v>
      </c>
      <c r="LN45" s="34">
        <f t="shared" ref="LN45" si="761">SUM(LN27:LN44)</f>
        <v>37374748.879081085</v>
      </c>
      <c r="LO45" s="34">
        <f t="shared" ref="LO45" si="762">SUM(LO27:LO44)</f>
        <v>30727.128480391249</v>
      </c>
      <c r="LP45" s="34">
        <f t="shared" ref="LP45" si="763">SUM(LP27:LP44)</f>
        <v>41042172.50769911</v>
      </c>
      <c r="LR45" s="34"/>
      <c r="LS45" s="34"/>
      <c r="LT45" s="34">
        <f>SUM(LT27:LT44)</f>
        <v>3749675.3680946273</v>
      </c>
      <c r="LU45" s="34">
        <f t="shared" ref="LU45" si="764">SUM(LU27:LU44)</f>
        <v>38536117.972027324</v>
      </c>
      <c r="LV45" s="34">
        <f t="shared" ref="LV45" si="765">SUM(LV27:LV44)</f>
        <v>31572.984243794792</v>
      </c>
      <c r="LW45" s="34">
        <f t="shared" ref="LW45" si="766">SUM(LW27:LW44)</f>
        <v>42317366.324365743</v>
      </c>
      <c r="LY45" s="34"/>
      <c r="LZ45" s="34"/>
      <c r="MA45" s="34">
        <f>SUM(MA27:MA44)</f>
        <v>3866149.717389978</v>
      </c>
      <c r="MB45" s="34">
        <f t="shared" ref="MB45" si="767">SUM(MB27:MB44)</f>
        <v>39733416.026257455</v>
      </c>
      <c r="MC45" s="34">
        <f t="shared" ref="MC45" si="768">SUM(MC27:MC44)</f>
        <v>32445.899270916194</v>
      </c>
      <c r="MD45" s="34">
        <f t="shared" ref="MD45" si="769">SUM(MD27:MD44)</f>
        <v>43632011.642918341</v>
      </c>
      <c r="MF45" s="34"/>
      <c r="MG45" s="34"/>
      <c r="MH45" s="34">
        <f>SUM(MH27:MH44)</f>
        <v>3986227.9323160634</v>
      </c>
      <c r="MI45" s="34">
        <f t="shared" ref="MI45" si="770">SUM(MI27:MI44)</f>
        <v>40967757.606114037</v>
      </c>
      <c r="MJ45" s="34">
        <f t="shared" ref="MJ45" si="771">SUM(MJ27:MJ44)</f>
        <v>33346.702275554322</v>
      </c>
      <c r="MK45" s="34">
        <f t="shared" ref="MK45" si="772">SUM(MK27:MK44)</f>
        <v>44987332.240705661</v>
      </c>
      <c r="MM45" s="34"/>
      <c r="MN45" s="34"/>
      <c r="MO45" s="34">
        <f>SUM(MO27:MO44)</f>
        <v>4110021.8893204238</v>
      </c>
      <c r="MP45" s="34">
        <f t="shared" ref="MP45" si="773">SUM(MP27:MP44)</f>
        <v>42240293.194422908</v>
      </c>
      <c r="MQ45" s="34">
        <f t="shared" ref="MQ45" si="774">SUM(MQ27:MQ44)</f>
        <v>34276.252387223016</v>
      </c>
      <c r="MR45" s="34">
        <f t="shared" ref="MR45" si="775">SUM(MR27:MR44)</f>
        <v>46384591.336130559</v>
      </c>
      <c r="MT45" s="34"/>
      <c r="MU45" s="34"/>
      <c r="MV45" s="34">
        <f>SUM(MV27:MV44)</f>
        <v>4237646.7708640499</v>
      </c>
      <c r="MW45" s="34">
        <f t="shared" ref="MW45" si="776">SUM(MW27:MW44)</f>
        <v>43552206.785732076</v>
      </c>
      <c r="MX45" s="34">
        <f t="shared" ref="MX45" si="777">SUM(MX27:MX44)</f>
        <v>35235.435915856993</v>
      </c>
      <c r="MY45" s="34">
        <f t="shared" ref="MY45" si="778">SUM(MY27:MY44)</f>
        <v>47825088.99251198</v>
      </c>
      <c r="NA45" s="34"/>
      <c r="NB45" s="34"/>
      <c r="NC45" s="34">
        <f>SUM(NC27:NC44)</f>
        <v>4369221.1444090772</v>
      </c>
      <c r="ND45" s="34">
        <f t="shared" ref="ND45" si="779">SUM(ND27:ND44)</f>
        <v>44904716.854191482</v>
      </c>
      <c r="NE45" s="34">
        <f t="shared" ref="NE45" si="780">SUM(NE27:NE44)</f>
        <v>36225.164147117372</v>
      </c>
      <c r="NF45" s="34">
        <f t="shared" ref="NF45" si="781">SUM(NF27:NF44)</f>
        <v>49310163.162747674</v>
      </c>
      <c r="NH45" s="34"/>
      <c r="NI45" s="34"/>
      <c r="NJ45" s="34">
        <f>SUM(NJ27:NJ44)</f>
        <v>4504867.2286129128</v>
      </c>
      <c r="NK45" s="34">
        <f t="shared" ref="NK45" si="782">SUM(NK27:NK44)</f>
        <v>46299079.490351804</v>
      </c>
      <c r="NL45" s="34">
        <f t="shared" ref="NL45" si="783">SUM(NL27:NL44)</f>
        <v>37246.374593574648</v>
      </c>
      <c r="NM45" s="34">
        <f t="shared" ref="NM45" si="784">SUM(NM27:NM44)</f>
        <v>50841193.093558282</v>
      </c>
      <c r="NO45" s="34"/>
      <c r="NP45" s="34"/>
      <c r="NQ45" s="34">
        <f>SUM(NQ27:NQ44)</f>
        <v>4644711.1226381091</v>
      </c>
      <c r="NR45" s="34">
        <f t="shared" ref="NR45" si="785">SUM(NR27:NR44)</f>
        <v>47736590.919015326</v>
      </c>
      <c r="NS45" s="34">
        <f t="shared" ref="NS45" si="786">SUM(NS27:NS44)</f>
        <v>38300.034002361717</v>
      </c>
      <c r="NT45" s="34">
        <f t="shared" ref="NT45" si="787">SUM(NT27:NT44)</f>
        <v>52419602.075655811</v>
      </c>
      <c r="NV45" s="34"/>
      <c r="NW45" s="34"/>
      <c r="NX45" s="34">
        <f>SUM(NX27:NX44)</f>
        <v>4788882.9034059793</v>
      </c>
      <c r="NY45" s="34">
        <f t="shared" ref="NY45" si="788">SUM(NY27:NY44)</f>
        <v>49218588.358834155</v>
      </c>
      <c r="NZ45" s="34">
        <f t="shared" ref="NZ45" si="789">SUM(NZ27:NZ44)</f>
        <v>39387.140470483529</v>
      </c>
      <c r="OA45" s="34">
        <f t="shared" ref="OA45" si="790">SUM(OA27:OA44)</f>
        <v>54046858.402710631</v>
      </c>
      <c r="OC45" s="34"/>
      <c r="OD45" s="34"/>
      <c r="OE45" s="34">
        <f>SUM(OE27:OE44)</f>
        <v>4937516.6647337051</v>
      </c>
      <c r="OF45" s="34">
        <f t="shared" ref="OF45" si="791">SUM(OF27:OF44)</f>
        <v>50746450.236253031</v>
      </c>
      <c r="OG45" s="34">
        <f t="shared" ref="OG45" si="792">SUM(OG27:OG44)</f>
        <v>40508.723899341167</v>
      </c>
      <c r="OH45" s="34">
        <f t="shared" ref="OH45" si="793">SUM(OH27:OH44)</f>
        <v>55724475.624886073</v>
      </c>
      <c r="OJ45" s="34"/>
      <c r="OK45" s="34"/>
      <c r="OL45" s="34">
        <f>SUM(OL27:OL44)</f>
        <v>5090750.6022111531</v>
      </c>
      <c r="OM45" s="34">
        <f t="shared" ref="OM45" si="794">SUM(OM27:OM44)</f>
        <v>52321597.022288263</v>
      </c>
      <c r="ON45" s="34">
        <f t="shared" ref="ON45" si="795">SUM(ON27:ON44)</f>
        <v>41665.845885600655</v>
      </c>
      <c r="OO45" s="34">
        <f t="shared" ref="OO45" si="796">SUM(OO27:OO44)</f>
        <v>57454013.470385022</v>
      </c>
      <c r="OQ45" s="34"/>
      <c r="OR45" s="34"/>
      <c r="OS45" s="34">
        <f>SUM(OS27:OS44)</f>
        <v>5248727.1654474968</v>
      </c>
      <c r="OT45" s="34">
        <f t="shared" ref="OT45" si="797">SUM(OT27:OT44)</f>
        <v>53945492.889354222</v>
      </c>
      <c r="OU45" s="34">
        <f t="shared" ref="OU45" si="798">SUM(OU27:OU44)</f>
        <v>42859.600268927265</v>
      </c>
      <c r="OV45" s="34">
        <f t="shared" ref="OV45" si="799">SUM(OV27:OV44)</f>
        <v>59237079.655070655</v>
      </c>
      <c r="OX45" s="34"/>
      <c r="OY45" s="34"/>
      <c r="OZ45" s="34">
        <f>SUM(OZ27:OZ44)</f>
        <v>5411593.229394515</v>
      </c>
      <c r="PA45" s="34">
        <f t="shared" ref="PA45" si="800">SUM(PA27:PA44)</f>
        <v>55619647.553006493</v>
      </c>
      <c r="PB45" s="34">
        <f t="shared" ref="PB45" si="801">SUM(PB27:PB44)</f>
        <v>44091.114501212571</v>
      </c>
      <c r="PC45" s="34">
        <f t="shared" ref="PC45" si="802">SUM(PC27:PC44)</f>
        <v>61075331.896902218</v>
      </c>
      <c r="PE45" s="34"/>
      <c r="PF45" s="34"/>
      <c r="PG45" s="34">
        <f>SUM(PG27:PG44)</f>
        <v>5579500.2413753979</v>
      </c>
      <c r="PH45" s="34">
        <f t="shared" ref="PH45" si="803">SUM(PH27:PH44)</f>
        <v>57345617.779342599</v>
      </c>
      <c r="PI45" s="34">
        <f t="shared" ref="PI45" si="804">SUM(PI27:PI44)</f>
        <v>45361.551205543008</v>
      </c>
      <c r="PJ45" s="34">
        <f t="shared" ref="PJ45" si="805">SUM(PJ27:PJ44)</f>
        <v>62970479.571923546</v>
      </c>
      <c r="PL45" s="34"/>
      <c r="PM45" s="34"/>
      <c r="PN45" s="34">
        <f>SUM(PN27:PN44)</f>
        <v>5752604.3453588001</v>
      </c>
      <c r="PO45" s="34">
        <f t="shared" ref="PO45" si="806">SUM(PO27:PO44)</f>
        <v>59125008.610822655</v>
      </c>
      <c r="PP45" s="34">
        <f t="shared" ref="PP45" si="807">SUM(PP27:PP44)</f>
        <v>46672.109393612605</v>
      </c>
      <c r="PQ45" s="34">
        <f t="shared" ref="PQ45" si="808">SUM(PQ27:PQ44)</f>
        <v>64924285.065575078</v>
      </c>
      <c r="PS45" s="34"/>
      <c r="PT45" s="34"/>
      <c r="PU45" s="34">
        <f>SUM(PU27:PU44)</f>
        <v>5931066.5104856277</v>
      </c>
      <c r="PV45" s="34">
        <f t="shared" ref="PV45" si="809">SUM(PV27:PV44)</f>
        <v>60959474.656526543</v>
      </c>
      <c r="PW45" s="34">
        <f t="shared" ref="PW45" si="810">SUM(PW27:PW44)</f>
        <v>48024.025364402391</v>
      </c>
      <c r="PX45" s="34">
        <f t="shared" ref="PX45" si="811">SUM(PX27:PX44)</f>
        <v>66938565.192376591</v>
      </c>
      <c r="PZ45" s="34"/>
      <c r="QA45" s="34"/>
      <c r="QB45" s="34">
        <f>SUM(QB27:QB44)</f>
        <v>6115052.6801357381</v>
      </c>
      <c r="QC45" s="34">
        <f t="shared" ref="QC45" si="812">SUM(QC27:QC44)</f>
        <v>62850721.635866456</v>
      </c>
      <c r="QD45" s="34">
        <f t="shared" ref="QD45" si="813">SUM(QD27:QD44)</f>
        <v>49418.573624186974</v>
      </c>
      <c r="QE45" s="34">
        <f t="shared" ref="QE45" si="814">SUM(QE27:QE44)</f>
        <v>69015192.889626384</v>
      </c>
      <c r="QG45" s="34"/>
      <c r="QH45" s="34"/>
      <c r="QI45" s="34">
        <f>SUM(QI27:QI44)</f>
        <v>6304733.9358390095</v>
      </c>
      <c r="QJ45" s="34">
        <f t="shared" ref="QJ45" si="815">SUM(QJ27:QJ44)</f>
        <v>64800508.089557879</v>
      </c>
      <c r="QK45" s="34">
        <f t="shared" ref="QK45" si="816">SUM(QK27:QK44)</f>
        <v>50857.068047409113</v>
      </c>
      <c r="QL45" s="34">
        <f t="shared" ref="QL45" si="817">SUM(QL27:QL44)</f>
        <v>71156099.093444303</v>
      </c>
      <c r="QN45" s="34"/>
      <c r="QO45" s="34"/>
      <c r="QP45" s="34">
        <f>SUM(QP27:QP44)</f>
        <v>6500286.6628461601</v>
      </c>
      <c r="QQ45" s="34">
        <f t="shared" ref="QQ45" si="818">SUM(QQ27:QQ44)</f>
        <v>66810647.091424689</v>
      </c>
      <c r="QR45" s="34">
        <f t="shared" ref="QR45" si="819">SUM(QR27:QR44)</f>
        <v>52340.863222778789</v>
      </c>
      <c r="QS45" s="34">
        <f t="shared" ref="QS45" si="820">SUM(QS27:QS44)</f>
        <v>73363274.617493629</v>
      </c>
      <c r="QU45" s="34"/>
      <c r="QV45" s="34"/>
      <c r="QW45" s="34">
        <f>SUM(QW27:QW44)</f>
        <v>6701892.7125674104</v>
      </c>
      <c r="QX45" s="34">
        <f t="shared" ref="QX45" si="821">SUM(QX27:QX44)</f>
        <v>68883007.908654019</v>
      </c>
      <c r="QY45" s="34">
        <f t="shared" ref="QY45" si="822">SUM(QY27:QY44)</f>
        <v>53871.355814229508</v>
      </c>
      <c r="QZ45" s="34">
        <f t="shared" ref="QZ45" si="823">SUM(QZ27:QZ44)</f>
        <v>75638771.977035671</v>
      </c>
      <c r="RB45" s="34"/>
      <c r="RC45" s="34"/>
      <c r="RD45" s="34">
        <f>SUM(RD27:RD44)</f>
        <v>6909739.5668614591</v>
      </c>
      <c r="RE45" s="34">
        <f t="shared" ref="RE45" si="824">SUM(RE27:RE44)</f>
        <v>71019517.678423375</v>
      </c>
      <c r="RF45" s="34">
        <f t="shared" ref="RF45" si="825">SUM(RF27:RF44)</f>
        <v>55449.985855067061</v>
      </c>
      <c r="RG45" s="34">
        <f t="shared" ref="RG45" si="826">SUM(RG27:RG44)</f>
        <v>77984707.231139913</v>
      </c>
      <c r="RI45" s="34"/>
      <c r="RJ45" s="34"/>
      <c r="RK45" s="34">
        <f>SUM(RK27:RK44)</f>
        <v>7124020.5103279632</v>
      </c>
      <c r="RL45" s="34">
        <f t="shared" ref="RL45" si="827">SUM(RL27:RL44)</f>
        <v>73222163.176812217</v>
      </c>
      <c r="RM45" s="34">
        <f t="shared" ref="RM45" si="828">SUM(RM27:RM44)</f>
        <v>57078.238023879014</v>
      </c>
      <c r="RN45" s="34">
        <f t="shared" ref="RN45" si="829">SUM(RN27:RN44)</f>
        <v>80403261.925164074</v>
      </c>
      <c r="RP45" s="34"/>
      <c r="RQ45" s="34"/>
      <c r="RR45" s="34">
        <f>SUM(RR27:RR44)</f>
        <v>7344934.8116711061</v>
      </c>
      <c r="RS45" s="34">
        <f t="shared" ref="RS45" si="830">SUM(RS27:RS44)</f>
        <v>75492992.689021215</v>
      </c>
      <c r="RT45" s="34">
        <f t="shared" ref="RT45" si="831">SUM(RT27:RT44)</f>
        <v>58757.642986051862</v>
      </c>
      <c r="RU45" s="34">
        <f t="shared" ref="RU45" si="832">SUM(RU27:RU44)</f>
        <v>82896685.143678382</v>
      </c>
      <c r="RW45" s="34"/>
      <c r="RX45" s="34"/>
      <c r="RY45" s="34">
        <f>SUM(RY27:RY44)</f>
        <v>7572687.9112996133</v>
      </c>
      <c r="RZ45" s="34">
        <f t="shared" ref="RZ45" si="833">SUM(RZ27:RZ44)</f>
        <v>77834117.942839861</v>
      </c>
      <c r="SA45" s="34">
        <f t="shared" ref="SA45" si="834">SUM(SA27:SA44)</f>
        <v>60489.778830021496</v>
      </c>
      <c r="SB45" s="34">
        <f t="shared" ref="SB45" si="835">SUM(SB27:SB44)</f>
        <v>85467295.632969484</v>
      </c>
      <c r="SD45" s="34"/>
      <c r="SE45" s="34"/>
      <c r="SF45" s="34">
        <f>SUM(SF27:SF44)</f>
        <v>7807491.6129024224</v>
      </c>
      <c r="SG45" s="34">
        <f t="shared" ref="SG45" si="836">SUM(SG27:SG44)</f>
        <v>80247716.077551827</v>
      </c>
      <c r="SH45" s="34">
        <f t="shared" ref="SH45" si="837">SUM(SH27:SH44)</f>
        <v>62276.272568654094</v>
      </c>
      <c r="SI45" s="34">
        <f t="shared" ref="SI45" si="838">SUM(SI27:SI44)</f>
        <v>88117483.963022932</v>
      </c>
      <c r="SK45" s="34"/>
      <c r="SL45" s="34"/>
      <c r="SM45" s="34">
        <f>SUM(SM27:SM44)</f>
        <v>8049564.2794316886</v>
      </c>
      <c r="SN45" s="34">
        <f t="shared" ref="SN45" si="839">SUM(SN27:SN44)</f>
        <v>82736031.655155823</v>
      </c>
      <c r="SO45" s="34">
        <f t="shared" ref="SO45" si="840">SUM(SO27:SO44)</f>
        <v>64118.801669114458</v>
      </c>
      <c r="SP45" s="34">
        <f t="shared" ref="SP45" si="841">SUM(SP27:SP44)</f>
        <v>90849714.736256629</v>
      </c>
      <c r="SR45" s="34"/>
      <c r="SS45" s="34"/>
      <c r="ST45" s="34">
        <f>SUM(ST27:ST44)</f>
        <v>8299131.0352852326</v>
      </c>
      <c r="SU45" s="34">
        <f t="shared" ref="SU45" si="842">SUM(SU27:SU44)</f>
        <v>85301378.736659139</v>
      </c>
      <c r="SV45" s="34">
        <f t="shared" ref="SV45" si="843">SUM(SV27:SV44)</f>
        <v>66019.095605290058</v>
      </c>
      <c r="SW45" s="34">
        <f t="shared" ref="SW45" si="844">SUM(SW27:SW44)</f>
        <v>93666528.867549658</v>
      </c>
      <c r="SY45" s="34"/>
      <c r="SZ45" s="34"/>
      <c r="TA45" s="34">
        <f>SUM(TA27:TA44)</f>
        <v>8556423.9757399298</v>
      </c>
      <c r="TB45" s="34">
        <f t="shared" ref="TB45" si="845">SUM(TB27:TB44)</f>
        <v>87946143.035577983</v>
      </c>
      <c r="TC45" s="34">
        <f t="shared" ref="TC45" si="846">SUM(TC27:TC44)</f>
        <v>67978.937452144834</v>
      </c>
      <c r="TD45" s="34">
        <f t="shared" ref="TD45" si="847">SUM(TD27:TD44)</f>
        <v>96570545.948770076</v>
      </c>
      <c r="TF45" s="34"/>
      <c r="TG45" s="34"/>
      <c r="TH45" s="34">
        <f>SUM(TH27:TH44)</f>
        <v>8821682.3834165353</v>
      </c>
      <c r="TI45" s="34">
        <f t="shared" ref="TI45" si="848">SUM(TI27:TI44)</f>
        <v>90672784.144627094</v>
      </c>
      <c r="TJ45" s="34">
        <f t="shared" ref="TJ45" si="849">SUM(TJ27:TJ44)</f>
        <v>70000.16554021409</v>
      </c>
      <c r="TK45" s="34">
        <f t="shared" ref="TK45" si="850">SUM(TK27:TK44)</f>
        <v>99564466.693583846</v>
      </c>
      <c r="TM45" s="34"/>
      <c r="TN45" s="34"/>
      <c r="TO45" s="34">
        <f>SUM(TO27:TO44)</f>
        <v>9095152.9512027204</v>
      </c>
      <c r="TP45" s="34">
        <f t="shared" ref="TP45" si="851">SUM(TP27:TP44)</f>
        <v>93483837.827772409</v>
      </c>
      <c r="TQ45" s="34">
        <f t="shared" ref="TQ45" si="852">SUM(TQ27:TQ44)</f>
        <v>72084.675172434028</v>
      </c>
      <c r="TR45" s="34">
        <f t="shared" ref="TR45" si="853">SUM(TR27:TR44)</f>
        <v>102651075.45414756</v>
      </c>
      <c r="TT45" s="34"/>
      <c r="TU45" s="34"/>
      <c r="TV45" s="34">
        <f>SUM(TV27:TV44)</f>
        <v>9377090.0116007924</v>
      </c>
      <c r="TW45" s="34">
        <f t="shared" ref="TW45" si="854">SUM(TW27:TW44)</f>
        <v>96381918.377113879</v>
      </c>
      <c r="TX45" s="34">
        <f t="shared" ref="TX45" si="855">SUM(TX27:TX44)</f>
        <v>74234.420395272478</v>
      </c>
      <c r="TY45" s="34">
        <f t="shared" ref="TY45" si="856">SUM(TY27:TY44)</f>
        <v>105833242.80910993</v>
      </c>
      <c r="UA45" s="34"/>
      <c r="UB45" s="34"/>
      <c r="UC45" s="34">
        <f>SUM(UC27:UC44)</f>
        <v>9667755.7730226014</v>
      </c>
      <c r="UD45" s="34">
        <f t="shared" ref="UD45" si="857">SUM(UD27:UD44)</f>
        <v>99369721.041011065</v>
      </c>
      <c r="UE45" s="34">
        <f t="shared" ref="UE45" si="858">SUM(UE27:UE44)</f>
        <v>76451.415818803842</v>
      </c>
      <c r="UF45" s="34">
        <f t="shared" ref="UF45" si="859">SUM(UF27:UF44)</f>
        <v>109113928.22985245</v>
      </c>
      <c r="UH45" s="34"/>
      <c r="UI45" s="34"/>
      <c r="UJ45" s="34">
        <f>SUM(UJ27:UJ44)</f>
        <v>9967420.5635889303</v>
      </c>
      <c r="UK45" s="34">
        <f t="shared" ref="UK45" si="860">SUM(UK27:UK44)</f>
        <v>102450024.52996761</v>
      </c>
      <c r="UL45" s="34">
        <f t="shared" ref="UL45" si="861">SUM(UL27:UL44)</f>
        <v>78737.738488409799</v>
      </c>
      <c r="UM45" s="34">
        <f t="shared" ref="UM45" si="862">SUM(UM27:UM44)</f>
        <v>112496182.83204491</v>
      </c>
      <c r="UO45" s="34"/>
      <c r="UP45" s="34"/>
      <c r="UQ45" s="34">
        <f>SUM(UQ27:UQ44)</f>
        <v>10276363.082688499</v>
      </c>
      <c r="UR45" s="34">
        <f t="shared" ref="UR45" si="863">SUM(UR27:UR44)</f>
        <v>105625693.60277678</v>
      </c>
      <c r="US45" s="34">
        <f t="shared" ref="US45" si="864">SUM(US27:US44)</f>
        <v>81095.529814739741</v>
      </c>
      <c r="UT45" s="34">
        <f t="shared" ref="UT45" si="865">SUM(UT27:UT44)</f>
        <v>115983152.21528001</v>
      </c>
      <c r="UV45" s="34"/>
      <c r="UW45" s="34"/>
      <c r="UX45" s="34">
        <f>SUM(UX27:UX44)</f>
        <v>10594870.660347812</v>
      </c>
      <c r="UY45" s="34">
        <f t="shared" ref="UY45" si="866">SUM(UY27:UY44)</f>
        <v>108899681.73290606</v>
      </c>
      <c r="UZ45" s="34">
        <f t="shared" ref="UZ45" si="867">SUM(UZ27:UZ44)</f>
        <v>83526.997566494902</v>
      </c>
      <c r="VA45" s="34">
        <f t="shared" ref="VA45" si="868">SUM(VA27:VA44)</f>
        <v>119578079.39082037</v>
      </c>
      <c r="VC45" s="34"/>
      <c r="VD45" s="34"/>
      <c r="VE45" s="34">
        <f>SUM(VE27:VE44)</f>
        <v>10923239.524521429</v>
      </c>
      <c r="VF45" s="34">
        <f t="shared" ref="VF45" si="869">SUM(VF27:VF44)</f>
        <v>112275033.85596481</v>
      </c>
      <c r="VG45" s="34">
        <f t="shared" ref="VG45" si="870">SUM(VG27:VG44)</f>
        <v>86034.417926853072</v>
      </c>
      <c r="VH45" s="34">
        <f t="shared" ref="VH45" si="871">SUM(VH27:VH44)</f>
        <v>123284307.79841308</v>
      </c>
      <c r="VJ45" s="34"/>
      <c r="VK45" s="34"/>
      <c r="VL45" s="34">
        <f>SUM(VL27:VL44)</f>
        <v>11261775.07657746</v>
      </c>
      <c r="VM45" s="34">
        <f t="shared" ref="VM45" si="872">SUM(VM27:VM44)</f>
        <v>115754889.20122561</v>
      </c>
      <c r="VN45" s="34">
        <f t="shared" ref="VN45" si="873">SUM(VN27:VN44)</f>
        <v>88620.137613072409</v>
      </c>
      <c r="VO45" s="34">
        <f t="shared" ref="VO45" si="874">SUM(VO27:VO44)</f>
        <v>127105284.41541612</v>
      </c>
      <c r="VQ45" s="34"/>
      <c r="VR45" s="34"/>
      <c r="VS45" s="34">
        <f>SUM(VS27:VS44)</f>
        <v>11610792.175329035</v>
      </c>
      <c r="VT45" s="34">
        <f t="shared" ref="VT45" si="875">SUM(VT27:VT44)</f>
        <v>119342484.21106863</v>
      </c>
      <c r="VU45" s="34">
        <f t="shared" ref="VU45" si="876">SUM(VU27:VU44)</f>
        <v>91286.576060230887</v>
      </c>
      <c r="VV45" s="34">
        <f t="shared" ref="VV45" si="877">SUM(VV27:VV44)</f>
        <v>131044562.96245791</v>
      </c>
      <c r="VX45" s="34"/>
      <c r="VY45" s="34"/>
      <c r="VZ45" s="34">
        <f>SUM(VZ27:VZ44)</f>
        <v>11970615.429919614</v>
      </c>
      <c r="WA45" s="34">
        <f t="shared" ref="WA45" si="878">SUM(WA27:WA44)</f>
        <v>123041155.55159734</v>
      </c>
      <c r="WB45" s="34">
        <f t="shared" ref="WB45" si="879">SUM(WB27:WB44)</f>
        <v>94036.227671859902</v>
      </c>
      <c r="WC45" s="34">
        <f t="shared" ref="WC45" si="880">SUM(WC27:WC44)</f>
        <v>135105807.20918885</v>
      </c>
      <c r="WE45" s="34"/>
      <c r="WF45" s="34"/>
      <c r="WG45" s="34">
        <f>SUM(WG27:WG44)</f>
        <v>12341579.501805929</v>
      </c>
      <c r="WH45" s="34">
        <f t="shared" ref="WH45" si="881">SUM(WH27:WH44)</f>
        <v>126854343.2168254</v>
      </c>
      <c r="WI45" s="34">
        <f t="shared" ref="WI45" si="882">SUM(WI27:WI44)</f>
        <v>96871.664140674562</v>
      </c>
      <c r="WJ45" s="34">
        <f t="shared" ref="WJ45" si="883">SUM(WJ27:WJ44)</f>
        <v>139292794.38277203</v>
      </c>
      <c r="WL45" s="34"/>
      <c r="WM45" s="34"/>
      <c r="WN45" s="34">
        <f>SUM(WN27:WN44)</f>
        <v>12724029.416075492</v>
      </c>
      <c r="WO45" s="34">
        <f t="shared" ref="WO45" si="884">SUM(WO27:WO44)</f>
        <v>130785593.72875378</v>
      </c>
      <c r="WP45" s="34">
        <f t="shared" ref="WP45" si="885">SUM(WP27:WP44)</f>
        <v>99795.536841890149</v>
      </c>
      <c r="WQ45" s="34">
        <f t="shared" ref="WQ45" si="886">SUM(WQ27:WQ44)</f>
        <v>143609418.68167117</v>
      </c>
      <c r="WS45" s="34"/>
      <c r="WT45" s="34"/>
      <c r="WU45" s="34">
        <f>SUM(WU27:WU44)</f>
        <v>13118320.882377792</v>
      </c>
      <c r="WV45" s="34">
        <f t="shared" ref="WV45" si="887">SUM(WV27:WV44)</f>
        <v>134838563.43619522</v>
      </c>
      <c r="WW45" s="34">
        <f t="shared" ref="WW45" si="888">SUM(WW27:WW44)</f>
        <v>102810.57930091445</v>
      </c>
      <c r="WX45" s="34">
        <f t="shared" ref="WX45" si="889">SUM(WX27:WX44)</f>
        <v>148059694.89787394</v>
      </c>
      <c r="WZ45" s="34"/>
      <c r="XA45" s="34"/>
      <c r="XB45" s="34">
        <f>SUM(XB27:XB44)</f>
        <v>13524820.625787323</v>
      </c>
      <c r="XC45" s="34">
        <f t="shared" ref="XC45" si="890">SUM(XC27:XC44)</f>
        <v>139017021.91567662</v>
      </c>
      <c r="XD45" s="34">
        <f t="shared" ref="XD45" si="891">SUM(XD27:XD44)</f>
        <v>105919.6097372105</v>
      </c>
      <c r="XE45" s="34">
        <f t="shared" ref="XE45" si="892">SUM(XE27:XE44)</f>
        <v>152647762.15120116</v>
      </c>
      <c r="XG45" s="34"/>
      <c r="XH45" s="34"/>
      <c r="XI45" s="34">
        <f>SUM(XI27:XI44)</f>
        <v>13943906.727924617</v>
      </c>
      <c r="XJ45" s="34">
        <f t="shared" ref="XJ45" si="893">SUM(XJ27:XJ44)</f>
        <v>143324855.47781947</v>
      </c>
      <c r="XK45" s="34">
        <f t="shared" ref="XK45" si="894">SUM(XK27:XK44)</f>
        <v>109125.53368661305</v>
      </c>
      <c r="XL45" s="34">
        <f t="shared" ref="XL45" si="895">SUM(XL27:XL44)</f>
        <v>157377887.73943067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37"/>
  <sheetViews>
    <sheetView workbookViewId="0">
      <pane xSplit="1" topLeftCell="B1" activePane="topRight" state="frozen"/>
      <selection pane="topRight"/>
    </sheetView>
  </sheetViews>
  <sheetFormatPr defaultRowHeight="15" x14ac:dyDescent="0.25"/>
  <sheetData>
    <row r="1" spans="1:102" s="1" customFormat="1" x14ac:dyDescent="0.25">
      <c r="A1" s="1" t="s">
        <v>114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</row>
    <row r="2" spans="1:102" x14ac:dyDescent="0.25">
      <c r="A2" t="s">
        <v>163</v>
      </c>
      <c r="B2">
        <f>calc_mstate!B4</f>
        <v>67800</v>
      </c>
      <c r="C2" s="34">
        <f t="array" ref="C2:C37">MMULT(G,B2:B37)</f>
        <v>69953.492994770757</v>
      </c>
      <c r="D2" s="34">
        <f t="array" ref="D2:D37">MMULT(G,C2:C37)</f>
        <v>71504.470347333554</v>
      </c>
      <c r="E2" s="34">
        <f t="array" ref="E2:E37">MMULT(G,D2:D37)</f>
        <v>74677.282480647424</v>
      </c>
      <c r="F2" s="34">
        <f t="array" ref="F2:F37">MMULT(G,E2:E37)</f>
        <v>76732.539527650122</v>
      </c>
      <c r="G2" s="34">
        <f t="array" ref="G2:G37">MMULT(G,F2:F37)</f>
        <v>77336.978826559687</v>
      </c>
      <c r="H2" s="34">
        <f t="array" ref="H2:H37">MMULT(G,G2:G37)</f>
        <v>78047.67308053546</v>
      </c>
      <c r="I2" s="34">
        <f t="array" ref="I2:I37">MMULT(G,H2:H37)</f>
        <v>79307.649850544141</v>
      </c>
      <c r="J2" s="34">
        <f t="array" ref="J2:J37">MMULT(G,I2:I37)</f>
        <v>81229.650036676598</v>
      </c>
      <c r="K2" s="34">
        <f t="array" ref="K2:K37">MMULT(G,J2:J37)</f>
        <v>83308.117345137623</v>
      </c>
      <c r="L2" s="34">
        <f t="array" ref="L2:L37">MMULT(G,K2:K37)</f>
        <v>85046.151351363951</v>
      </c>
      <c r="M2" s="34">
        <f t="array" ref="M2:M37">MMULT(G,L2:L37)</f>
        <v>86542.67082900145</v>
      </c>
      <c r="N2" s="34">
        <f t="array" ref="N2:N37">MMULT(G,M2:M37)</f>
        <v>88130.837498222347</v>
      </c>
      <c r="O2" s="34">
        <f t="array" ref="O2:O37">MMULT(G,N2:N37)</f>
        <v>89991.689643538746</v>
      </c>
      <c r="P2" s="34">
        <f t="array" ref="P2:P37">MMULT(G,O2:O37)</f>
        <v>92056.011347097388</v>
      </c>
      <c r="Q2" s="34">
        <f t="array" ref="Q2:Q37">MMULT(G,P2:P37)</f>
        <v>94143.586837395807</v>
      </c>
      <c r="R2" s="34">
        <f t="array" ref="R2:R37">MMULT(G,Q2:Q37)</f>
        <v>96183.547411142805</v>
      </c>
      <c r="S2" s="34">
        <f t="array" ref="S2:S37">MMULT(G,R2:R37)</f>
        <v>98240.172272989163</v>
      </c>
      <c r="T2" s="34">
        <f t="array" ref="T2:T37">MMULT(G,S2:S37)</f>
        <v>100404.60160265521</v>
      </c>
      <c r="U2" s="34">
        <f t="array" ref="U2:U37">MMULT(G,T2:T37)</f>
        <v>102703.77381867907</v>
      </c>
      <c r="V2" s="34">
        <f t="array" ref="V2:V37">MMULT(G,U2:U37)</f>
        <v>105099.86440469106</v>
      </c>
      <c r="W2" s="34">
        <f t="array" ref="W2:W37">MMULT(G,V2:V37)</f>
        <v>107551.60407909741</v>
      </c>
      <c r="X2" s="34">
        <f t="array" ref="X2:X37">MMULT(G,W2:W37)</f>
        <v>110056.39800585047</v>
      </c>
      <c r="Y2" s="34">
        <f t="array" ref="Y2:Y37">MMULT(G,X2:X37)</f>
        <v>112640.65091475262</v>
      </c>
      <c r="Z2" s="34">
        <f t="array" ref="Z2:Z37">MMULT(G,Y2:Y37)</f>
        <v>115326.86966793226</v>
      </c>
      <c r="AA2" s="34">
        <f t="array" ref="AA2:AA37">MMULT(G,Z2:Z37)</f>
        <v>118116.52036277241</v>
      </c>
      <c r="AB2" s="34">
        <f t="array" ref="AB2:AB37">MMULT(G,AA2:AA37)</f>
        <v>120998.93949758836</v>
      </c>
      <c r="AC2" s="34">
        <f t="array" ref="AC2:AC37">MMULT(G,AB2:AB37)</f>
        <v>123968.38586158157</v>
      </c>
      <c r="AD2" s="34">
        <f t="array" ref="AD2:AD37">MMULT(G,AC2:AC37)</f>
        <v>127030.2105408459</v>
      </c>
      <c r="AE2" s="34">
        <f t="array" ref="AE2:AE37">MMULT(G,AD2:AD37)</f>
        <v>130194.46905586518</v>
      </c>
      <c r="AF2" s="34">
        <f t="array" ref="AF2:AF37">MMULT(G,AE2:AE37)</f>
        <v>133467.61729706908</v>
      </c>
      <c r="AG2" s="34">
        <f t="array" ref="AG2:AG37">MMULT(G,AF2:AF37)</f>
        <v>136850.75658011594</v>
      </c>
      <c r="AH2" s="34">
        <f t="array" ref="AH2:AH37">MMULT(G,AG2:AG37)</f>
        <v>140343.62272294224</v>
      </c>
      <c r="AI2" s="34">
        <f t="array" ref="AI2:AI37">MMULT(G,AH2:AH37)</f>
        <v>143948.44091642607</v>
      </c>
      <c r="AJ2" s="34">
        <f t="array" ref="AJ2:AJ37">MMULT(G,AI2:AI37)</f>
        <v>147670.10534177665</v>
      </c>
      <c r="AK2" s="34">
        <f t="array" ref="AK2:AK37">MMULT(G,AJ2:AJ37)</f>
        <v>151513.90473838642</v>
      </c>
      <c r="AL2" s="34">
        <f t="array" ref="AL2:AL37">MMULT(G,AK2:AK37)</f>
        <v>155483.84258430189</v>
      </c>
      <c r="AM2" s="34">
        <f t="array" ref="AM2:AM37">MMULT(G,AL2:AL37)</f>
        <v>159582.8953066816</v>
      </c>
      <c r="AN2" s="34">
        <f t="array" ref="AN2:AN37">MMULT(G,AM2:AM37)</f>
        <v>163814.23674849089</v>
      </c>
      <c r="AO2" s="34">
        <f t="array" ref="AO2:AO37">MMULT(G,AN2:AN37)</f>
        <v>168181.92544882151</v>
      </c>
      <c r="AP2" s="34">
        <f t="array" ref="AP2:AP37">MMULT(G,AO2:AO37)</f>
        <v>172690.62310115079</v>
      </c>
      <c r="AQ2" s="34">
        <f t="array" ref="AQ2:AQ37">MMULT(G,AP2:AP37)</f>
        <v>177344.97875861847</v>
      </c>
      <c r="AR2" s="34">
        <f t="array" ref="AR2:AR37">MMULT(G,AQ2:AQ37)</f>
        <v>182149.38256734793</v>
      </c>
      <c r="AS2" s="34">
        <f t="array" ref="AS2:AS37">MMULT(G,AR2:AR37)</f>
        <v>187108.18042552887</v>
      </c>
      <c r="AT2" s="34">
        <f t="array" ref="AT2:AT37">MMULT(G,AS2:AS37)</f>
        <v>192225.97757058591</v>
      </c>
      <c r="AU2" s="34">
        <f t="array" ref="AU2:AU37">MMULT(G,AT2:AT37)</f>
        <v>197507.71912793312</v>
      </c>
      <c r="AV2" s="34">
        <f t="array" ref="AV2:AV37">MMULT(G,AU2:AU37)</f>
        <v>202958.56267966016</v>
      </c>
      <c r="AW2" s="34">
        <f t="array" ref="AW2:AW37">MMULT(G,AV2:AV37)</f>
        <v>208583.74535127194</v>
      </c>
      <c r="AX2" s="34">
        <f t="array" ref="AX2:AX37">MMULT(G,AW2:AW37)</f>
        <v>214388.57518686846</v>
      </c>
      <c r="AY2" s="34">
        <f t="array" ref="AY2:AY37">MMULT(G,AX2:AX37)</f>
        <v>220378.51140411687</v>
      </c>
      <c r="AZ2" s="34">
        <f t="array" ref="AZ2:AZ37">MMULT(G,AY2:AY37)</f>
        <v>226559.22952647222</v>
      </c>
      <c r="BA2" s="34">
        <f t="array" ref="BA2:BA37">MMULT(G,AZ2:AZ37)</f>
        <v>232936.62175589686</v>
      </c>
      <c r="BB2" s="34">
        <f t="array" ref="BB2:BB37">MMULT(G,BA2:BA37)</f>
        <v>239516.76229663572</v>
      </c>
      <c r="BC2" s="34">
        <f t="array" ref="BC2:BC37">MMULT(G,BB2:BB37)</f>
        <v>246305.88842519748</v>
      </c>
      <c r="BD2" s="34">
        <f t="array" ref="BD2:BD37">MMULT(G,BC2:BC37)</f>
        <v>253310.41397445419</v>
      </c>
      <c r="BE2" s="34">
        <f t="array" ref="BE2:BE37">MMULT(G,BD2:BD37)</f>
        <v>260536.95560788852</v>
      </c>
      <c r="BF2" s="34">
        <f t="array" ref="BF2:BF37">MMULT(G,BE2:BE37)</f>
        <v>267992.34824235365</v>
      </c>
      <c r="BG2" s="34">
        <f t="array" ref="BG2:BG37">MMULT(G,BF2:BF37)</f>
        <v>275683.64538763586</v>
      </c>
      <c r="BH2" s="34">
        <f t="array" ref="BH2:BH37">MMULT(G,BG2:BG37)</f>
        <v>283618.11592801166</v>
      </c>
      <c r="BI2" s="34">
        <f t="array" ref="BI2:BI37">MMULT(G,BH2:BH37)</f>
        <v>291803.24783787807</v>
      </c>
      <c r="BJ2" s="34">
        <f t="array" ref="BJ2:BJ37">MMULT(G,BI2:BI37)</f>
        <v>300246.75901564443</v>
      </c>
      <c r="BK2" s="34">
        <f t="array" ref="BK2:BK37">MMULT(G,BJ2:BJ37)</f>
        <v>308956.60898195673</v>
      </c>
      <c r="BL2" s="34">
        <f t="array" ref="BL2:BL37">MMULT(G,BK2:BK37)</f>
        <v>317941.00704444165</v>
      </c>
      <c r="BM2" s="34">
        <f t="array" ref="BM2:BM37">MMULT(G,BL2:BL37)</f>
        <v>327208.41771772591</v>
      </c>
      <c r="BN2" s="34">
        <f t="array" ref="BN2:BN37">MMULT(G,BM2:BM37)</f>
        <v>336767.56661769812</v>
      </c>
      <c r="BO2" s="34">
        <f t="array" ref="BO2:BO37">MMULT(G,BN2:BN37)</f>
        <v>346627.44856814988</v>
      </c>
      <c r="BP2" s="34">
        <f t="array" ref="BP2:BP37">MMULT(G,BO2:BO37)</f>
        <v>356797.33716795949</v>
      </c>
      <c r="BQ2" s="34">
        <f t="array" ref="BQ2:BQ37">MMULT(G,BP2:BP37)</f>
        <v>367286.7942558261</v>
      </c>
      <c r="BR2" s="34">
        <f t="array" ref="BR2:BR37">MMULT(G,BQ2:BQ37)</f>
        <v>378105.67866122036</v>
      </c>
      <c r="BS2" s="34">
        <f t="array" ref="BS2:BS37">MMULT(G,BR2:BR37)</f>
        <v>389264.15477500024</v>
      </c>
      <c r="BT2" s="34">
        <f t="array" ref="BT2:BT37">MMULT(G,BS2:BS37)</f>
        <v>400772.7016840537</v>
      </c>
      <c r="BU2" s="34">
        <f t="array" ref="BU2:BU37">MMULT(G,BT2:BT37)</f>
        <v>412642.12306736829</v>
      </c>
      <c r="BV2" s="34">
        <f t="array" ref="BV2:BV37">MMULT(G,BU2:BU37)</f>
        <v>424883.55754771316</v>
      </c>
      <c r="BW2" s="34">
        <f t="array" ref="BW2:BW37">MMULT(G,BV2:BV37)</f>
        <v>437508.48917761596</v>
      </c>
      <c r="BX2" s="34">
        <f t="array" ref="BX2:BX37">MMULT(G,BW2:BW37)</f>
        <v>450528.758031609</v>
      </c>
      <c r="BY2" s="34">
        <f t="array" ref="BY2:BY37">MMULT(G,BX2:BX37)</f>
        <v>463956.5710882459</v>
      </c>
      <c r="BZ2" s="34">
        <f t="array" ref="BZ2:BZ37">MMULT(G,BY2:BY37)</f>
        <v>477804.5135545134</v>
      </c>
      <c r="CA2" s="34">
        <f t="array" ref="CA2:CA37">MMULT(G,BZ2:BZ37)</f>
        <v>492085.56063679414</v>
      </c>
      <c r="CB2" s="34">
        <f t="array" ref="CB2:CB37">MMULT(G,CA2:CA37)</f>
        <v>506813.08967907185</v>
      </c>
      <c r="CC2" s="34">
        <f t="array" ref="CC2:CC37">MMULT(G,CB2:CB37)</f>
        <v>522000.89262118225</v>
      </c>
      <c r="CD2" s="34">
        <f t="array" ref="CD2:CD37">MMULT(G,CC2:CC37)</f>
        <v>537663.18880260421</v>
      </c>
      <c r="CE2" s="34">
        <f t="array" ref="CE2:CE37">MMULT(G,CD2:CD37)</f>
        <v>553814.63816853089</v>
      </c>
      <c r="CF2" s="34">
        <f t="array" ref="CF2:CF37">MMULT(G,CE2:CE37)</f>
        <v>570470.35491315939</v>
      </c>
      <c r="CG2" s="34">
        <f t="array" ref="CG2:CG37">MMULT(G,CF2:CF37)</f>
        <v>587645.92156161193</v>
      </c>
      <c r="CH2" s="34">
        <f t="array" ref="CH2:CH37">MMULT(G,CG2:CG37)</f>
        <v>605357.40348215739</v>
      </c>
      <c r="CI2" s="34">
        <f t="array" ref="CI2:CI37">MMULT(G,CH2:CH37)</f>
        <v>623621.36383413896</v>
      </c>
      <c r="CJ2" s="34">
        <f t="array" ref="CJ2:CJ37">MMULT(G,CI2:CI37)</f>
        <v>642454.87897278019</v>
      </c>
      <c r="CK2" s="34">
        <f t="array" ref="CK2:CK37">MMULT(G,CJ2:CJ37)</f>
        <v>661875.55433511373</v>
      </c>
      <c r="CL2" s="34">
        <f t="array" ref="CL2:CL37">MMULT(G,CK2:CK37)</f>
        <v>681901.54082433193</v>
      </c>
      <c r="CM2" s="34">
        <f t="array" ref="CM2:CM37">MMULT(G,CL2:CL37)</f>
        <v>702551.5517036122</v>
      </c>
      <c r="CN2" s="34">
        <f t="array" ref="CN2:CN37">MMULT(G,CM2:CM37)</f>
        <v>723844.88001068099</v>
      </c>
      <c r="CO2" s="34">
        <f t="array" ref="CO2:CO37">MMULT(G,CN2:CN37)</f>
        <v>745801.41650874366</v>
      </c>
      <c r="CP2" s="34">
        <f t="array" ref="CP2:CP37">MMULT(G,CO2:CO37)</f>
        <v>768441.6681927446</v>
      </c>
      <c r="CQ2" s="34">
        <f t="array" ref="CQ2:CQ37">MMULT(G,CP2:CP37)</f>
        <v>791786.77737009875</v>
      </c>
      <c r="CR2" s="34">
        <f t="array" ref="CR2:CR37">MMULT(G,CQ2:CQ37)</f>
        <v>815858.54133364267</v>
      </c>
      <c r="CS2" s="34">
        <f t="array" ref="CS2:CS37">MMULT(G,CR2:CR37)</f>
        <v>840679.43264392787</v>
      </c>
      <c r="CT2" s="34">
        <f t="array" ref="CT2:CT37">MMULT(G,CS2:CS37)</f>
        <v>866272.62003891601</v>
      </c>
      <c r="CU2" s="34">
        <f t="array" ref="CU2:CU37">MMULT(G,CT2:CT37)</f>
        <v>892661.98999065207</v>
      </c>
      <c r="CV2" s="34">
        <f t="array" ref="CV2:CV37">MMULT(G,CU2:CU37)</f>
        <v>919872.16892955976</v>
      </c>
      <c r="CW2" s="34">
        <f t="array" ref="CW2:CW37">MMULT(G,CV2:CV37)</f>
        <v>947928.5461573517</v>
      </c>
      <c r="CX2" s="34">
        <f t="array" ref="CX2:CX37">MMULT(G,CW2:CW37)</f>
        <v>976857.29746976099</v>
      </c>
    </row>
    <row r="3" spans="1:102" x14ac:dyDescent="0.25">
      <c r="A3" t="s">
        <v>164</v>
      </c>
      <c r="B3">
        <f>calc_mstate!B26</f>
        <v>847900</v>
      </c>
      <c r="C3" s="34">
        <v>897662.56827819382</v>
      </c>
      <c r="D3" s="34">
        <v>917124.41755615151</v>
      </c>
      <c r="E3" s="34">
        <v>975002.79144970758</v>
      </c>
      <c r="F3" s="34">
        <v>1016953.0438230963</v>
      </c>
      <c r="G3" s="34">
        <v>1035141.9556705377</v>
      </c>
      <c r="H3" s="34">
        <v>1057961.8321329905</v>
      </c>
      <c r="I3" s="34">
        <v>1091004.1657932219</v>
      </c>
      <c r="J3" s="34">
        <v>1130881.4116458429</v>
      </c>
      <c r="K3" s="34">
        <v>1170668.2523260729</v>
      </c>
      <c r="L3" s="34">
        <v>1206445.6493368794</v>
      </c>
      <c r="M3" s="34">
        <v>1241046.0264937461</v>
      </c>
      <c r="N3" s="34">
        <v>1278705.9117451767</v>
      </c>
      <c r="O3" s="34">
        <v>1319752.0957568672</v>
      </c>
      <c r="P3" s="34">
        <v>1362547.5549103916</v>
      </c>
      <c r="Q3" s="34">
        <v>1405528.4649875939</v>
      </c>
      <c r="R3" s="34">
        <v>1448827.4562252364</v>
      </c>
      <c r="S3" s="34">
        <v>1493538.466692799</v>
      </c>
      <c r="T3" s="34">
        <v>1540264.9780885531</v>
      </c>
      <c r="U3" s="34">
        <v>1588797.5859277532</v>
      </c>
      <c r="V3" s="34">
        <v>1638677.7279669598</v>
      </c>
      <c r="W3" s="34">
        <v>1689781.9671578817</v>
      </c>
      <c r="X3" s="34">
        <v>1742357.1195143966</v>
      </c>
      <c r="Y3" s="34">
        <v>1796679.52287339</v>
      </c>
      <c r="Z3" s="34">
        <v>1852822.6543180211</v>
      </c>
      <c r="AA3" s="34">
        <v>1910717.4050238228</v>
      </c>
      <c r="AB3" s="34">
        <v>1970326.2803524411</v>
      </c>
      <c r="AC3" s="34">
        <v>2031720.0216281128</v>
      </c>
      <c r="AD3" s="34">
        <v>2095020.3983489254</v>
      </c>
      <c r="AE3" s="34">
        <v>2160317.8551540952</v>
      </c>
      <c r="AF3" s="34">
        <v>2227654.2089543953</v>
      </c>
      <c r="AG3" s="34">
        <v>2297061.0352793676</v>
      </c>
      <c r="AH3" s="34">
        <v>2368594.5175683121</v>
      </c>
      <c r="AI3" s="34">
        <v>2442334.5046726712</v>
      </c>
      <c r="AJ3" s="34">
        <v>2518362.9892209759</v>
      </c>
      <c r="AK3" s="34">
        <v>2596751.1151612755</v>
      </c>
      <c r="AL3" s="34">
        <v>2677563.945332868</v>
      </c>
      <c r="AM3" s="34">
        <v>2760871.3487971821</v>
      </c>
      <c r="AN3" s="34">
        <v>2846752.1069789911</v>
      </c>
      <c r="AO3" s="34">
        <v>2935290.0419646562</v>
      </c>
      <c r="AP3" s="34">
        <v>3026569.1666173036</v>
      </c>
      <c r="AQ3" s="34">
        <v>3120673.0089778155</v>
      </c>
      <c r="AR3" s="34">
        <v>3217687.1702557863</v>
      </c>
      <c r="AS3" s="34">
        <v>3317701.4293334982</v>
      </c>
      <c r="AT3" s="34">
        <v>3420809.6214415729</v>
      </c>
      <c r="AU3" s="34">
        <v>3527108.3806441934</v>
      </c>
      <c r="AV3" s="34">
        <v>3636696.5001376332</v>
      </c>
      <c r="AW3" s="34">
        <v>3749675.3680946268</v>
      </c>
      <c r="AX3" s="34">
        <v>3866149.7173899766</v>
      </c>
      <c r="AY3" s="34">
        <v>3986227.932316062</v>
      </c>
      <c r="AZ3" s="34">
        <v>4110021.8893204234</v>
      </c>
      <c r="BA3" s="34">
        <v>4237646.770864048</v>
      </c>
      <c r="BB3" s="34">
        <v>4369221.1444090754</v>
      </c>
      <c r="BC3" s="34">
        <v>4504867.2286129119</v>
      </c>
      <c r="BD3" s="34">
        <v>4644711.1226381091</v>
      </c>
      <c r="BE3" s="34">
        <v>4788882.9034059765</v>
      </c>
      <c r="BF3" s="34">
        <v>4937516.6647337051</v>
      </c>
      <c r="BG3" s="34">
        <v>5090750.6022111513</v>
      </c>
      <c r="BH3" s="34">
        <v>5248727.1654474959</v>
      </c>
      <c r="BI3" s="34">
        <v>5411593.2293945132</v>
      </c>
      <c r="BJ3" s="34">
        <v>5579500.241375397</v>
      </c>
      <c r="BK3" s="34">
        <v>5752604.3453587992</v>
      </c>
      <c r="BL3" s="34">
        <v>5931066.510485624</v>
      </c>
      <c r="BM3" s="34">
        <v>6115052.6801357362</v>
      </c>
      <c r="BN3" s="34">
        <v>6304733.9358390076</v>
      </c>
      <c r="BO3" s="34">
        <v>6500286.6628461592</v>
      </c>
      <c r="BP3" s="34">
        <v>6701892.7125674076</v>
      </c>
      <c r="BQ3" s="34">
        <v>6909739.5668614572</v>
      </c>
      <c r="BR3" s="34">
        <v>7124020.5103279604</v>
      </c>
      <c r="BS3" s="34">
        <v>7344934.8116711043</v>
      </c>
      <c r="BT3" s="34">
        <v>7572687.9112996114</v>
      </c>
      <c r="BU3" s="34">
        <v>7807491.6129024206</v>
      </c>
      <c r="BV3" s="34">
        <v>8049564.2794316849</v>
      </c>
      <c r="BW3" s="34">
        <v>8299131.0352852289</v>
      </c>
      <c r="BX3" s="34">
        <v>8556423.975739928</v>
      </c>
      <c r="BY3" s="34">
        <v>8821682.3834165353</v>
      </c>
      <c r="BZ3" s="34">
        <v>9095152.9512027185</v>
      </c>
      <c r="CA3" s="34">
        <v>9377090.0116007887</v>
      </c>
      <c r="CB3" s="34">
        <v>9667755.7730226014</v>
      </c>
      <c r="CC3" s="34">
        <v>9967420.5635889284</v>
      </c>
      <c r="CD3" s="34">
        <v>10276363.082688497</v>
      </c>
      <c r="CE3" s="34">
        <v>10594870.660347812</v>
      </c>
      <c r="CF3" s="34">
        <v>10923239.524521427</v>
      </c>
      <c r="CG3" s="34">
        <v>11261775.076577457</v>
      </c>
      <c r="CH3" s="34">
        <v>11610792.175329035</v>
      </c>
      <c r="CI3" s="34">
        <v>11970615.42991961</v>
      </c>
      <c r="CJ3" s="34">
        <v>12341579.501805926</v>
      </c>
      <c r="CK3" s="34">
        <v>12724029.416075492</v>
      </c>
      <c r="CL3" s="34">
        <v>13118320.882377788</v>
      </c>
      <c r="CM3" s="34">
        <v>13524820.62578732</v>
      </c>
      <c r="CN3" s="34">
        <v>13943906.727924613</v>
      </c>
      <c r="CO3" s="34">
        <v>14375968.978652453</v>
      </c>
      <c r="CP3" s="34">
        <v>14821409.238663469</v>
      </c>
      <c r="CQ3" s="34">
        <v>15280641.813289482</v>
      </c>
      <c r="CR3" s="34">
        <v>15754093.837882791</v>
      </c>
      <c r="CS3" s="34">
        <v>16242205.675133161</v>
      </c>
      <c r="CT3" s="34">
        <v>16745431.324692305</v>
      </c>
      <c r="CU3" s="34">
        <v>17264238.845484775</v>
      </c>
      <c r="CV3" s="34">
        <v>17799110.791095737</v>
      </c>
      <c r="CW3" s="34">
        <v>18350544.658640288</v>
      </c>
      <c r="CX3" s="34">
        <v>18919053.351533059</v>
      </c>
    </row>
    <row r="4" spans="1:102" x14ac:dyDescent="0.25">
      <c r="A4" t="s">
        <v>165</v>
      </c>
      <c r="B4">
        <f>calc_mstate!B5</f>
        <v>74100</v>
      </c>
      <c r="C4" s="34">
        <v>66745.820633502459</v>
      </c>
      <c r="D4" s="34">
        <v>68890.524164536357</v>
      </c>
      <c r="E4" s="34">
        <v>70417.457174377618</v>
      </c>
      <c r="F4" s="34">
        <v>73560.621529656462</v>
      </c>
      <c r="G4" s="34">
        <v>75601.495609635313</v>
      </c>
      <c r="H4" s="34">
        <v>76208.033933592684</v>
      </c>
      <c r="I4" s="34">
        <v>76922.746671564499</v>
      </c>
      <c r="J4" s="34">
        <v>78181.828226732585</v>
      </c>
      <c r="K4" s="34">
        <v>80091.077698736</v>
      </c>
      <c r="L4" s="34">
        <v>82152.147303305639</v>
      </c>
      <c r="M4" s="34">
        <v>83878.345000083558</v>
      </c>
      <c r="N4" s="34">
        <v>85368.777046615694</v>
      </c>
      <c r="O4" s="34">
        <v>86951.500797001674</v>
      </c>
      <c r="P4" s="34">
        <v>88802.64438275744</v>
      </c>
      <c r="Q4" s="34">
        <v>90853.233729874439</v>
      </c>
      <c r="R4" s="34">
        <v>92926.601351222052</v>
      </c>
      <c r="S4" s="34">
        <v>94954.082468819994</v>
      </c>
      <c r="T4" s="34">
        <v>96999.270584034675</v>
      </c>
      <c r="U4" s="34">
        <v>99151.308733635815</v>
      </c>
      <c r="V4" s="34">
        <v>101436.12562579999</v>
      </c>
      <c r="W4" s="34">
        <v>103816.50050132191</v>
      </c>
      <c r="X4" s="34">
        <v>106252.23045643276</v>
      </c>
      <c r="Y4" s="34">
        <v>108741.06305074095</v>
      </c>
      <c r="Z4" s="34">
        <v>111308.93419106917</v>
      </c>
      <c r="AA4" s="34">
        <v>113977.77583452316</v>
      </c>
      <c r="AB4" s="34">
        <v>116748.93670545545</v>
      </c>
      <c r="AC4" s="34">
        <v>119612.02278498797</v>
      </c>
      <c r="AD4" s="34">
        <v>122561.53629797786</v>
      </c>
      <c r="AE4" s="34">
        <v>125602.80445398776</v>
      </c>
      <c r="AF4" s="34">
        <v>128745.68823728638</v>
      </c>
      <c r="AG4" s="34">
        <v>131996.50106474027</v>
      </c>
      <c r="AH4" s="34">
        <v>135356.34638332081</v>
      </c>
      <c r="AI4" s="34">
        <v>138825.02845898745</v>
      </c>
      <c r="AJ4" s="34">
        <v>142404.7941493837</v>
      </c>
      <c r="AK4" s="34">
        <v>146100.4840215001</v>
      </c>
      <c r="AL4" s="34">
        <v>149917.30999516588</v>
      </c>
      <c r="AM4" s="34">
        <v>153859.22952001862</v>
      </c>
      <c r="AN4" s="34">
        <v>157929.20805416454</v>
      </c>
      <c r="AO4" s="34">
        <v>162130.41237120406</v>
      </c>
      <c r="AP4" s="34">
        <v>166466.87367062809</v>
      </c>
      <c r="AQ4" s="34">
        <v>170943.20897621955</v>
      </c>
      <c r="AR4" s="34">
        <v>175564.02251456055</v>
      </c>
      <c r="AS4" s="34">
        <v>180333.66937512209</v>
      </c>
      <c r="AT4" s="34">
        <v>185256.46620442945</v>
      </c>
      <c r="AU4" s="34">
        <v>190336.9858353521</v>
      </c>
      <c r="AV4" s="34">
        <v>195580.13413383396</v>
      </c>
      <c r="AW4" s="34">
        <v>200991.02558069566</v>
      </c>
      <c r="AX4" s="34">
        <v>206574.85469416747</v>
      </c>
      <c r="AY4" s="34">
        <v>212336.88846672245</v>
      </c>
      <c r="AZ4" s="34">
        <v>218282.54461841038</v>
      </c>
      <c r="BA4" s="34">
        <v>224417.45466313409</v>
      </c>
      <c r="BB4" s="34">
        <v>230747.46406920438</v>
      </c>
      <c r="BC4" s="34">
        <v>237278.59867674226</v>
      </c>
      <c r="BD4" s="34">
        <v>244017.04660595267</v>
      </c>
      <c r="BE4" s="34">
        <v>250969.1715971978</v>
      </c>
      <c r="BF4" s="34">
        <v>258141.53862652069</v>
      </c>
      <c r="BG4" s="34">
        <v>265540.92892232543</v>
      </c>
      <c r="BH4" s="34">
        <v>273174.34038686863</v>
      </c>
      <c r="BI4" s="34">
        <v>281048.98463605839</v>
      </c>
      <c r="BJ4" s="34">
        <v>289172.29079235502</v>
      </c>
      <c r="BK4" s="34">
        <v>297551.91616269608</v>
      </c>
      <c r="BL4" s="34">
        <v>306195.757731013</v>
      </c>
      <c r="BM4" s="34">
        <v>315111.9602246015</v>
      </c>
      <c r="BN4" s="34">
        <v>324308.92153778422</v>
      </c>
      <c r="BO4" s="34">
        <v>333795.29863208311</v>
      </c>
      <c r="BP4" s="34">
        <v>343580.01558624243</v>
      </c>
      <c r="BQ4" s="34">
        <v>353672.27306094172</v>
      </c>
      <c r="BR4" s="34">
        <v>364081.55766603933</v>
      </c>
      <c r="BS4" s="34">
        <v>374817.65064344206</v>
      </c>
      <c r="BT4" s="34">
        <v>385890.63638469391</v>
      </c>
      <c r="BU4" s="34">
        <v>397310.91150293837</v>
      </c>
      <c r="BV4" s="34">
        <v>409089.19464846893</v>
      </c>
      <c r="BW4" s="34">
        <v>421236.53677141329</v>
      </c>
      <c r="BX4" s="34">
        <v>433764.33152151189</v>
      </c>
      <c r="BY4" s="34">
        <v>446684.32575891924</v>
      </c>
      <c r="BZ4" s="34">
        <v>460008.63035395567</v>
      </c>
      <c r="CA4" s="34">
        <v>473749.73142337671</v>
      </c>
      <c r="CB4" s="34">
        <v>487920.50200715946</v>
      </c>
      <c r="CC4" s="34">
        <v>502534.21410936728</v>
      </c>
      <c r="CD4" s="34">
        <v>517604.55105787242</v>
      </c>
      <c r="CE4" s="34">
        <v>533145.62020796456</v>
      </c>
      <c r="CF4" s="34">
        <v>549171.96604499186</v>
      </c>
      <c r="CG4" s="34">
        <v>565698.58372007462</v>
      </c>
      <c r="CH4" s="34">
        <v>582740.93302056158</v>
      </c>
      <c r="CI4" s="34">
        <v>600314.95276751905</v>
      </c>
      <c r="CJ4" s="34">
        <v>618437.07564583432</v>
      </c>
      <c r="CK4" s="34">
        <v>637124.24348775391</v>
      </c>
      <c r="CL4" s="34">
        <v>656393.92303365085</v>
      </c>
      <c r="CM4" s="34">
        <v>676264.12218712352</v>
      </c>
      <c r="CN4" s="34">
        <v>696753.40677549504</v>
      </c>
      <c r="CO4" s="34">
        <v>717880.91782700841</v>
      </c>
      <c r="CP4" s="34">
        <v>739666.38938022964</v>
      </c>
      <c r="CQ4" s="34">
        <v>762130.16684441606</v>
      </c>
      <c r="CR4" s="34">
        <v>785293.22592978948</v>
      </c>
      <c r="CS4" s="34">
        <v>809177.19216532807</v>
      </c>
      <c r="CT4" s="34">
        <v>833804.36102109158</v>
      </c>
      <c r="CU4" s="34">
        <v>859197.71865302091</v>
      </c>
      <c r="CV4" s="34">
        <v>885380.96328962431</v>
      </c>
      <c r="CW4" s="34">
        <v>912378.5272810203</v>
      </c>
      <c r="CX4" s="34">
        <v>940215.59983115492</v>
      </c>
    </row>
    <row r="5" spans="1:102" x14ac:dyDescent="0.25">
      <c r="A5" t="s">
        <v>166</v>
      </c>
      <c r="B5">
        <f>calc_mstate!B27</f>
        <v>905200</v>
      </c>
      <c r="C5" s="34">
        <v>798911.61209170963</v>
      </c>
      <c r="D5" s="34">
        <v>845775.2936290208</v>
      </c>
      <c r="E5" s="34">
        <v>864112.64415185479</v>
      </c>
      <c r="F5" s="34">
        <v>918628.05916254071</v>
      </c>
      <c r="G5" s="34">
        <v>958137.65273571352</v>
      </c>
      <c r="H5" s="34">
        <v>975264.5996500313</v>
      </c>
      <c r="I5" s="34">
        <v>996751.50998731679</v>
      </c>
      <c r="J5" s="34">
        <v>1027866.7682852213</v>
      </c>
      <c r="K5" s="34">
        <v>1065423.5493677582</v>
      </c>
      <c r="L5" s="34">
        <v>1102897.2823684162</v>
      </c>
      <c r="M5" s="34">
        <v>1136592.9633940649</v>
      </c>
      <c r="N5" s="34">
        <v>1169177.7068585604</v>
      </c>
      <c r="O5" s="34">
        <v>1204643.1974786378</v>
      </c>
      <c r="P5" s="34">
        <v>1243299.3644817898</v>
      </c>
      <c r="Q5" s="34">
        <v>1283604.5692252067</v>
      </c>
      <c r="R5" s="34">
        <v>1324084.6200727138</v>
      </c>
      <c r="S5" s="34">
        <v>1364863.422358253</v>
      </c>
      <c r="T5" s="34">
        <v>1406971.4082857161</v>
      </c>
      <c r="U5" s="34">
        <v>1450977.751722584</v>
      </c>
      <c r="V5" s="34">
        <v>1496685.7161861898</v>
      </c>
      <c r="W5" s="34">
        <v>1543663.2183090192</v>
      </c>
      <c r="X5" s="34">
        <v>1591793.5434635887</v>
      </c>
      <c r="Y5" s="34">
        <v>1641308.9564987568</v>
      </c>
      <c r="Z5" s="34">
        <v>1692469.8856760573</v>
      </c>
      <c r="AA5" s="34">
        <v>1745345.7796527583</v>
      </c>
      <c r="AB5" s="34">
        <v>1799871.6135908018</v>
      </c>
      <c r="AC5" s="34">
        <v>1856011.9592271447</v>
      </c>
      <c r="AD5" s="34">
        <v>1913833.3221510709</v>
      </c>
      <c r="AE5" s="34">
        <v>1973450.3793180161</v>
      </c>
      <c r="AF5" s="34">
        <v>2034948.3866285782</v>
      </c>
      <c r="AG5" s="34">
        <v>2098366.7855412732</v>
      </c>
      <c r="AH5" s="34">
        <v>2163735.3087172606</v>
      </c>
      <c r="AI5" s="34">
        <v>2231106.8315281542</v>
      </c>
      <c r="AJ5" s="34">
        <v>2300556.5352440868</v>
      </c>
      <c r="AK5" s="34">
        <v>2372161.6536096898</v>
      </c>
      <c r="AL5" s="34">
        <v>2445989.2149350969</v>
      </c>
      <c r="AM5" s="34">
        <v>2522100.5073494362</v>
      </c>
      <c r="AN5" s="34">
        <v>2600561.3291214085</v>
      </c>
      <c r="AO5" s="34">
        <v>2681445.8692448512</v>
      </c>
      <c r="AP5" s="34">
        <v>2764833.0724234646</v>
      </c>
      <c r="AQ5" s="34">
        <v>2850802.0707788174</v>
      </c>
      <c r="AR5" s="34">
        <v>2939431.5399619658</v>
      </c>
      <c r="AS5" s="34">
        <v>3030802.1034771339</v>
      </c>
      <c r="AT5" s="34">
        <v>3124998.3162001288</v>
      </c>
      <c r="AU5" s="34">
        <v>3222108.5541474549</v>
      </c>
      <c r="AV5" s="34">
        <v>3322223.8319766116</v>
      </c>
      <c r="AW5" s="34">
        <v>3425437.1992497779</v>
      </c>
      <c r="AX5" s="34">
        <v>3531844.1489099185</v>
      </c>
      <c r="AY5" s="34">
        <v>3641543.3227962498</v>
      </c>
      <c r="AZ5" s="34">
        <v>3754636.8013653602</v>
      </c>
      <c r="BA5" s="34">
        <v>3871229.9546453836</v>
      </c>
      <c r="BB5" s="34">
        <v>3991431.2670477154</v>
      </c>
      <c r="BC5" s="34">
        <v>4115352.4112567673</v>
      </c>
      <c r="BD5" s="34">
        <v>4243108.4985201899</v>
      </c>
      <c r="BE5" s="34">
        <v>4374818.2946468685</v>
      </c>
      <c r="BF5" s="34">
        <v>4510604.311882711</v>
      </c>
      <c r="BG5" s="34">
        <v>4650592.84594684</v>
      </c>
      <c r="BH5" s="34">
        <v>4794914.0559204668</v>
      </c>
      <c r="BI5" s="34">
        <v>4943702.10749669</v>
      </c>
      <c r="BJ5" s="34">
        <v>5097095.3342752205</v>
      </c>
      <c r="BK5" s="34">
        <v>5255236.3762844261</v>
      </c>
      <c r="BL5" s="34">
        <v>5418272.2970982436</v>
      </c>
      <c r="BM5" s="34">
        <v>5586354.7049096618</v>
      </c>
      <c r="BN5" s="34">
        <v>5759639.8929001968</v>
      </c>
      <c r="BO5" s="34">
        <v>5938288.9935867824</v>
      </c>
      <c r="BP5" s="34">
        <v>6122468.1347596552</v>
      </c>
      <c r="BQ5" s="34">
        <v>6312348.5924913231</v>
      </c>
      <c r="BR5" s="34">
        <v>6508106.9458857058</v>
      </c>
      <c r="BS5" s="34">
        <v>6709925.239350684</v>
      </c>
      <c r="BT5" s="34">
        <v>6917991.1534058815</v>
      </c>
      <c r="BU5" s="34">
        <v>7132498.1813673908</v>
      </c>
      <c r="BV5" s="34">
        <v>7353645.8097842652</v>
      </c>
      <c r="BW5" s="34">
        <v>7581639.7030290356</v>
      </c>
      <c r="BX5" s="34">
        <v>7816691.8937247861</v>
      </c>
      <c r="BY5" s="34">
        <v>8059020.9799980633</v>
      </c>
      <c r="BZ5" s="34">
        <v>8308852.3293534191</v>
      </c>
      <c r="CA5" s="34">
        <v>8566418.2886320725</v>
      </c>
      <c r="CB5" s="34">
        <v>8831958.4000231959</v>
      </c>
      <c r="CC5" s="34">
        <v>9105719.623618532</v>
      </c>
      <c r="CD5" s="34">
        <v>9387956.567034265</v>
      </c>
      <c r="CE5" s="34">
        <v>9678931.7223406341</v>
      </c>
      <c r="CF5" s="34">
        <v>9978915.7103481684</v>
      </c>
      <c r="CG5" s="34">
        <v>10288187.5323542</v>
      </c>
      <c r="CH5" s="34">
        <v>10607034.829608291</v>
      </c>
      <c r="CI5" s="34">
        <v>10935754.150826588</v>
      </c>
      <c r="CJ5" s="34">
        <v>11274651.228044877</v>
      </c>
      <c r="CK5" s="34">
        <v>11624041.261040213</v>
      </c>
      <c r="CL5" s="34">
        <v>11984249.210544242</v>
      </c>
      <c r="CM5" s="34">
        <v>12355610.100511299</v>
      </c>
      <c r="CN5" s="34">
        <v>12738469.329740822</v>
      </c>
      <c r="CO5" s="34">
        <v>13133182.993161138</v>
      </c>
      <c r="CP5" s="34">
        <v>13540118.213073453</v>
      </c>
      <c r="CQ5" s="34">
        <v>13959653.480653832</v>
      </c>
      <c r="CR5" s="34">
        <v>14392179.008024381</v>
      </c>
      <c r="CS5" s="34">
        <v>14838097.091223421</v>
      </c>
      <c r="CT5" s="34">
        <v>15297822.484417303</v>
      </c>
      <c r="CU5" s="34">
        <v>15771782.785703953</v>
      </c>
      <c r="CV5" s="34">
        <v>16260418.834865093</v>
      </c>
      <c r="CW5" s="34">
        <v>16764185.123434864</v>
      </c>
      <c r="CX5" s="34">
        <v>17283550.217466015</v>
      </c>
    </row>
    <row r="6" spans="1:102" x14ac:dyDescent="0.25">
      <c r="A6" t="s">
        <v>169</v>
      </c>
      <c r="B6">
        <f>calc_mstate!B6</f>
        <v>70700</v>
      </c>
      <c r="C6" s="34">
        <v>73998.772872132278</v>
      </c>
      <c r="D6" s="34">
        <v>66641.36948733688</v>
      </c>
      <c r="E6" s="34">
        <v>68799.812964841098</v>
      </c>
      <c r="F6" s="34">
        <v>70324.405496795909</v>
      </c>
      <c r="G6" s="34">
        <v>73476.279040624198</v>
      </c>
      <c r="H6" s="34">
        <v>75526.125550628814</v>
      </c>
      <c r="I6" s="34">
        <v>76139.674429851453</v>
      </c>
      <c r="J6" s="34">
        <v>76863.701120774116</v>
      </c>
      <c r="K6" s="34">
        <v>78133.755636942224</v>
      </c>
      <c r="L6" s="34">
        <v>80051.879121420483</v>
      </c>
      <c r="M6" s="34">
        <v>82120.052216084456</v>
      </c>
      <c r="N6" s="34">
        <v>83854.063137569188</v>
      </c>
      <c r="O6" s="34">
        <v>85354.057668004985</v>
      </c>
      <c r="P6" s="34">
        <v>86947.632228794115</v>
      </c>
      <c r="Q6" s="34">
        <v>88809.188691887641</v>
      </c>
      <c r="R6" s="34">
        <v>90869.283277840761</v>
      </c>
      <c r="S6" s="34">
        <v>92952.041598607422</v>
      </c>
      <c r="T6" s="34">
        <v>94989.669297355969</v>
      </c>
      <c r="U6" s="34">
        <v>97045.877563565853</v>
      </c>
      <c r="V6" s="34">
        <v>99209.268340715222</v>
      </c>
      <c r="W6" s="34">
        <v>101505.32069121425</v>
      </c>
      <c r="X6" s="34">
        <v>103896.8829362601</v>
      </c>
      <c r="Y6" s="34">
        <v>106344.10912270815</v>
      </c>
      <c r="Z6" s="34">
        <v>108844.95945255327</v>
      </c>
      <c r="AA6" s="34">
        <v>111425.28890163888</v>
      </c>
      <c r="AB6" s="34">
        <v>114106.83935962369</v>
      </c>
      <c r="AC6" s="34">
        <v>116890.89196159088</v>
      </c>
      <c r="AD6" s="34">
        <v>119767.14073673592</v>
      </c>
      <c r="AE6" s="34">
        <v>122730.20324894195</v>
      </c>
      <c r="AF6" s="34">
        <v>125785.43944287064</v>
      </c>
      <c r="AG6" s="34">
        <v>128942.66843177397</v>
      </c>
      <c r="AH6" s="34">
        <v>132208.16460908574</v>
      </c>
      <c r="AI6" s="34">
        <v>135583.04302572305</v>
      </c>
      <c r="AJ6" s="34">
        <v>139067.15279856764</v>
      </c>
      <c r="AK6" s="34">
        <v>142662.77622281527</v>
      </c>
      <c r="AL6" s="34">
        <v>146374.76185552269</v>
      </c>
      <c r="AM6" s="34">
        <v>150208.31720700747</v>
      </c>
      <c r="AN6" s="34">
        <v>154167.40476280893</v>
      </c>
      <c r="AO6" s="34">
        <v>158255.00978610633</v>
      </c>
      <c r="AP6" s="34">
        <v>162474.3233654853</v>
      </c>
      <c r="AQ6" s="34">
        <v>166829.39515240208</v>
      </c>
      <c r="AR6" s="34">
        <v>171324.85420043964</v>
      </c>
      <c r="AS6" s="34">
        <v>175965.31654133819</v>
      </c>
      <c r="AT6" s="34">
        <v>180755.15343655462</v>
      </c>
      <c r="AU6" s="34">
        <v>185698.70130740077</v>
      </c>
      <c r="AV6" s="34">
        <v>190800.55296946428</v>
      </c>
      <c r="AW6" s="34">
        <v>196065.63266314115</v>
      </c>
      <c r="AX6" s="34">
        <v>201499.07254446094</v>
      </c>
      <c r="AY6" s="34">
        <v>207106.08587986714</v>
      </c>
      <c r="AZ6" s="34">
        <v>212891.96013705438</v>
      </c>
      <c r="BA6" s="34">
        <v>218862.13459396432</v>
      </c>
      <c r="BB6" s="34">
        <v>225022.26257717889</v>
      </c>
      <c r="BC6" s="34">
        <v>231378.21147934915</v>
      </c>
      <c r="BD6" s="34">
        <v>237936.02961302447</v>
      </c>
      <c r="BE6" s="34">
        <v>244701.92852383759</v>
      </c>
      <c r="BF6" s="34">
        <v>251682.29635513897</v>
      </c>
      <c r="BG6" s="34">
        <v>258883.7232502127</v>
      </c>
      <c r="BH6" s="34">
        <v>266313.01623033651</v>
      </c>
      <c r="BI6" s="34">
        <v>273977.19967598992</v>
      </c>
      <c r="BJ6" s="34">
        <v>281883.51251542906</v>
      </c>
      <c r="BK6" s="34">
        <v>290039.41210514458</v>
      </c>
      <c r="BL6" s="34">
        <v>298452.58489971951</v>
      </c>
      <c r="BM6" s="34">
        <v>307130.95790986961</v>
      </c>
      <c r="BN6" s="34">
        <v>316082.70677597431</v>
      </c>
      <c r="BO6" s="34">
        <v>325316.26124411798</v>
      </c>
      <c r="BP6" s="34">
        <v>334840.31112457038</v>
      </c>
      <c r="BQ6" s="34">
        <v>344663.81437727797</v>
      </c>
      <c r="BR6" s="34">
        <v>354796.00659380906</v>
      </c>
      <c r="BS6" s="34">
        <v>365246.41038432642</v>
      </c>
      <c r="BT6" s="34">
        <v>376024.84409393498</v>
      </c>
      <c r="BU6" s="34">
        <v>387141.43036248814</v>
      </c>
      <c r="BV6" s="34">
        <v>398606.60523728788</v>
      </c>
      <c r="BW6" s="34">
        <v>410431.12802405696</v>
      </c>
      <c r="BX6" s="34">
        <v>422626.09158337774</v>
      </c>
      <c r="BY6" s="34">
        <v>435202.9327673958</v>
      </c>
      <c r="BZ6" s="34">
        <v>448173.44297180732</v>
      </c>
      <c r="CA6" s="34">
        <v>461549.7789788958</v>
      </c>
      <c r="CB6" s="34">
        <v>475344.47423709696</v>
      </c>
      <c r="CC6" s="34">
        <v>489570.45058101963</v>
      </c>
      <c r="CD6" s="34">
        <v>504241.03031673917</v>
      </c>
      <c r="CE6" s="34">
        <v>519369.94862807187</v>
      </c>
      <c r="CF6" s="34">
        <v>534971.36632877134</v>
      </c>
      <c r="CG6" s="34">
        <v>551059.88301521493</v>
      </c>
      <c r="CH6" s="34">
        <v>567650.55065332202</v>
      </c>
      <c r="CI6" s="34">
        <v>584758.88760156278</v>
      </c>
      <c r="CJ6" s="34">
        <v>602400.89306270215</v>
      </c>
      <c r="CK6" s="34">
        <v>620593.06197003031</v>
      </c>
      <c r="CL6" s="34">
        <v>639352.400328852</v>
      </c>
      <c r="CM6" s="34">
        <v>658696.441036943</v>
      </c>
      <c r="CN6" s="34">
        <v>678643.26020109572</v>
      </c>
      <c r="CO6" s="34">
        <v>699211.4939609404</v>
      </c>
      <c r="CP6" s="34">
        <v>720420.35583145812</v>
      </c>
      <c r="CQ6" s="34">
        <v>742289.65457976528</v>
      </c>
      <c r="CR6" s="34">
        <v>764839.81265495613</v>
      </c>
      <c r="CS6" s="34">
        <v>788091.88518998143</v>
      </c>
      <c r="CT6" s="34">
        <v>812067.57959324564</v>
      </c>
      <c r="CU6" s="34">
        <v>836789.27574702329</v>
      </c>
      <c r="CV6" s="34">
        <v>862280.04683071526</v>
      </c>
      <c r="CW6" s="34">
        <v>888563.68078843004</v>
      </c>
      <c r="CX6" s="34">
        <v>915664.70246142265</v>
      </c>
    </row>
    <row r="7" spans="1:102" x14ac:dyDescent="0.25">
      <c r="A7" t="s">
        <v>170</v>
      </c>
      <c r="B7">
        <f>calc_mstate!B28</f>
        <v>808100</v>
      </c>
      <c r="C7" s="34">
        <v>902575.16131688806</v>
      </c>
      <c r="D7" s="34">
        <v>796607.65258382307</v>
      </c>
      <c r="E7" s="34">
        <v>843319.52493933693</v>
      </c>
      <c r="F7" s="34">
        <v>861603.94509157119</v>
      </c>
      <c r="G7" s="34">
        <v>915948.86411571142</v>
      </c>
      <c r="H7" s="34">
        <v>955332.66105363984</v>
      </c>
      <c r="I7" s="34">
        <v>972402.45926024776</v>
      </c>
      <c r="J7" s="34">
        <v>993817.23767879605</v>
      </c>
      <c r="K7" s="34">
        <v>1024830.1502552509</v>
      </c>
      <c r="L7" s="34">
        <v>1062267.0630018429</v>
      </c>
      <c r="M7" s="34">
        <v>1099622.6610165432</v>
      </c>
      <c r="N7" s="34">
        <v>1133210.9215221056</v>
      </c>
      <c r="O7" s="34">
        <v>1165690.1031577399</v>
      </c>
      <c r="P7" s="34">
        <v>1201040.3280190704</v>
      </c>
      <c r="Q7" s="34">
        <v>1239572.0451829606</v>
      </c>
      <c r="R7" s="34">
        <v>1279748.6248109138</v>
      </c>
      <c r="S7" s="34">
        <v>1320099.6231908367</v>
      </c>
      <c r="T7" s="34">
        <v>1360747.8448170361</v>
      </c>
      <c r="U7" s="34">
        <v>1402720.5385902366</v>
      </c>
      <c r="V7" s="34">
        <v>1446585.6283053393</v>
      </c>
      <c r="W7" s="34">
        <v>1492147.3434816618</v>
      </c>
      <c r="X7" s="34">
        <v>1538974.8362681211</v>
      </c>
      <c r="Y7" s="34">
        <v>1586951.442088176</v>
      </c>
      <c r="Z7" s="34">
        <v>1636308.5521830791</v>
      </c>
      <c r="AA7" s="34">
        <v>1687305.8830873051</v>
      </c>
      <c r="AB7" s="34">
        <v>1740012.8349516459</v>
      </c>
      <c r="AC7" s="34">
        <v>1794364.6342704326</v>
      </c>
      <c r="AD7" s="34">
        <v>1850325.8849992009</v>
      </c>
      <c r="AE7" s="34">
        <v>1907962.7969196716</v>
      </c>
      <c r="AF7" s="34">
        <v>1967389.6762490952</v>
      </c>
      <c r="AG7" s="34">
        <v>2028691.5587861948</v>
      </c>
      <c r="AH7" s="34">
        <v>2091907.8006457251</v>
      </c>
      <c r="AI7" s="34">
        <v>2157068.0357528068</v>
      </c>
      <c r="AJ7" s="34">
        <v>2224224.9435844137</v>
      </c>
      <c r="AK7" s="34">
        <v>2293453.4506370402</v>
      </c>
      <c r="AL7" s="34">
        <v>2364830.5527547933</v>
      </c>
      <c r="AM7" s="34">
        <v>2438423.0812955485</v>
      </c>
      <c r="AN7" s="34">
        <v>2514292.136698633</v>
      </c>
      <c r="AO7" s="34">
        <v>2592503.3036564956</v>
      </c>
      <c r="AP7" s="34">
        <v>2673130.5286870115</v>
      </c>
      <c r="AQ7" s="34">
        <v>2756252.504698324</v>
      </c>
      <c r="AR7" s="34">
        <v>2841948.1168409772</v>
      </c>
      <c r="AS7" s="34">
        <v>2930295.7953498382</v>
      </c>
      <c r="AT7" s="34">
        <v>3021375.9088200345</v>
      </c>
      <c r="AU7" s="34">
        <v>3115272.7424283926</v>
      </c>
      <c r="AV7" s="34">
        <v>3212074.3908794383</v>
      </c>
      <c r="AW7" s="34">
        <v>3311871.5809685662</v>
      </c>
      <c r="AX7" s="34">
        <v>3414757.0688907192</v>
      </c>
      <c r="AY7" s="34">
        <v>3520826.0460075238</v>
      </c>
      <c r="AZ7" s="34">
        <v>3630176.8417023462</v>
      </c>
      <c r="BA7" s="34">
        <v>3742911.2127744677</v>
      </c>
      <c r="BB7" s="34">
        <v>3859134.1955336775</v>
      </c>
      <c r="BC7" s="34">
        <v>3978953.9312564479</v>
      </c>
      <c r="BD7" s="34">
        <v>4102481.7394885123</v>
      </c>
      <c r="BE7" s="34">
        <v>4229832.367246286</v>
      </c>
      <c r="BF7" s="34">
        <v>4361124.2043476738</v>
      </c>
      <c r="BG7" s="34">
        <v>4496479.3751917025</v>
      </c>
      <c r="BH7" s="34">
        <v>4636023.7758000949</v>
      </c>
      <c r="BI7" s="34">
        <v>4779887.1534169121</v>
      </c>
      <c r="BJ7" s="34">
        <v>4928203.2492047716</v>
      </c>
      <c r="BK7" s="34">
        <v>5081109.958983317</v>
      </c>
      <c r="BL7" s="34">
        <v>5238749.471343345</v>
      </c>
      <c r="BM7" s="34">
        <v>5401268.3844420556</v>
      </c>
      <c r="BN7" s="34">
        <v>5568817.8267080821</v>
      </c>
      <c r="BO7" s="34">
        <v>5741553.5967468517</v>
      </c>
      <c r="BP7" s="34">
        <v>5919636.3171765385</v>
      </c>
      <c r="BQ7" s="34">
        <v>6103231.5900694001</v>
      </c>
      <c r="BR7" s="34">
        <v>6292510.1494882666</v>
      </c>
      <c r="BS7" s="34">
        <v>6487648.0157558899</v>
      </c>
      <c r="BT7" s="34">
        <v>6688826.6572136506</v>
      </c>
      <c r="BU7" s="34">
        <v>6896233.1604826292</v>
      </c>
      <c r="BV7" s="34">
        <v>7110060.4065852566</v>
      </c>
      <c r="BW7" s="34">
        <v>7330507.2508119643</v>
      </c>
      <c r="BX7" s="34">
        <v>7557778.7067308165</v>
      </c>
      <c r="BY7" s="34">
        <v>7792086.136013587</v>
      </c>
      <c r="BZ7" s="34">
        <v>8033647.4450636366</v>
      </c>
      <c r="CA7" s="34">
        <v>8282687.2882438665</v>
      </c>
      <c r="CB7" s="34">
        <v>8539437.2771705557</v>
      </c>
      <c r="CC7" s="34">
        <v>8804136.1960417591</v>
      </c>
      <c r="CD7" s="34">
        <v>9077030.2234884463</v>
      </c>
      <c r="CE7" s="34">
        <v>9358373.1614699643</v>
      </c>
      <c r="CF7" s="34">
        <v>9648426.6714536455</v>
      </c>
      <c r="CG7" s="34">
        <v>9947460.5179278068</v>
      </c>
      <c r="CH7" s="34">
        <v>10255752.819351716</v>
      </c>
      <c r="CI7" s="34">
        <v>10573590.306800235</v>
      </c>
      <c r="CJ7" s="34">
        <v>10901268.590631871</v>
      </c>
      <c r="CK7" s="34">
        <v>11239092.435468987</v>
      </c>
      <c r="CL7" s="34">
        <v>11587376.043719431</v>
      </c>
      <c r="CM7" s="34">
        <v>11946443.347862052</v>
      </c>
      <c r="CN7" s="34">
        <v>12316628.311758425</v>
      </c>
      <c r="CO7" s="34">
        <v>12698275.241289325</v>
      </c>
      <c r="CP7" s="34">
        <v>13091739.104621975</v>
      </c>
      <c r="CQ7" s="34">
        <v>13497385.862405932</v>
      </c>
      <c r="CR7" s="34">
        <v>13915592.808194539</v>
      </c>
      <c r="CS7" s="34">
        <v>14346748.919402106</v>
      </c>
      <c r="CT7" s="34">
        <v>14791255.219125651</v>
      </c>
      <c r="CU7" s="34">
        <v>15249525.149172701</v>
      </c>
      <c r="CV7" s="34">
        <v>15721984.954644123</v>
      </c>
      <c r="CW7" s="34">
        <v>16209074.080427838</v>
      </c>
      <c r="CX7" s="34">
        <v>16711245.579969969</v>
      </c>
    </row>
    <row r="8" spans="1:102" x14ac:dyDescent="0.25">
      <c r="A8" t="s">
        <v>171</v>
      </c>
      <c r="B8">
        <f>calc_mstate!B7</f>
        <v>60100</v>
      </c>
      <c r="C8" s="34">
        <v>71078.978603835218</v>
      </c>
      <c r="D8" s="34">
        <v>74513.320518239139</v>
      </c>
      <c r="E8" s="34">
        <v>67071.059301924353</v>
      </c>
      <c r="F8" s="34">
        <v>69286.841924774577</v>
      </c>
      <c r="G8" s="34">
        <v>70821.389253417481</v>
      </c>
      <c r="H8" s="34">
        <v>74028.198494701122</v>
      </c>
      <c r="I8" s="34">
        <v>76122.162440668297</v>
      </c>
      <c r="J8" s="34">
        <v>76759.883944520901</v>
      </c>
      <c r="K8" s="34">
        <v>77515.075855542746</v>
      </c>
      <c r="L8" s="34">
        <v>78826.193584604989</v>
      </c>
      <c r="M8" s="34">
        <v>80786.81205426727</v>
      </c>
      <c r="N8" s="34">
        <v>82894.554179607308</v>
      </c>
      <c r="O8" s="34">
        <v>84666.451150380657</v>
      </c>
      <c r="P8" s="34">
        <v>86206.328624897578</v>
      </c>
      <c r="Q8" s="34">
        <v>87844.028507341063</v>
      </c>
      <c r="R8" s="34">
        <v>89751.392770473409</v>
      </c>
      <c r="S8" s="34">
        <v>91857.062743160786</v>
      </c>
      <c r="T8" s="34">
        <v>93985.342203525084</v>
      </c>
      <c r="U8" s="34">
        <v>96069.937498295243</v>
      </c>
      <c r="V8" s="34">
        <v>98175.522286312553</v>
      </c>
      <c r="W8" s="34">
        <v>100390.24981024445</v>
      </c>
      <c r="X8" s="34">
        <v>102738.72443745006</v>
      </c>
      <c r="Y8" s="34">
        <v>105183.58245778749</v>
      </c>
      <c r="Z8" s="34">
        <v>107685.46781106421</v>
      </c>
      <c r="AA8" s="34">
        <v>110242.85867581754</v>
      </c>
      <c r="AB8" s="34">
        <v>112881.6742683401</v>
      </c>
      <c r="AC8" s="34">
        <v>115623.40109302981</v>
      </c>
      <c r="AD8" s="34">
        <v>118469.16223904392</v>
      </c>
      <c r="AE8" s="34">
        <v>121408.76760182531</v>
      </c>
      <c r="AF8" s="34">
        <v>124437.07113341423</v>
      </c>
      <c r="AG8" s="34">
        <v>127559.57165455759</v>
      </c>
      <c r="AH8" s="34">
        <v>130786.08443763004</v>
      </c>
      <c r="AI8" s="34">
        <v>134122.85031169679</v>
      </c>
      <c r="AJ8" s="34">
        <v>137571.02537547552</v>
      </c>
      <c r="AK8" s="34">
        <v>141130.57090996957</v>
      </c>
      <c r="AL8" s="34">
        <v>144803.88286294715</v>
      </c>
      <c r="AM8" s="34">
        <v>148595.88058713509</v>
      </c>
      <c r="AN8" s="34">
        <v>152511.81468581111</v>
      </c>
      <c r="AO8" s="34">
        <v>156555.70171374173</v>
      </c>
      <c r="AP8" s="34">
        <v>160730.60827118185</v>
      </c>
      <c r="AQ8" s="34">
        <v>165039.82036560579</v>
      </c>
      <c r="AR8" s="34">
        <v>169487.47664774605</v>
      </c>
      <c r="AS8" s="34">
        <v>174078.28492338644</v>
      </c>
      <c r="AT8" s="34">
        <v>178816.93927108261</v>
      </c>
      <c r="AU8" s="34">
        <v>183707.89752176785</v>
      </c>
      <c r="AV8" s="34">
        <v>188755.59143939181</v>
      </c>
      <c r="AW8" s="34">
        <v>193964.71238172465</v>
      </c>
      <c r="AX8" s="34">
        <v>199340.28250722503</v>
      </c>
      <c r="AY8" s="34">
        <v>204887.53228377528</v>
      </c>
      <c r="AZ8" s="34">
        <v>210611.77685605278</v>
      </c>
      <c r="BA8" s="34">
        <v>216518.41072283578</v>
      </c>
      <c r="BB8" s="34">
        <v>222612.98452090783</v>
      </c>
      <c r="BC8" s="34">
        <v>228901.26581271275</v>
      </c>
      <c r="BD8" s="34">
        <v>235389.23874101372</v>
      </c>
      <c r="BE8" s="34">
        <v>242083.07164398651</v>
      </c>
      <c r="BF8" s="34">
        <v>248989.10021087245</v>
      </c>
      <c r="BG8" s="34">
        <v>256113.84104818874</v>
      </c>
      <c r="BH8" s="34">
        <v>263464.01680577418</v>
      </c>
      <c r="BI8" s="34">
        <v>271046.57085839001</v>
      </c>
      <c r="BJ8" s="34">
        <v>278868.66794337868</v>
      </c>
      <c r="BK8" s="34">
        <v>286937.69169721362</v>
      </c>
      <c r="BL8" s="34">
        <v>295261.24879843724</v>
      </c>
      <c r="BM8" s="34">
        <v>303847.17972826603</v>
      </c>
      <c r="BN8" s="34">
        <v>312703.57026062516</v>
      </c>
      <c r="BO8" s="34">
        <v>321838.75963798229</v>
      </c>
      <c r="BP8" s="34">
        <v>331261.34623728954</v>
      </c>
      <c r="BQ8" s="34">
        <v>340980.19373842765</v>
      </c>
      <c r="BR8" s="34">
        <v>351004.43938391207</v>
      </c>
      <c r="BS8" s="34">
        <v>361343.50360336096</v>
      </c>
      <c r="BT8" s="34">
        <v>372007.09954833472</v>
      </c>
      <c r="BU8" s="34">
        <v>383005.24198442471</v>
      </c>
      <c r="BV8" s="34">
        <v>394348.25604733278</v>
      </c>
      <c r="BW8" s="34">
        <v>406046.78655385476</v>
      </c>
      <c r="BX8" s="34">
        <v>418111.80804534833</v>
      </c>
      <c r="BY8" s="34">
        <v>430554.63527708413</v>
      </c>
      <c r="BZ8" s="34">
        <v>443386.93385736312</v>
      </c>
      <c r="CA8" s="34">
        <v>456620.73101392371</v>
      </c>
      <c r="CB8" s="34">
        <v>470268.42665975593</v>
      </c>
      <c r="CC8" s="34">
        <v>484342.80490001815</v>
      </c>
      <c r="CD8" s="34">
        <v>498857.04598384834</v>
      </c>
      <c r="CE8" s="34">
        <v>513824.73862828076</v>
      </c>
      <c r="CF8" s="34">
        <v>529259.89267187368</v>
      </c>
      <c r="CG8" s="34">
        <v>545176.95208302839</v>
      </c>
      <c r="CH8" s="34">
        <v>561590.80837666872</v>
      </c>
      <c r="CI8" s="34">
        <v>578516.81447261514</v>
      </c>
      <c r="CJ8" s="34">
        <v>595970.79899801617</v>
      </c>
      <c r="CK8" s="34">
        <v>613969.08102729812</v>
      </c>
      <c r="CL8" s="34">
        <v>632528.48526587698</v>
      </c>
      <c r="CM8" s="34">
        <v>651666.35769850283</v>
      </c>
      <c r="CN8" s="34">
        <v>671400.58172596735</v>
      </c>
      <c r="CO8" s="34">
        <v>691749.59480752982</v>
      </c>
      <c r="CP8" s="34">
        <v>712732.40562065993</v>
      </c>
      <c r="CQ8" s="34">
        <v>734368.6117499416</v>
      </c>
      <c r="CR8" s="34">
        <v>756678.41792104754</v>
      </c>
      <c r="CS8" s="34">
        <v>779682.65479884401</v>
      </c>
      <c r="CT8" s="34">
        <v>803402.79836889915</v>
      </c>
      <c r="CU8" s="34">
        <v>827860.98992043408</v>
      </c>
      <c r="CV8" s="34">
        <v>853080.05664821365</v>
      </c>
      <c r="CW8" s="34">
        <v>879083.53289179073</v>
      </c>
      <c r="CX8" s="34">
        <v>905895.68203196872</v>
      </c>
    </row>
    <row r="9" spans="1:102" x14ac:dyDescent="0.25">
      <c r="A9" t="s">
        <v>172</v>
      </c>
      <c r="B9">
        <f>calc_mstate!B29</f>
        <v>617400</v>
      </c>
      <c r="C9" s="34">
        <v>804875.73683764401</v>
      </c>
      <c r="D9" s="34">
        <v>898892.67922218342</v>
      </c>
      <c r="E9" s="34">
        <v>793379.28514618066</v>
      </c>
      <c r="F9" s="34">
        <v>839873.22766332014</v>
      </c>
      <c r="G9" s="34">
        <v>858083.46547084488</v>
      </c>
      <c r="H9" s="34">
        <v>912185.3273440043</v>
      </c>
      <c r="I9" s="34">
        <v>951389.14655096456</v>
      </c>
      <c r="J9" s="34">
        <v>968376.44040070532</v>
      </c>
      <c r="K9" s="34">
        <v>989686.96593147307</v>
      </c>
      <c r="L9" s="34">
        <v>1020552.5239437885</v>
      </c>
      <c r="M9" s="34">
        <v>1057817.8586252653</v>
      </c>
      <c r="N9" s="34">
        <v>1095004.7746266765</v>
      </c>
      <c r="O9" s="34">
        <v>1128439.3099064601</v>
      </c>
      <c r="P9" s="34">
        <v>1160766.9500466953</v>
      </c>
      <c r="Q9" s="34">
        <v>1195951.5993144792</v>
      </c>
      <c r="R9" s="34">
        <v>1234304.8773644443</v>
      </c>
      <c r="S9" s="34">
        <v>1274297.3488887006</v>
      </c>
      <c r="T9" s="34">
        <v>1314463.6643947419</v>
      </c>
      <c r="U9" s="34">
        <v>1354924.8533007812</v>
      </c>
      <c r="V9" s="34">
        <v>1396703.6377769883</v>
      </c>
      <c r="W9" s="34">
        <v>1440366.3123891666</v>
      </c>
      <c r="X9" s="34">
        <v>1485718.5849273517</v>
      </c>
      <c r="Y9" s="34">
        <v>1532331.3354759526</v>
      </c>
      <c r="Z9" s="34">
        <v>1580087.8799691333</v>
      </c>
      <c r="AA9" s="34">
        <v>1629218.3217879403</v>
      </c>
      <c r="AB9" s="34">
        <v>1679981.3924732346</v>
      </c>
      <c r="AC9" s="34">
        <v>1732446.4716784139</v>
      </c>
      <c r="AD9" s="34">
        <v>1786549.1580290224</v>
      </c>
      <c r="AE9" s="34">
        <v>1842254.0787469354</v>
      </c>
      <c r="AF9" s="34">
        <v>1899626.9965878667</v>
      </c>
      <c r="AG9" s="34">
        <v>1958781.685762574</v>
      </c>
      <c r="AH9" s="34">
        <v>2019802.881716074</v>
      </c>
      <c r="AI9" s="34">
        <v>2082729.8298601415</v>
      </c>
      <c r="AJ9" s="34">
        <v>2147592.0217052256</v>
      </c>
      <c r="AK9" s="34">
        <v>2214441.8486585491</v>
      </c>
      <c r="AL9" s="34">
        <v>2283353.8683481929</v>
      </c>
      <c r="AM9" s="34">
        <v>2354404.7385216942</v>
      </c>
      <c r="AN9" s="34">
        <v>2427661.0134203699</v>
      </c>
      <c r="AO9" s="34">
        <v>2503183.5270651947</v>
      </c>
      <c r="AP9" s="34">
        <v>2581037.5574290385</v>
      </c>
      <c r="AQ9" s="34">
        <v>2661296.7023445456</v>
      </c>
      <c r="AR9" s="34">
        <v>2744039.2943504937</v>
      </c>
      <c r="AS9" s="34">
        <v>2829343.8666663612</v>
      </c>
      <c r="AT9" s="34">
        <v>2917288.4998491951</v>
      </c>
      <c r="AU9" s="34">
        <v>3007953.1983024329</v>
      </c>
      <c r="AV9" s="34">
        <v>3101421.8612074498</v>
      </c>
      <c r="AW9" s="34">
        <v>3197782.1808153153</v>
      </c>
      <c r="AX9" s="34">
        <v>3297124.4726211079</v>
      </c>
      <c r="AY9" s="34">
        <v>3399541.0739191463</v>
      </c>
      <c r="AZ9" s="34">
        <v>3505126.7452953937</v>
      </c>
      <c r="BA9" s="34">
        <v>3613979.36955895</v>
      </c>
      <c r="BB9" s="34">
        <v>3726200.2408371652</v>
      </c>
      <c r="BC9" s="34">
        <v>3841893.9184904825</v>
      </c>
      <c r="BD9" s="34">
        <v>3961168.0535151856</v>
      </c>
      <c r="BE9" s="34">
        <v>4084133.4609062113</v>
      </c>
      <c r="BF9" s="34">
        <v>4210904.3672181228</v>
      </c>
      <c r="BG9" s="34">
        <v>4341598.6249471894</v>
      </c>
      <c r="BH9" s="34">
        <v>4476337.8042290779</v>
      </c>
      <c r="BI9" s="34">
        <v>4615247.2299230611</v>
      </c>
      <c r="BJ9" s="34">
        <v>4758456.0607879721</v>
      </c>
      <c r="BK9" s="34">
        <v>4906097.4313588087</v>
      </c>
      <c r="BL9" s="34">
        <v>5058308.6118772449</v>
      </c>
      <c r="BM9" s="34">
        <v>5215231.1458315691</v>
      </c>
      <c r="BN9" s="34">
        <v>5377010.9663062124</v>
      </c>
      <c r="BO9" s="34">
        <v>5543798.5161644798</v>
      </c>
      <c r="BP9" s="34">
        <v>5715748.8872850211</v>
      </c>
      <c r="BQ9" s="34">
        <v>5893021.9736612616</v>
      </c>
      <c r="BR9" s="34">
        <v>6075782.626132315</v>
      </c>
      <c r="BS9" s="34">
        <v>6264200.8042476475</v>
      </c>
      <c r="BT9" s="34">
        <v>6458451.7298536552</v>
      </c>
      <c r="BU9" s="34">
        <v>6658716.0481180185</v>
      </c>
      <c r="BV9" s="34">
        <v>6865179.9970077723</v>
      </c>
      <c r="BW9" s="34">
        <v>7078035.5826052148</v>
      </c>
      <c r="BX9" s="34">
        <v>7297480.7581606098</v>
      </c>
      <c r="BY9" s="34">
        <v>7523719.6072726855</v>
      </c>
      <c r="BZ9" s="34">
        <v>7756962.532856348</v>
      </c>
      <c r="CA9" s="34">
        <v>7997426.4528771974</v>
      </c>
      <c r="CB9" s="34">
        <v>8245335.0026551094</v>
      </c>
      <c r="CC9" s="34">
        <v>8500918.7432079483</v>
      </c>
      <c r="CD9" s="34">
        <v>8764415.3756043408</v>
      </c>
      <c r="CE9" s="34">
        <v>9036069.9618097991</v>
      </c>
      <c r="CF9" s="34">
        <v>9316135.1525442228</v>
      </c>
      <c r="CG9" s="34">
        <v>9604871.4223897327</v>
      </c>
      <c r="CH9" s="34">
        <v>9902547.312198678</v>
      </c>
      <c r="CI9" s="34">
        <v>10209439.678905388</v>
      </c>
      <c r="CJ9" s="34">
        <v>10525833.952998051</v>
      </c>
      <c r="CK9" s="34">
        <v>10852024.40397748</v>
      </c>
      <c r="CL9" s="34">
        <v>11188314.414090108</v>
      </c>
      <c r="CM9" s="34">
        <v>11535016.760563539</v>
      </c>
      <c r="CN9" s="34">
        <v>11892453.906566299</v>
      </c>
      <c r="CO9" s="34">
        <v>12260958.301152993</v>
      </c>
      <c r="CP9" s="34">
        <v>12640872.68849195</v>
      </c>
      <c r="CQ9" s="34">
        <v>13032550.426679906</v>
      </c>
      <c r="CR9" s="34">
        <v>13436355.816440271</v>
      </c>
      <c r="CS9" s="34">
        <v>13852664.440000528</v>
      </c>
      <c r="CT9" s="34">
        <v>14281863.510457646</v>
      </c>
      <c r="CU9" s="34">
        <v>14724352.231958769</v>
      </c>
      <c r="CV9" s="34">
        <v>15180542.171037151</v>
      </c>
      <c r="CW9" s="34">
        <v>15650857.63945071</v>
      </c>
      <c r="CX9" s="34">
        <v>16135736.088877415</v>
      </c>
    </row>
    <row r="10" spans="1:102" x14ac:dyDescent="0.25">
      <c r="A10" t="s">
        <v>173</v>
      </c>
      <c r="B10">
        <f>calc_mstate!B8</f>
        <v>62900</v>
      </c>
      <c r="C10" s="34">
        <v>60573.17818249594</v>
      </c>
      <c r="D10" s="34">
        <v>71938.023699695957</v>
      </c>
      <c r="E10" s="34">
        <v>75634.875062710445</v>
      </c>
      <c r="F10" s="34">
        <v>68017.52013962061</v>
      </c>
      <c r="G10" s="34">
        <v>70345.885961336084</v>
      </c>
      <c r="H10" s="34">
        <v>71902.320991420798</v>
      </c>
      <c r="I10" s="34">
        <v>75219.201869675599</v>
      </c>
      <c r="J10" s="34">
        <v>77400.581180634894</v>
      </c>
      <c r="K10" s="34">
        <v>78085.161057768593</v>
      </c>
      <c r="L10" s="34">
        <v>78900.629942476517</v>
      </c>
      <c r="M10" s="34">
        <v>80291.81219187018</v>
      </c>
      <c r="N10" s="34">
        <v>82336.516522208156</v>
      </c>
      <c r="O10" s="34">
        <v>84523.129426478525</v>
      </c>
      <c r="P10" s="34">
        <v>86370.041168676587</v>
      </c>
      <c r="Q10" s="34">
        <v>87988.224541137926</v>
      </c>
      <c r="R10" s="34">
        <v>89712.425408616095</v>
      </c>
      <c r="S10" s="34">
        <v>91710.010930281554</v>
      </c>
      <c r="T10" s="34">
        <v>93905.867994478685</v>
      </c>
      <c r="U10" s="34">
        <v>96124.278350816836</v>
      </c>
      <c r="V10" s="34">
        <v>98301.641794494688</v>
      </c>
      <c r="W10" s="34">
        <v>100504.57772353747</v>
      </c>
      <c r="X10" s="34">
        <v>102820.57322361373</v>
      </c>
      <c r="Y10" s="34">
        <v>105272.63418290963</v>
      </c>
      <c r="Z10" s="34">
        <v>107822.92116716219</v>
      </c>
      <c r="AA10" s="34">
        <v>110432.92129239785</v>
      </c>
      <c r="AB10" s="34">
        <v>113102.08589863914</v>
      </c>
      <c r="AC10" s="34">
        <v>115856.50806787344</v>
      </c>
      <c r="AD10" s="34">
        <v>118717.23672499615</v>
      </c>
      <c r="AE10" s="34">
        <v>121685.09936802609</v>
      </c>
      <c r="AF10" s="34">
        <v>124750.10351883633</v>
      </c>
      <c r="AG10" s="34">
        <v>127907.53818352779</v>
      </c>
      <c r="AH10" s="34">
        <v>131163.1751298609</v>
      </c>
      <c r="AI10" s="34">
        <v>134526.84238119333</v>
      </c>
      <c r="AJ10" s="34">
        <v>138004.73021612951</v>
      </c>
      <c r="AK10" s="34">
        <v>141598.07445314204</v>
      </c>
      <c r="AL10" s="34">
        <v>145307.04769669974</v>
      </c>
      <c r="AM10" s="34">
        <v>149134.26498193073</v>
      </c>
      <c r="AN10" s="34">
        <v>153084.78911324573</v>
      </c>
      <c r="AO10" s="34">
        <v>157163.96260731452</v>
      </c>
      <c r="AP10" s="34">
        <v>161375.91210660769</v>
      </c>
      <c r="AQ10" s="34">
        <v>165723.86375769431</v>
      </c>
      <c r="AR10" s="34">
        <v>170211.28915965729</v>
      </c>
      <c r="AS10" s="34">
        <v>174842.50313431749</v>
      </c>
      <c r="AT10" s="34">
        <v>179622.37150444093</v>
      </c>
      <c r="AU10" s="34">
        <v>184555.74500812692</v>
      </c>
      <c r="AV10" s="34">
        <v>189647.25371786326</v>
      </c>
      <c r="AW10" s="34">
        <v>194901.51812135882</v>
      </c>
      <c r="AX10" s="34">
        <v>200323.42485921097</v>
      </c>
      <c r="AY10" s="34">
        <v>205918.19087010942</v>
      </c>
      <c r="AZ10" s="34">
        <v>211691.24256861713</v>
      </c>
      <c r="BA10" s="34">
        <v>217648.09794031619</v>
      </c>
      <c r="BB10" s="34">
        <v>223794.36419838367</v>
      </c>
      <c r="BC10" s="34">
        <v>230135.81316877867</v>
      </c>
      <c r="BD10" s="34">
        <v>236678.4394674075</v>
      </c>
      <c r="BE10" s="34">
        <v>243428.45947034599</v>
      </c>
      <c r="BF10" s="34">
        <v>250392.28029777561</v>
      </c>
      <c r="BG10" s="34">
        <v>257576.48452317942</v>
      </c>
      <c r="BH10" s="34">
        <v>264987.84414710407</v>
      </c>
      <c r="BI10" s="34">
        <v>272633.34525386401</v>
      </c>
      <c r="BJ10" s="34">
        <v>280520.20235276473</v>
      </c>
      <c r="BK10" s="34">
        <v>288655.85931193206</v>
      </c>
      <c r="BL10" s="34">
        <v>297047.98754569405</v>
      </c>
      <c r="BM10" s="34">
        <v>305704.49066066812</v>
      </c>
      <c r="BN10" s="34">
        <v>314633.51540931757</v>
      </c>
      <c r="BO10" s="34">
        <v>323843.46326368983</v>
      </c>
      <c r="BP10" s="34">
        <v>333342.99880071648</v>
      </c>
      <c r="BQ10" s="34">
        <v>343141.05573761259</v>
      </c>
      <c r="BR10" s="34">
        <v>353246.84350861411</v>
      </c>
      <c r="BS10" s="34">
        <v>363669.85586985911</v>
      </c>
      <c r="BT10" s="34">
        <v>374419.88081207848</v>
      </c>
      <c r="BU10" s="34">
        <v>385507.01039354794</v>
      </c>
      <c r="BV10" s="34">
        <v>396941.64998151577</v>
      </c>
      <c r="BW10" s="34">
        <v>408734.5273960433</v>
      </c>
      <c r="BX10" s="34">
        <v>420896.70261366834</v>
      </c>
      <c r="BY10" s="34">
        <v>433439.57819413434</v>
      </c>
      <c r="BZ10" s="34">
        <v>446374.91015469894</v>
      </c>
      <c r="CA10" s="34">
        <v>459714.81901242002</v>
      </c>
      <c r="CB10" s="34">
        <v>473471.80097661971</v>
      </c>
      <c r="CC10" s="34">
        <v>487658.73945711658</v>
      </c>
      <c r="CD10" s="34">
        <v>502288.91702308203</v>
      </c>
      <c r="CE10" s="34">
        <v>517376.02781606169</v>
      </c>
      <c r="CF10" s="34">
        <v>532934.19034873846</v>
      </c>
      <c r="CG10" s="34">
        <v>548977.96065053251</v>
      </c>
      <c r="CH10" s="34">
        <v>565522.34578514332</v>
      </c>
      <c r="CI10" s="34">
        <v>582582.8177921162</v>
      </c>
      <c r="CJ10" s="34">
        <v>600175.32808507094</v>
      </c>
      <c r="CK10" s="34">
        <v>618316.3223099059</v>
      </c>
      <c r="CL10" s="34">
        <v>637022.75565796485</v>
      </c>
      <c r="CM10" s="34">
        <v>656312.10864135518</v>
      </c>
      <c r="CN10" s="34">
        <v>676202.40335150878</v>
      </c>
      <c r="CO10" s="34">
        <v>696712.22022481146</v>
      </c>
      <c r="CP10" s="34">
        <v>717860.71533312928</v>
      </c>
      <c r="CQ10" s="34">
        <v>739667.6382116311</v>
      </c>
      <c r="CR10" s="34">
        <v>762153.35023658059</v>
      </c>
      <c r="CS10" s="34">
        <v>785338.84356966452</v>
      </c>
      <c r="CT10" s="34">
        <v>809245.76068846788</v>
      </c>
      <c r="CU10" s="34">
        <v>833896.41452296532</v>
      </c>
      <c r="CV10" s="34">
        <v>859313.80921677803</v>
      </c>
      <c r="CW10" s="34">
        <v>885521.66153147526</v>
      </c>
      <c r="CX10" s="34">
        <v>912544.42291311128</v>
      </c>
    </row>
    <row r="11" spans="1:102" x14ac:dyDescent="0.25">
      <c r="A11" t="s">
        <v>174</v>
      </c>
      <c r="B11">
        <f>calc_mstate!B30</f>
        <v>725500</v>
      </c>
      <c r="C11" s="34">
        <v>613539.01644934574</v>
      </c>
      <c r="D11" s="34">
        <v>799622.75457585801</v>
      </c>
      <c r="E11" s="34">
        <v>892879.05938027229</v>
      </c>
      <c r="F11" s="34">
        <v>788110.94527122565</v>
      </c>
      <c r="G11" s="34">
        <v>834244.35921744129</v>
      </c>
      <c r="H11" s="34">
        <v>852333.52558557189</v>
      </c>
      <c r="I11" s="34">
        <v>906034.84612391749</v>
      </c>
      <c r="J11" s="34">
        <v>944941.48085089726</v>
      </c>
      <c r="K11" s="34">
        <v>961791.85946586425</v>
      </c>
      <c r="L11" s="34">
        <v>982929.27114171511</v>
      </c>
      <c r="M11" s="34">
        <v>1013550.6597658281</v>
      </c>
      <c r="N11" s="34">
        <v>1050532.6043822076</v>
      </c>
      <c r="O11" s="34">
        <v>1087441.2949173276</v>
      </c>
      <c r="P11" s="34">
        <v>1120621.9594351314</v>
      </c>
      <c r="Q11" s="34">
        <v>1152698.897525646</v>
      </c>
      <c r="R11" s="34">
        <v>1187609.5327423546</v>
      </c>
      <c r="S11" s="34">
        <v>1225667.8100090588</v>
      </c>
      <c r="T11" s="34">
        <v>1265356.1999582234</v>
      </c>
      <c r="U11" s="34">
        <v>1305217.5184983797</v>
      </c>
      <c r="V11" s="34">
        <v>1345369.6800403292</v>
      </c>
      <c r="W11" s="34">
        <v>1386827.9574878733</v>
      </c>
      <c r="X11" s="34">
        <v>1430156.1015769376</v>
      </c>
      <c r="Y11" s="34">
        <v>1475162.3495040734</v>
      </c>
      <c r="Z11" s="34">
        <v>1521420.3980546629</v>
      </c>
      <c r="AA11" s="34">
        <v>1568813.4472368979</v>
      </c>
      <c r="AB11" s="34">
        <v>1617569.4389590221</v>
      </c>
      <c r="AC11" s="34">
        <v>1667945.508902868</v>
      </c>
      <c r="AD11" s="34">
        <v>1720011.0478300273</v>
      </c>
      <c r="AE11" s="34">
        <v>1773702.2803760963</v>
      </c>
      <c r="AF11" s="34">
        <v>1828983.8511946786</v>
      </c>
      <c r="AG11" s="34">
        <v>1885920.7630081223</v>
      </c>
      <c r="AH11" s="34">
        <v>1944625.9101009301</v>
      </c>
      <c r="AI11" s="34">
        <v>2005183.5453380935</v>
      </c>
      <c r="AJ11" s="34">
        <v>2067632.7418140543</v>
      </c>
      <c r="AK11" s="34">
        <v>2132002.7548203906</v>
      </c>
      <c r="AL11" s="34">
        <v>2198345.4929223768</v>
      </c>
      <c r="AM11" s="34">
        <v>2266734.9006511522</v>
      </c>
      <c r="AN11" s="34">
        <v>2337247.0795648564</v>
      </c>
      <c r="AO11" s="34">
        <v>2409948.1306092287</v>
      </c>
      <c r="AP11" s="34">
        <v>2484898.4498273386</v>
      </c>
      <c r="AQ11" s="34">
        <v>2562162.8076657718</v>
      </c>
      <c r="AR11" s="34">
        <v>2641814.2245671861</v>
      </c>
      <c r="AS11" s="34">
        <v>2723930.4379035053</v>
      </c>
      <c r="AT11" s="34">
        <v>2808589.4010727834</v>
      </c>
      <c r="AU11" s="34">
        <v>2895868.6185576906</v>
      </c>
      <c r="AV11" s="34">
        <v>2985847.493864472</v>
      </c>
      <c r="AW11" s="34">
        <v>3078609.2886824594</v>
      </c>
      <c r="AX11" s="34">
        <v>3174241.0307388394</v>
      </c>
      <c r="AY11" s="34">
        <v>3272832.3568787207</v>
      </c>
      <c r="AZ11" s="34">
        <v>3374474.9134502341</v>
      </c>
      <c r="BA11" s="34">
        <v>3479262.7503715926</v>
      </c>
      <c r="BB11" s="34">
        <v>3587293.0134760304</v>
      </c>
      <c r="BC11" s="34">
        <v>3698666.2332681948</v>
      </c>
      <c r="BD11" s="34">
        <v>3813486.1820180491</v>
      </c>
      <c r="BE11" s="34">
        <v>3931859.7017491953</v>
      </c>
      <c r="BF11" s="34">
        <v>4053896.7749582711</v>
      </c>
      <c r="BG11" s="34">
        <v>4179710.7693911535</v>
      </c>
      <c r="BH11" s="34">
        <v>4309418.6508638142</v>
      </c>
      <c r="BI11" s="34">
        <v>4443141.0748758614</v>
      </c>
      <c r="BJ11" s="34">
        <v>4581002.4237972414</v>
      </c>
      <c r="BK11" s="34">
        <v>4723130.8853355227</v>
      </c>
      <c r="BL11" s="34">
        <v>4869658.5930337319</v>
      </c>
      <c r="BM11" s="34">
        <v>5020721.7848556284</v>
      </c>
      <c r="BN11" s="34">
        <v>5176460.9397861511</v>
      </c>
      <c r="BO11" s="34">
        <v>5337020.8934582919</v>
      </c>
      <c r="BP11" s="34">
        <v>5502550.9574778443</v>
      </c>
      <c r="BQ11" s="34">
        <v>5673205.0575508997</v>
      </c>
      <c r="BR11" s="34">
        <v>5849141.8853620319</v>
      </c>
      <c r="BS11" s="34">
        <v>6030525.0521321231</v>
      </c>
      <c r="BT11" s="34">
        <v>6217523.2393775238</v>
      </c>
      <c r="BU11" s="34">
        <v>6410310.3513725763</v>
      </c>
      <c r="BV11" s="34">
        <v>6609065.6749621276</v>
      </c>
      <c r="BW11" s="34">
        <v>6813974.0477459282</v>
      </c>
      <c r="BX11" s="34">
        <v>7025226.0320639554</v>
      </c>
      <c r="BY11" s="34">
        <v>7243018.092706304</v>
      </c>
      <c r="BZ11" s="34">
        <v>7467552.7787263803</v>
      </c>
      <c r="CA11" s="34">
        <v>7699038.9109926447</v>
      </c>
      <c r="CB11" s="34">
        <v>7937691.7764487704</v>
      </c>
      <c r="CC11" s="34">
        <v>8183733.3288915306</v>
      </c>
      <c r="CD11" s="34">
        <v>8437392.3957466036</v>
      </c>
      <c r="CE11" s="34">
        <v>8698904.8908116352</v>
      </c>
      <c r="CF11" s="34">
        <v>8968514.033444168</v>
      </c>
      <c r="CG11" s="34">
        <v>9246470.5747064929</v>
      </c>
      <c r="CH11" s="34">
        <v>9533033.0307048392</v>
      </c>
      <c r="CI11" s="34">
        <v>9828467.9231739864</v>
      </c>
      <c r="CJ11" s="34">
        <v>10133050.027410882</v>
      </c>
      <c r="CK11" s="34">
        <v>10447062.627811378</v>
      </c>
      <c r="CL11" s="34">
        <v>10770797.781333631</v>
      </c>
      <c r="CM11" s="34">
        <v>11104556.589173084</v>
      </c>
      <c r="CN11" s="34">
        <v>11448649.476875832</v>
      </c>
      <c r="CO11" s="34">
        <v>11803396.483110776</v>
      </c>
      <c r="CP11" s="34">
        <v>12169127.557359794</v>
      </c>
      <c r="CQ11" s="34">
        <v>12546182.866820745</v>
      </c>
      <c r="CR11" s="34">
        <v>12934913.112825299</v>
      </c>
      <c r="CS11" s="34">
        <v>13335679.857065974</v>
      </c>
      <c r="CT11" s="34">
        <v>13748855.857925758</v>
      </c>
      <c r="CU11" s="34">
        <v>14174825.417216938</v>
      </c>
      <c r="CV11" s="34">
        <v>14613984.737653935</v>
      </c>
      <c r="CW11" s="34">
        <v>15066742.291397527</v>
      </c>
      <c r="CX11" s="34">
        <v>15533519.200015185</v>
      </c>
    </row>
    <row r="12" spans="1:102" x14ac:dyDescent="0.25">
      <c r="A12" t="s">
        <v>175</v>
      </c>
      <c r="B12">
        <f>calc_mstate!B9</f>
        <v>66500</v>
      </c>
      <c r="C12" s="34">
        <v>63327.196593198561</v>
      </c>
      <c r="D12" s="34">
        <v>60677.628987666736</v>
      </c>
      <c r="E12" s="34">
        <v>72317.982302131481</v>
      </c>
      <c r="F12" s="34">
        <v>76222.456927421634</v>
      </c>
      <c r="G12" s="34">
        <v>68492.398684927932</v>
      </c>
      <c r="H12" s="34">
        <v>70906.090679414687</v>
      </c>
      <c r="I12" s="34">
        <v>72473.590386171229</v>
      </c>
      <c r="J12" s="34">
        <v>75868.68689742632</v>
      </c>
      <c r="K12" s="34">
        <v>78114.448530963593</v>
      </c>
      <c r="L12" s="34">
        <v>78835.965964219475</v>
      </c>
      <c r="M12" s="34">
        <v>79699.27608156229</v>
      </c>
      <c r="N12" s="34">
        <v>81152.463266282255</v>
      </c>
      <c r="O12" s="34">
        <v>83259.365899166194</v>
      </c>
      <c r="P12" s="34">
        <v>85502.974667668968</v>
      </c>
      <c r="Q12" s="34">
        <v>87405.260785277613</v>
      </c>
      <c r="R12" s="34">
        <v>89082.798181115941</v>
      </c>
      <c r="S12" s="34">
        <v>90872.881709756315</v>
      </c>
      <c r="T12" s="34">
        <v>92938.186346326285</v>
      </c>
      <c r="U12" s="34">
        <v>95200.740830439187</v>
      </c>
      <c r="V12" s="34">
        <v>97485.687330607921</v>
      </c>
      <c r="W12" s="34">
        <v>99732.064057576354</v>
      </c>
      <c r="X12" s="34">
        <v>102007.83305860728</v>
      </c>
      <c r="Y12" s="34">
        <v>104399.46975966342</v>
      </c>
      <c r="Z12" s="34">
        <v>106928.48799188675</v>
      </c>
      <c r="AA12" s="34">
        <v>109556.8279045526</v>
      </c>
      <c r="AB12" s="34">
        <v>112246.89566213515</v>
      </c>
      <c r="AC12" s="34">
        <v>114998.98362721509</v>
      </c>
      <c r="AD12" s="34">
        <v>117839.20406423893</v>
      </c>
      <c r="AE12" s="34">
        <v>120788.12362836215</v>
      </c>
      <c r="AF12" s="34">
        <v>123846.3110555084</v>
      </c>
      <c r="AG12" s="34">
        <v>127003.99411008254</v>
      </c>
      <c r="AH12" s="34">
        <v>130256.86012821377</v>
      </c>
      <c r="AI12" s="34">
        <v>133610.88710773148</v>
      </c>
      <c r="AJ12" s="34">
        <v>137075.86487060651</v>
      </c>
      <c r="AK12" s="34">
        <v>140657.90917183459</v>
      </c>
      <c r="AL12" s="34">
        <v>144358.31831537306</v>
      </c>
      <c r="AM12" s="34">
        <v>148177.44607492446</v>
      </c>
      <c r="AN12" s="34">
        <v>152118.08311931937</v>
      </c>
      <c r="AO12" s="34">
        <v>156185.3904844225</v>
      </c>
      <c r="AP12" s="34">
        <v>160384.7631236747</v>
      </c>
      <c r="AQ12" s="34">
        <v>164720.4018565116</v>
      </c>
      <c r="AR12" s="34">
        <v>169195.65411647709</v>
      </c>
      <c r="AS12" s="34">
        <v>173814.1339965392</v>
      </c>
      <c r="AT12" s="34">
        <v>178580.2864776456</v>
      </c>
      <c r="AU12" s="34">
        <v>183499.08914630435</v>
      </c>
      <c r="AV12" s="34">
        <v>188575.5034105579</v>
      </c>
      <c r="AW12" s="34">
        <v>193814.28453944472</v>
      </c>
      <c r="AX12" s="34">
        <v>199220.19246288631</v>
      </c>
      <c r="AY12" s="34">
        <v>204798.25758166227</v>
      </c>
      <c r="AZ12" s="34">
        <v>210553.83850871114</v>
      </c>
      <c r="BA12" s="34">
        <v>216492.50328928229</v>
      </c>
      <c r="BB12" s="34">
        <v>222619.91702002296</v>
      </c>
      <c r="BC12" s="34">
        <v>228941.84208361153</v>
      </c>
      <c r="BD12" s="34">
        <v>235464.21195182527</v>
      </c>
      <c r="BE12" s="34">
        <v>242193.18682289025</v>
      </c>
      <c r="BF12" s="34">
        <v>249135.15200728673</v>
      </c>
      <c r="BG12" s="34">
        <v>256296.68824602192</v>
      </c>
      <c r="BH12" s="34">
        <v>263684.55783456471</v>
      </c>
      <c r="BI12" s="34">
        <v>271305.71887773817</v>
      </c>
      <c r="BJ12" s="34">
        <v>279167.34941873857</v>
      </c>
      <c r="BK12" s="34">
        <v>287276.86141538783</v>
      </c>
      <c r="BL12" s="34">
        <v>295641.90192440915</v>
      </c>
      <c r="BM12" s="34">
        <v>304270.35185850365</v>
      </c>
      <c r="BN12" s="34">
        <v>313170.33104259666</v>
      </c>
      <c r="BO12" s="34">
        <v>322350.20927878364</v>
      </c>
      <c r="BP12" s="34">
        <v>331818.61793424864</v>
      </c>
      <c r="BQ12" s="34">
        <v>341584.45846503315</v>
      </c>
      <c r="BR12" s="34">
        <v>351656.90873947897</v>
      </c>
      <c r="BS12" s="34">
        <v>362045.42993375473</v>
      </c>
      <c r="BT12" s="34">
        <v>372759.77539100475</v>
      </c>
      <c r="BU12" s="34">
        <v>383810.00073270517</v>
      </c>
      <c r="BV12" s="34">
        <v>395206.47389919893</v>
      </c>
      <c r="BW12" s="34">
        <v>406959.88464579318</v>
      </c>
      <c r="BX12" s="34">
        <v>419081.25397485367</v>
      </c>
      <c r="BY12" s="34">
        <v>431581.94412915921</v>
      </c>
      <c r="BZ12" s="34">
        <v>444473.66929658805</v>
      </c>
      <c r="CA12" s="34">
        <v>457768.50676160643</v>
      </c>
      <c r="CB12" s="34">
        <v>471478.90823957999</v>
      </c>
      <c r="CC12" s="34">
        <v>485617.7113802277</v>
      </c>
      <c r="CD12" s="34">
        <v>500198.15159935749</v>
      </c>
      <c r="CE12" s="34">
        <v>515233.87436717196</v>
      </c>
      <c r="CF12" s="34">
        <v>530738.94795645261</v>
      </c>
      <c r="CG12" s="34">
        <v>546727.87658630079</v>
      </c>
      <c r="CH12" s="34">
        <v>563215.61392573232</v>
      </c>
      <c r="CI12" s="34">
        <v>580217.57698221225</v>
      </c>
      <c r="CJ12" s="34">
        <v>597749.66042558523</v>
      </c>
      <c r="CK12" s="34">
        <v>615828.25137927546</v>
      </c>
      <c r="CL12" s="34">
        <v>634470.2446828715</v>
      </c>
      <c r="CM12" s="34">
        <v>653693.05862242426</v>
      </c>
      <c r="CN12" s="34">
        <v>673514.65113642346</v>
      </c>
      <c r="CO12" s="34">
        <v>693953.53651862848</v>
      </c>
      <c r="CP12" s="34">
        <v>715028.80264154414</v>
      </c>
      <c r="CQ12" s="34">
        <v>736760.12871868501</v>
      </c>
      <c r="CR12" s="34">
        <v>759167.8036186595</v>
      </c>
      <c r="CS12" s="34">
        <v>782272.74474439293</v>
      </c>
      <c r="CT12" s="34">
        <v>806096.51749454311</v>
      </c>
      <c r="CU12" s="34">
        <v>830661.35532709502</v>
      </c>
      <c r="CV12" s="34">
        <v>855990.18044541567</v>
      </c>
      <c r="CW12" s="34">
        <v>882106.62512603949</v>
      </c>
      <c r="CX12" s="34">
        <v>909035.05370704306</v>
      </c>
    </row>
    <row r="13" spans="1:102" x14ac:dyDescent="0.25">
      <c r="A13" t="s">
        <v>176</v>
      </c>
      <c r="B13">
        <f>calc_mstate!B31</f>
        <v>774000</v>
      </c>
      <c r="C13" s="34">
        <v>719794.47580999078</v>
      </c>
      <c r="D13" s="34">
        <v>608944.84469869279</v>
      </c>
      <c r="E13" s="34">
        <v>793416.00704389741</v>
      </c>
      <c r="F13" s="34">
        <v>885801.64378498844</v>
      </c>
      <c r="G13" s="34">
        <v>781903.31040950574</v>
      </c>
      <c r="H13" s="34">
        <v>827621.63624137803</v>
      </c>
      <c r="I13" s="34">
        <v>845568.17315763235</v>
      </c>
      <c r="J13" s="34">
        <v>898805.28720093996</v>
      </c>
      <c r="K13" s="34">
        <v>937368.66882608947</v>
      </c>
      <c r="L13" s="34">
        <v>954062.24666555028</v>
      </c>
      <c r="M13" s="34">
        <v>975001.61080622568</v>
      </c>
      <c r="N13" s="34">
        <v>1005342.6552910379</v>
      </c>
      <c r="O13" s="34">
        <v>1041997.4275819209</v>
      </c>
      <c r="P13" s="34">
        <v>1078584.1597069348</v>
      </c>
      <c r="Q13" s="34">
        <v>1111471.6682974508</v>
      </c>
      <c r="R13" s="34">
        <v>1143259.9688355592</v>
      </c>
      <c r="S13" s="34">
        <v>1177855.3127177926</v>
      </c>
      <c r="T13" s="34">
        <v>1215573.5600176214</v>
      </c>
      <c r="U13" s="34">
        <v>1254910.8816308731</v>
      </c>
      <c r="V13" s="34">
        <v>1294420.0083875116</v>
      </c>
      <c r="W13" s="34">
        <v>1334215.6180650506</v>
      </c>
      <c r="X13" s="34">
        <v>1375304.3296501855</v>
      </c>
      <c r="Y13" s="34">
        <v>1418246.6682009785</v>
      </c>
      <c r="Z13" s="34">
        <v>1462853.6187315984</v>
      </c>
      <c r="AA13" s="34">
        <v>1508702.2030782257</v>
      </c>
      <c r="AB13" s="34">
        <v>1555675.6518158605</v>
      </c>
      <c r="AC13" s="34">
        <v>1603999.4788941676</v>
      </c>
      <c r="AD13" s="34">
        <v>1653928.9166738845</v>
      </c>
      <c r="AE13" s="34">
        <v>1705533.2804629824</v>
      </c>
      <c r="AF13" s="34">
        <v>1758749.4952938408</v>
      </c>
      <c r="AG13" s="34">
        <v>1813542.2671683282</v>
      </c>
      <c r="AH13" s="34">
        <v>1869975.7639483355</v>
      </c>
      <c r="AI13" s="34">
        <v>1928161.8664590686</v>
      </c>
      <c r="AJ13" s="34">
        <v>1988184.2439150915</v>
      </c>
      <c r="AK13" s="34">
        <v>2050081.7498027433</v>
      </c>
      <c r="AL13" s="34">
        <v>2113883.3686577398</v>
      </c>
      <c r="AM13" s="34">
        <v>2179640.4654410961</v>
      </c>
      <c r="AN13" s="34">
        <v>2247426.2844229988</v>
      </c>
      <c r="AO13" s="34">
        <v>2317316.2806577412</v>
      </c>
      <c r="AP13" s="34">
        <v>2389376.023107186</v>
      </c>
      <c r="AQ13" s="34">
        <v>2463665.3981329072</v>
      </c>
      <c r="AR13" s="34">
        <v>2540248.5920656105</v>
      </c>
      <c r="AS13" s="34">
        <v>2619197.9616553448</v>
      </c>
      <c r="AT13" s="34">
        <v>2700590.5570709999</v>
      </c>
      <c r="AU13" s="34">
        <v>2784503.6594591225</v>
      </c>
      <c r="AV13" s="34">
        <v>2871014.1053268891</v>
      </c>
      <c r="AW13" s="34">
        <v>2960200.6032174812</v>
      </c>
      <c r="AX13" s="34">
        <v>3052145.6787518077</v>
      </c>
      <c r="AY13" s="34">
        <v>3146935.592083401</v>
      </c>
      <c r="AZ13" s="34">
        <v>3244659.1952210618</v>
      </c>
      <c r="BA13" s="34">
        <v>3345407.3349761665</v>
      </c>
      <c r="BB13" s="34">
        <v>3449273.2391736596</v>
      </c>
      <c r="BC13" s="34">
        <v>3556353.2016011938</v>
      </c>
      <c r="BD13" s="34">
        <v>3666746.870069718</v>
      </c>
      <c r="BE13" s="34">
        <v>3780557.1068386901</v>
      </c>
      <c r="BF13" s="34">
        <v>3897889.8183914423</v>
      </c>
      <c r="BG13" s="34">
        <v>4018854.0244363905</v>
      </c>
      <c r="BH13" s="34">
        <v>4143562.0996160689</v>
      </c>
      <c r="BI13" s="34">
        <v>4272129.984514242</v>
      </c>
      <c r="BJ13" s="34">
        <v>4404677.2770718141</v>
      </c>
      <c r="BK13" s="34">
        <v>4541327.2698288523</v>
      </c>
      <c r="BL13" s="34">
        <v>4682207.0275911763</v>
      </c>
      <c r="BM13" s="34">
        <v>4827447.5263855504</v>
      </c>
      <c r="BN13" s="34">
        <v>4977183.810513027</v>
      </c>
      <c r="BO13" s="34">
        <v>5131555.1280473135</v>
      </c>
      <c r="BP13" s="34">
        <v>5290705.0456007784</v>
      </c>
      <c r="BQ13" s="34">
        <v>5454781.5666494891</v>
      </c>
      <c r="BR13" s="34">
        <v>5623937.268388615</v>
      </c>
      <c r="BS13" s="34">
        <v>5798329.4522100296</v>
      </c>
      <c r="BT13" s="34">
        <v>5978120.2959052287</v>
      </c>
      <c r="BU13" s="34">
        <v>6163477.0031400938</v>
      </c>
      <c r="BV13" s="34">
        <v>6354571.9546125103</v>
      </c>
      <c r="BW13" s="34">
        <v>6551582.8664637348</v>
      </c>
      <c r="BX13" s="34">
        <v>6754692.9569700463</v>
      </c>
      <c r="BY13" s="34">
        <v>6964091.1189914923</v>
      </c>
      <c r="BZ13" s="34">
        <v>7179972.09612842</v>
      </c>
      <c r="CA13" s="34">
        <v>7402536.6629519155</v>
      </c>
      <c r="CB13" s="34">
        <v>7631991.810917357</v>
      </c>
      <c r="CC13" s="34">
        <v>7868550.9409201238</v>
      </c>
      <c r="CD13" s="34">
        <v>8112434.0623099888</v>
      </c>
      <c r="CE13" s="34">
        <v>8363867.9978540754</v>
      </c>
      <c r="CF13" s="34">
        <v>8623086.5946181808</v>
      </c>
      <c r="CG13" s="34">
        <v>8890330.9412368629</v>
      </c>
      <c r="CH13" s="34">
        <v>9165849.5920777135</v>
      </c>
      <c r="CI13" s="34">
        <v>9449898.7985355295</v>
      </c>
      <c r="CJ13" s="34">
        <v>9742742.7475085333</v>
      </c>
      <c r="CK13" s="34">
        <v>10044653.80716015</v>
      </c>
      <c r="CL13" s="34">
        <v>10355912.780217892</v>
      </c>
      <c r="CM13" s="34">
        <v>10676809.165129298</v>
      </c>
      <c r="CN13" s="34">
        <v>11007641.42535707</v>
      </c>
      <c r="CO13" s="34">
        <v>11348717.267038437</v>
      </c>
      <c r="CP13" s="34">
        <v>11700353.925227631</v>
      </c>
      <c r="CQ13" s="34">
        <v>12062878.458978448</v>
      </c>
      <c r="CR13" s="34">
        <v>12436628.055559019</v>
      </c>
      <c r="CS13" s="34">
        <v>12821950.344097989</v>
      </c>
      <c r="CT13" s="34">
        <v>13219203.718953867</v>
      </c>
      <c r="CU13" s="34">
        <v>13628757.673098458</v>
      </c>
      <c r="CV13" s="34">
        <v>14050993.141818359</v>
      </c>
      <c r="CW13" s="34">
        <v>14486302.857056478</v>
      </c>
      <c r="CX13" s="34">
        <v>14935091.712727979</v>
      </c>
    </row>
    <row r="14" spans="1:102" x14ac:dyDescent="0.25">
      <c r="A14" t="s">
        <v>177</v>
      </c>
      <c r="B14">
        <f>calc_mstate!B10</f>
        <v>67100</v>
      </c>
      <c r="C14" s="34">
        <v>66352.051997934119</v>
      </c>
      <c r="D14" s="34">
        <v>63149.390195179476</v>
      </c>
      <c r="E14" s="34">
        <v>60334.750632490999</v>
      </c>
      <c r="F14" s="34">
        <v>72053.883570806429</v>
      </c>
      <c r="G14" s="34">
        <v>76049.974720283033</v>
      </c>
      <c r="H14" s="34">
        <v>68307.354205992102</v>
      </c>
      <c r="I14" s="34">
        <v>70753.337426955884</v>
      </c>
      <c r="J14" s="34">
        <v>72316.713569814892</v>
      </c>
      <c r="K14" s="34">
        <v>75733.576143167433</v>
      </c>
      <c r="L14" s="34">
        <v>78000.890488163976</v>
      </c>
      <c r="M14" s="34">
        <v>78738.528996072782</v>
      </c>
      <c r="N14" s="34">
        <v>79623.190651286495</v>
      </c>
      <c r="O14" s="34">
        <v>81101.836013503533</v>
      </c>
      <c r="P14" s="34">
        <v>83229.975458143337</v>
      </c>
      <c r="Q14" s="34">
        <v>85490.971589054388</v>
      </c>
      <c r="R14" s="34">
        <v>87411.988772515004</v>
      </c>
      <c r="S14" s="34">
        <v>89111.998041272644</v>
      </c>
      <c r="T14" s="34">
        <v>90927.50205453411</v>
      </c>
      <c r="U14" s="34">
        <v>93017.443024079606</v>
      </c>
      <c r="V14" s="34">
        <v>95302.74896197152</v>
      </c>
      <c r="W14" s="34">
        <v>97610.207313920298</v>
      </c>
      <c r="X14" s="34">
        <v>99880.753096554079</v>
      </c>
      <c r="Y14" s="34">
        <v>102182.65785234075</v>
      </c>
      <c r="Z14" s="34">
        <v>104601.25167302242</v>
      </c>
      <c r="AA14" s="34">
        <v>107157.06158607319</v>
      </c>
      <c r="AB14" s="34">
        <v>109812.1551602868</v>
      </c>
      <c r="AC14" s="34">
        <v>112529.70765612325</v>
      </c>
      <c r="AD14" s="34">
        <v>115310.48539009711</v>
      </c>
      <c r="AE14" s="34">
        <v>118180.43849055859</v>
      </c>
      <c r="AF14" s="34">
        <v>121159.72446988268</v>
      </c>
      <c r="AG14" s="34">
        <v>124248.76187621654</v>
      </c>
      <c r="AH14" s="34">
        <v>127437.96783755104</v>
      </c>
      <c r="AI14" s="34">
        <v>130723.28365505472</v>
      </c>
      <c r="AJ14" s="34">
        <v>134110.76441791677</v>
      </c>
      <c r="AK14" s="34">
        <v>137610.11347560331</v>
      </c>
      <c r="AL14" s="34">
        <v>141227.36389798365</v>
      </c>
      <c r="AM14" s="34">
        <v>144963.84074519228</v>
      </c>
      <c r="AN14" s="34">
        <v>148819.99796144551</v>
      </c>
      <c r="AO14" s="34">
        <v>152798.70710969722</v>
      </c>
      <c r="AP14" s="34">
        <v>156905.15061865846</v>
      </c>
      <c r="AQ14" s="34">
        <v>161144.7173721196</v>
      </c>
      <c r="AR14" s="34">
        <v>165521.62233249436</v>
      </c>
      <c r="AS14" s="34">
        <v>170039.25938697561</v>
      </c>
      <c r="AT14" s="34">
        <v>174701.2993154799</v>
      </c>
      <c r="AU14" s="34">
        <v>179512.23130177922</v>
      </c>
      <c r="AV14" s="34">
        <v>184477.06319777269</v>
      </c>
      <c r="AW14" s="34">
        <v>189600.78616515041</v>
      </c>
      <c r="AX14" s="34">
        <v>194888.19481209287</v>
      </c>
      <c r="AY14" s="34">
        <v>200344.09643766272</v>
      </c>
      <c r="AZ14" s="34">
        <v>205973.56946325963</v>
      </c>
      <c r="BA14" s="34">
        <v>211782.0171677568</v>
      </c>
      <c r="BB14" s="34">
        <v>217775.05085022631</v>
      </c>
      <c r="BC14" s="34">
        <v>223958.38131924524</v>
      </c>
      <c r="BD14" s="34">
        <v>230337.82058476284</v>
      </c>
      <c r="BE14" s="34">
        <v>236919.35427699363</v>
      </c>
      <c r="BF14" s="34">
        <v>243709.19547802772</v>
      </c>
      <c r="BG14" s="34">
        <v>250713.78278763901</v>
      </c>
      <c r="BH14" s="34">
        <v>257939.75159322738</v>
      </c>
      <c r="BI14" s="34">
        <v>265393.92108620721</v>
      </c>
      <c r="BJ14" s="34">
        <v>273083.30858154013</v>
      </c>
      <c r="BK14" s="34">
        <v>281015.15318831307</v>
      </c>
      <c r="BL14" s="34">
        <v>289196.92948688153</v>
      </c>
      <c r="BM14" s="34">
        <v>297636.34884701425</v>
      </c>
      <c r="BN14" s="34">
        <v>306341.35851556476</v>
      </c>
      <c r="BO14" s="34">
        <v>315320.14687130786</v>
      </c>
      <c r="BP14" s="34">
        <v>324581.15447961161</v>
      </c>
      <c r="BQ14" s="34">
        <v>334133.08561161085</v>
      </c>
      <c r="BR14" s="34">
        <v>343984.91678985965</v>
      </c>
      <c r="BS14" s="34">
        <v>354145.90323287074</v>
      </c>
      <c r="BT14" s="34">
        <v>364625.58588534658</v>
      </c>
      <c r="BU14" s="34">
        <v>375433.80036251363</v>
      </c>
      <c r="BV14" s="34">
        <v>386580.68710690719</v>
      </c>
      <c r="BW14" s="34">
        <v>398076.70147984888</v>
      </c>
      <c r="BX14" s="34">
        <v>409932.62333873787</v>
      </c>
      <c r="BY14" s="34">
        <v>422159.56656976748</v>
      </c>
      <c r="BZ14" s="34">
        <v>434768.98917899502</v>
      </c>
      <c r="CA14" s="34">
        <v>447772.70408339298</v>
      </c>
      <c r="CB14" s="34">
        <v>461182.89034530189</v>
      </c>
      <c r="CC14" s="34">
        <v>475012.10459689546</v>
      </c>
      <c r="CD14" s="34">
        <v>489273.2926433984</v>
      </c>
      <c r="CE14" s="34">
        <v>503979.80139949208</v>
      </c>
      <c r="CF14" s="34">
        <v>519145.39128262992</v>
      </c>
      <c r="CG14" s="34">
        <v>534784.24906641769</v>
      </c>
      <c r="CH14" s="34">
        <v>550911.00113248394</v>
      </c>
      <c r="CI14" s="34">
        <v>567540.72708718514</v>
      </c>
      <c r="CJ14" s="34">
        <v>584688.97376805684</v>
      </c>
      <c r="CK14" s="34">
        <v>602371.7696892086</v>
      </c>
      <c r="CL14" s="34">
        <v>620605.63995689666</v>
      </c>
      <c r="CM14" s="34">
        <v>639407.62165981438</v>
      </c>
      <c r="CN14" s="34">
        <v>658795.27973121067</v>
      </c>
      <c r="CO14" s="34">
        <v>678786.72329119185</v>
      </c>
      <c r="CP14" s="34">
        <v>699400.62249028718</v>
      </c>
      <c r="CQ14" s="34">
        <v>720656.22587789269</v>
      </c>
      <c r="CR14" s="34">
        <v>742573.3783137952</v>
      </c>
      <c r="CS14" s="34">
        <v>765172.53943607688</v>
      </c>
      <c r="CT14" s="34">
        <v>788474.80269900057</v>
      </c>
      <c r="CU14" s="34">
        <v>812501.9149980878</v>
      </c>
      <c r="CV14" s="34">
        <v>837276.29690246028</v>
      </c>
      <c r="CW14" s="34">
        <v>862821.06351482042</v>
      </c>
      <c r="CX14" s="34">
        <v>889160.0459785125</v>
      </c>
    </row>
    <row r="15" spans="1:102" x14ac:dyDescent="0.25">
      <c r="A15" t="s">
        <v>178</v>
      </c>
      <c r="B15">
        <f>calc_mstate!B32</f>
        <v>728400</v>
      </c>
      <c r="C15" s="34">
        <v>767448.2971105891</v>
      </c>
      <c r="D15" s="34">
        <v>713735.70296780218</v>
      </c>
      <c r="E15" s="34">
        <v>603982.28020362312</v>
      </c>
      <c r="F15" s="34">
        <v>786795.2694311901</v>
      </c>
      <c r="G15" s="34">
        <v>878306.25174891856</v>
      </c>
      <c r="H15" s="34">
        <v>775314.874713675</v>
      </c>
      <c r="I15" s="34">
        <v>820611.42526667134</v>
      </c>
      <c r="J15" s="34">
        <v>838406.63712857966</v>
      </c>
      <c r="K15" s="34">
        <v>891166.03537021566</v>
      </c>
      <c r="L15" s="34">
        <v>929378.46898128989</v>
      </c>
      <c r="M15" s="34">
        <v>945914.36907263729</v>
      </c>
      <c r="N15" s="34">
        <v>966654.99409736798</v>
      </c>
      <c r="O15" s="34">
        <v>996712.71206414327</v>
      </c>
      <c r="P15" s="34">
        <v>1033033.2692692456</v>
      </c>
      <c r="Q15" s="34">
        <v>1069289.6365115107</v>
      </c>
      <c r="R15" s="34">
        <v>1101877.5534954041</v>
      </c>
      <c r="S15" s="34">
        <v>1133372.5739044545</v>
      </c>
      <c r="T15" s="34">
        <v>1167647.92235545</v>
      </c>
      <c r="U15" s="34">
        <v>1205019.8983890226</v>
      </c>
      <c r="V15" s="34">
        <v>1243998.5791933769</v>
      </c>
      <c r="W15" s="34">
        <v>1283147.7861317338</v>
      </c>
      <c r="X15" s="34">
        <v>1322579.5997318206</v>
      </c>
      <c r="Y15" s="34">
        <v>1363291.6927452639</v>
      </c>
      <c r="Z15" s="34">
        <v>1405840.7256259404</v>
      </c>
      <c r="AA15" s="34">
        <v>1450040.1505053013</v>
      </c>
      <c r="AB15" s="34">
        <v>1495470.5301397776</v>
      </c>
      <c r="AC15" s="34">
        <v>1542015.4504732052</v>
      </c>
      <c r="AD15" s="34">
        <v>1589898.0782202038</v>
      </c>
      <c r="AE15" s="34">
        <v>1639371.5813556295</v>
      </c>
      <c r="AF15" s="34">
        <v>1690505.0240566642</v>
      </c>
      <c r="AG15" s="34">
        <v>1743236.0028054165</v>
      </c>
      <c r="AH15" s="34">
        <v>1797529.3675506292</v>
      </c>
      <c r="AI15" s="34">
        <v>1853448.5173027688</v>
      </c>
      <c r="AJ15" s="34">
        <v>1911104.3023652949</v>
      </c>
      <c r="AK15" s="34">
        <v>1970579.7434616731</v>
      </c>
      <c r="AL15" s="34">
        <v>2031913.428991545</v>
      </c>
      <c r="AM15" s="34">
        <v>2095134.0707660641</v>
      </c>
      <c r="AN15" s="34">
        <v>2160292.5057164468</v>
      </c>
      <c r="AO15" s="34">
        <v>2227461.2776761795</v>
      </c>
      <c r="AP15" s="34">
        <v>2296715.1726310551</v>
      </c>
      <c r="AQ15" s="34">
        <v>2368119.1990398611</v>
      </c>
      <c r="AR15" s="34">
        <v>2441732.7146490393</v>
      </c>
      <c r="AS15" s="34">
        <v>2517619.3126890711</v>
      </c>
      <c r="AT15" s="34">
        <v>2595850.6776505243</v>
      </c>
      <c r="AU15" s="34">
        <v>2676503.1575367395</v>
      </c>
      <c r="AV15" s="34">
        <v>2759653.3411510941</v>
      </c>
      <c r="AW15" s="34">
        <v>2845377.3769272086</v>
      </c>
      <c r="AX15" s="34">
        <v>2933753.2610593177</v>
      </c>
      <c r="AY15" s="34">
        <v>3024862.7670831759</v>
      </c>
      <c r="AZ15" s="34">
        <v>3118791.3702979353</v>
      </c>
      <c r="BA15" s="34">
        <v>3215627.1183424937</v>
      </c>
      <c r="BB15" s="34">
        <v>3315460.0376466862</v>
      </c>
      <c r="BC15" s="34">
        <v>3418382.5130296848</v>
      </c>
      <c r="BD15" s="34">
        <v>3524489.9655049187</v>
      </c>
      <c r="BE15" s="34">
        <v>3633881.1390290139</v>
      </c>
      <c r="BF15" s="34">
        <v>3746657.9636618402</v>
      </c>
      <c r="BG15" s="34">
        <v>3862925.3870816315</v>
      </c>
      <c r="BH15" s="34">
        <v>3982791.4421841917</v>
      </c>
      <c r="BI15" s="34">
        <v>4106367.4859502157</v>
      </c>
      <c r="BJ15" s="34">
        <v>4233768.408577295</v>
      </c>
      <c r="BK15" s="34">
        <v>4365112.7244958309</v>
      </c>
      <c r="BL15" s="34">
        <v>4500522.6095433366</v>
      </c>
      <c r="BM15" s="34">
        <v>4640123.9778475314</v>
      </c>
      <c r="BN15" s="34">
        <v>4784046.6193025513</v>
      </c>
      <c r="BO15" s="34">
        <v>4932424.3550990829</v>
      </c>
      <c r="BP15" s="34">
        <v>5085395.1720625171</v>
      </c>
      <c r="BQ15" s="34">
        <v>5243101.3364871815</v>
      </c>
      <c r="BR15" s="34">
        <v>5405689.5114220595</v>
      </c>
      <c r="BS15" s="34">
        <v>5573310.8922429178</v>
      </c>
      <c r="BT15" s="34">
        <v>5746121.3557175817</v>
      </c>
      <c r="BU15" s="34">
        <v>5924281.610823621</v>
      </c>
      <c r="BV15" s="34">
        <v>6107957.346895121</v>
      </c>
      <c r="BW15" s="34">
        <v>6297319.3834331073</v>
      </c>
      <c r="BX15" s="34">
        <v>6492543.8270815136</v>
      </c>
      <c r="BY15" s="34">
        <v>6693812.2367955139</v>
      </c>
      <c r="BZ15" s="34">
        <v>6901311.7947197678</v>
      </c>
      <c r="CA15" s="34">
        <v>7115235.4807520704</v>
      </c>
      <c r="CB15" s="34">
        <v>7335782.2511486532</v>
      </c>
      <c r="CC15" s="34">
        <v>7563157.2227574885</v>
      </c>
      <c r="CD15" s="34">
        <v>7797571.8638282809</v>
      </c>
      <c r="CE15" s="34">
        <v>8039244.1912212884</v>
      </c>
      <c r="CF15" s="34">
        <v>8288398.9735130835</v>
      </c>
      <c r="CG15" s="34">
        <v>8545267.9399694856</v>
      </c>
      <c r="CH15" s="34">
        <v>8810089.9958496336</v>
      </c>
      <c r="CI15" s="34">
        <v>9083111.4445405696</v>
      </c>
      <c r="CJ15" s="34">
        <v>9364586.2167561259</v>
      </c>
      <c r="CK15" s="34">
        <v>9654776.1068528946</v>
      </c>
      <c r="CL15" s="34">
        <v>9953951.0163664501</v>
      </c>
      <c r="CM15" s="34">
        <v>10262389.205016809</v>
      </c>
      <c r="CN15" s="34">
        <v>10580377.549499713</v>
      </c>
      <c r="CO15" s="34">
        <v>10908211.810343031</v>
      </c>
      <c r="CP15" s="34">
        <v>11246196.907051532</v>
      </c>
      <c r="CQ15" s="34">
        <v>11594647.201757111</v>
      </c>
      <c r="CR15" s="34">
        <v>11953886.791629218</v>
      </c>
      <c r="CS15" s="34">
        <v>12324249.810334835</v>
      </c>
      <c r="CT15" s="34">
        <v>12706080.738844411</v>
      </c>
      <c r="CU15" s="34">
        <v>13099734.72587283</v>
      </c>
      <c r="CV15" s="34">
        <v>13505577.91824377</v>
      </c>
      <c r="CW15" s="34">
        <v>13923987.801478738</v>
      </c>
      <c r="CX15" s="34">
        <v>14355353.550929779</v>
      </c>
    </row>
    <row r="16" spans="1:102" x14ac:dyDescent="0.25">
      <c r="A16" t="s">
        <v>179</v>
      </c>
      <c r="B16">
        <f>calc_mstate!B11</f>
        <v>62900</v>
      </c>
      <c r="C16" s="34">
        <v>66857.531106572977</v>
      </c>
      <c r="D16" s="34">
        <v>66180.083064654129</v>
      </c>
      <c r="E16" s="34">
        <v>62961.761425331752</v>
      </c>
      <c r="F16" s="34">
        <v>60043.454164587667</v>
      </c>
      <c r="G16" s="34">
        <v>71800.152346381743</v>
      </c>
      <c r="H16" s="34">
        <v>75850.986356807451</v>
      </c>
      <c r="I16" s="34">
        <v>68109.117770345998</v>
      </c>
      <c r="J16" s="34">
        <v>70573.204822280459</v>
      </c>
      <c r="K16" s="34">
        <v>72132.116135998935</v>
      </c>
      <c r="L16" s="34">
        <v>75559.152196733325</v>
      </c>
      <c r="M16" s="34">
        <v>77837.821333347994</v>
      </c>
      <c r="N16" s="34">
        <v>78585.052960839588</v>
      </c>
      <c r="O16" s="34">
        <v>79482.526158103021</v>
      </c>
      <c r="P16" s="34">
        <v>80975.960684321311</v>
      </c>
      <c r="Q16" s="34">
        <v>83115.410095040381</v>
      </c>
      <c r="R16" s="34">
        <v>85385.070845661859</v>
      </c>
      <c r="S16" s="34">
        <v>87316.013045620552</v>
      </c>
      <c r="T16" s="34">
        <v>89028.623503155512</v>
      </c>
      <c r="U16" s="34">
        <v>90858.505620033466</v>
      </c>
      <c r="V16" s="34">
        <v>92962.001884626297</v>
      </c>
      <c r="W16" s="34">
        <v>95259.418252547664</v>
      </c>
      <c r="X16" s="34">
        <v>97578.806444647853</v>
      </c>
      <c r="Y16" s="34">
        <v>99862.397619141295</v>
      </c>
      <c r="Z16" s="34">
        <v>102178.58538041552</v>
      </c>
      <c r="AA16" s="34">
        <v>104611.86017411984</v>
      </c>
      <c r="AB16" s="34">
        <v>107182.0864257371</v>
      </c>
      <c r="AC16" s="34">
        <v>109851.45775859331</v>
      </c>
      <c r="AD16" s="34">
        <v>112583.68975730977</v>
      </c>
      <c r="AE16" s="34">
        <v>115379.85478500748</v>
      </c>
      <c r="AF16" s="34">
        <v>118265.76818696706</v>
      </c>
      <c r="AG16" s="34">
        <v>121261.29938313046</v>
      </c>
      <c r="AH16" s="34">
        <v>124366.76918164478</v>
      </c>
      <c r="AI16" s="34">
        <v>127572.72833916525</v>
      </c>
      <c r="AJ16" s="34">
        <v>130875.28727983541</v>
      </c>
      <c r="AK16" s="34">
        <v>134280.54406605804</v>
      </c>
      <c r="AL16" s="34">
        <v>137798.13491123012</v>
      </c>
      <c r="AM16" s="34">
        <v>141434.03241460436</v>
      </c>
      <c r="AN16" s="34">
        <v>145189.57744233366</v>
      </c>
      <c r="AO16" s="34">
        <v>149065.28828666874</v>
      </c>
      <c r="AP16" s="34">
        <v>153064.08560049077</v>
      </c>
      <c r="AQ16" s="34">
        <v>157191.15971776756</v>
      </c>
      <c r="AR16" s="34">
        <v>161451.88940623065</v>
      </c>
      <c r="AS16" s="34">
        <v>165850.49394910445</v>
      </c>
      <c r="AT16" s="34">
        <v>170390.39342079</v>
      </c>
      <c r="AU16" s="34">
        <v>175075.29109753799</v>
      </c>
      <c r="AV16" s="34">
        <v>179909.69963552829</v>
      </c>
      <c r="AW16" s="34">
        <v>184898.64073803919</v>
      </c>
      <c r="AX16" s="34">
        <v>190047.11910589904</v>
      </c>
      <c r="AY16" s="34">
        <v>195359.94931947064</v>
      </c>
      <c r="AZ16" s="34">
        <v>200841.96383555175</v>
      </c>
      <c r="BA16" s="34">
        <v>206498.26634396802</v>
      </c>
      <c r="BB16" s="34">
        <v>212334.28284669376</v>
      </c>
      <c r="BC16" s="34">
        <v>218355.64621266897</v>
      </c>
      <c r="BD16" s="34">
        <v>224568.09029795733</v>
      </c>
      <c r="BE16" s="34">
        <v>230977.45257935664</v>
      </c>
      <c r="BF16" s="34">
        <v>237589.74559379555</v>
      </c>
      <c r="BG16" s="34">
        <v>244411.20953878251</v>
      </c>
      <c r="BH16" s="34">
        <v>251448.31013320829</v>
      </c>
      <c r="BI16" s="34">
        <v>258707.71053655318</v>
      </c>
      <c r="BJ16" s="34">
        <v>266196.25895811926</v>
      </c>
      <c r="BK16" s="34">
        <v>273921.00300198735</v>
      </c>
      <c r="BL16" s="34">
        <v>281889.21301354532</v>
      </c>
      <c r="BM16" s="34">
        <v>290108.39554723346</v>
      </c>
      <c r="BN16" s="34">
        <v>298586.29476986791</v>
      </c>
      <c r="BO16" s="34">
        <v>307330.89176344848</v>
      </c>
      <c r="BP16" s="34">
        <v>316350.40990256739</v>
      </c>
      <c r="BQ16" s="34">
        <v>325653.32588973991</v>
      </c>
      <c r="BR16" s="34">
        <v>335248.38121683727</v>
      </c>
      <c r="BS16" s="34">
        <v>345144.5907151018</v>
      </c>
      <c r="BT16" s="34">
        <v>355351.24907071021</v>
      </c>
      <c r="BU16" s="34">
        <v>365877.93793416745</v>
      </c>
      <c r="BV16" s="34">
        <v>376734.53490954009</v>
      </c>
      <c r="BW16" s="34">
        <v>387931.22372900159</v>
      </c>
      <c r="BX16" s="34">
        <v>399478.50436571677</v>
      </c>
      <c r="BY16" s="34">
        <v>411387.2026527198</v>
      </c>
      <c r="BZ16" s="34">
        <v>423668.47986985062</v>
      </c>
      <c r="CA16" s="34">
        <v>436333.84288652148</v>
      </c>
      <c r="CB16" s="34">
        <v>449395.15499631048</v>
      </c>
      <c r="CC16" s="34">
        <v>462864.64719224622</v>
      </c>
      <c r="CD16" s="34">
        <v>476754.92963654175</v>
      </c>
      <c r="CE16" s="34">
        <v>491079.00331510021</v>
      </c>
      <c r="CF16" s="34">
        <v>505850.27202800219</v>
      </c>
      <c r="CG16" s="34">
        <v>521082.55483659916</v>
      </c>
      <c r="CH16" s="34">
        <v>536790.09897026396</v>
      </c>
      <c r="CI16" s="34">
        <v>552987.59313307342</v>
      </c>
      <c r="CJ16" s="34">
        <v>569690.18117813347</v>
      </c>
      <c r="CK16" s="34">
        <v>586913.47617431369</v>
      </c>
      <c r="CL16" s="34">
        <v>604673.574913722</v>
      </c>
      <c r="CM16" s="34">
        <v>622987.0728906974</v>
      </c>
      <c r="CN16" s="34">
        <v>641871.07975713618</v>
      </c>
      <c r="CO16" s="34">
        <v>661343.23525176977</v>
      </c>
      <c r="CP16" s="34">
        <v>681421.72561198985</v>
      </c>
      <c r="CQ16" s="34">
        <v>702125.30048921914</v>
      </c>
      <c r="CR16" s="34">
        <v>723473.29039129894</v>
      </c>
      <c r="CS16" s="34">
        <v>745485.62467011204</v>
      </c>
      <c r="CT16" s="34">
        <v>768182.85006790236</v>
      </c>
      <c r="CU16" s="34">
        <v>791586.14983605512</v>
      </c>
      <c r="CV16" s="34">
        <v>815717.36344363564</v>
      </c>
      <c r="CW16" s="34">
        <v>840599.00689578452</v>
      </c>
      <c r="CX16" s="34">
        <v>866254.29368238815</v>
      </c>
    </row>
    <row r="17" spans="1:102" x14ac:dyDescent="0.25">
      <c r="A17" t="s">
        <v>180</v>
      </c>
      <c r="B17">
        <f>calc_mstate!B33</f>
        <v>633300</v>
      </c>
      <c r="C17" s="34">
        <v>721346.08982031257</v>
      </c>
      <c r="D17" s="34">
        <v>759956.66157693055</v>
      </c>
      <c r="E17" s="34">
        <v>706788.15737927705</v>
      </c>
      <c r="F17" s="34">
        <v>598197.63562526274</v>
      </c>
      <c r="G17" s="34">
        <v>779170.0188482895</v>
      </c>
      <c r="H17" s="34">
        <v>869734.00338526478</v>
      </c>
      <c r="I17" s="34">
        <v>767763.93211123208</v>
      </c>
      <c r="J17" s="34">
        <v>812598.14976312278</v>
      </c>
      <c r="K17" s="34">
        <v>830219.98984101112</v>
      </c>
      <c r="L17" s="34">
        <v>882448.66997421661</v>
      </c>
      <c r="M17" s="34">
        <v>920273.87219272566</v>
      </c>
      <c r="N17" s="34">
        <v>936638.86439864268</v>
      </c>
      <c r="O17" s="34">
        <v>957164.56742998981</v>
      </c>
      <c r="P17" s="34">
        <v>986913.51160186343</v>
      </c>
      <c r="Q17" s="34">
        <v>1022865.6398945106</v>
      </c>
      <c r="R17" s="34">
        <v>1058756.1025817802</v>
      </c>
      <c r="S17" s="34">
        <v>1091013.6127052922</v>
      </c>
      <c r="T17" s="34">
        <v>1122187.1600855971</v>
      </c>
      <c r="U17" s="34">
        <v>1156112.1822720414</v>
      </c>
      <c r="V17" s="34">
        <v>1193103.6955343178</v>
      </c>
      <c r="W17" s="34">
        <v>1231687.0033677861</v>
      </c>
      <c r="X17" s="34">
        <v>1270439.2742913431</v>
      </c>
      <c r="Y17" s="34">
        <v>1309470.5519976753</v>
      </c>
      <c r="Z17" s="34">
        <v>1349768.5236063947</v>
      </c>
      <c r="AA17" s="34">
        <v>1391884.9256908861</v>
      </c>
      <c r="AB17" s="34">
        <v>1435635.534016401</v>
      </c>
      <c r="AC17" s="34">
        <v>1480604.9828987254</v>
      </c>
      <c r="AD17" s="34">
        <v>1526677.6277706204</v>
      </c>
      <c r="AE17" s="34">
        <v>1574074.2028011105</v>
      </c>
      <c r="AF17" s="34">
        <v>1623045.460295679</v>
      </c>
      <c r="AG17" s="34">
        <v>1673659.9847599722</v>
      </c>
      <c r="AH17" s="34">
        <v>1725856.0615594136</v>
      </c>
      <c r="AI17" s="34">
        <v>1779598.7940427666</v>
      </c>
      <c r="AJ17" s="34">
        <v>1834950.8315276098</v>
      </c>
      <c r="AK17" s="34">
        <v>1892021.8938398394</v>
      </c>
      <c r="AL17" s="34">
        <v>1950894.2259045159</v>
      </c>
      <c r="AM17" s="34">
        <v>2011606.0764080393</v>
      </c>
      <c r="AN17" s="34">
        <v>2074185.8610158181</v>
      </c>
      <c r="AO17" s="34">
        <v>2138683.8663607342</v>
      </c>
      <c r="AP17" s="34">
        <v>2205171.8814969538</v>
      </c>
      <c r="AQ17" s="34">
        <v>2273723.9447709359</v>
      </c>
      <c r="AR17" s="34">
        <v>2344404.4268695712</v>
      </c>
      <c r="AS17" s="34">
        <v>2417272.0935307867</v>
      </c>
      <c r="AT17" s="34">
        <v>2492389.8883516928</v>
      </c>
      <c r="AU17" s="34">
        <v>2569828.7614093609</v>
      </c>
      <c r="AV17" s="34">
        <v>2649664.2864626762</v>
      </c>
      <c r="AW17" s="34">
        <v>2731972.2825461593</v>
      </c>
      <c r="AX17" s="34">
        <v>2816828.1329165464</v>
      </c>
      <c r="AY17" s="34">
        <v>2904309.0456683342</v>
      </c>
      <c r="AZ17" s="34">
        <v>2994495.9650601968</v>
      </c>
      <c r="BA17" s="34">
        <v>3087473.5003077034</v>
      </c>
      <c r="BB17" s="34">
        <v>3183328.8092604885</v>
      </c>
      <c r="BC17" s="34">
        <v>3282151.0097491406</v>
      </c>
      <c r="BD17" s="34">
        <v>3384031.5535402196</v>
      </c>
      <c r="BE17" s="34">
        <v>3489064.8967443034</v>
      </c>
      <c r="BF17" s="34">
        <v>3597348.7844187948</v>
      </c>
      <c r="BG17" s="34">
        <v>3708984.1159640886</v>
      </c>
      <c r="BH17" s="34">
        <v>3824074.7784566162</v>
      </c>
      <c r="BI17" s="34">
        <v>3942727.7131140959</v>
      </c>
      <c r="BJ17" s="34">
        <v>4065053.1513698972</v>
      </c>
      <c r="BK17" s="34">
        <v>4191164.8219119804</v>
      </c>
      <c r="BL17" s="34">
        <v>4321180.0410269927</v>
      </c>
      <c r="BM17" s="34">
        <v>4455219.749555151</v>
      </c>
      <c r="BN17" s="34">
        <v>4593408.5889497558</v>
      </c>
      <c r="BO17" s="34">
        <v>4735875.0372359073</v>
      </c>
      <c r="BP17" s="34">
        <v>4882751.5629100716</v>
      </c>
      <c r="BQ17" s="34">
        <v>5034174.757959187</v>
      </c>
      <c r="BR17" s="34">
        <v>5190285.4506066646</v>
      </c>
      <c r="BS17" s="34">
        <v>5351228.8214313332</v>
      </c>
      <c r="BT17" s="34">
        <v>5517154.5375437969</v>
      </c>
      <c r="BU17" s="34">
        <v>5688216.9001162527</v>
      </c>
      <c r="BV17" s="34">
        <v>5864574.9936717851</v>
      </c>
      <c r="BW17" s="34">
        <v>6046392.8327486049</v>
      </c>
      <c r="BX17" s="34">
        <v>6233839.5102088414</v>
      </c>
      <c r="BY17" s="34">
        <v>6427089.3526273714</v>
      </c>
      <c r="BZ17" s="34">
        <v>6626322.0837827353</v>
      </c>
      <c r="CA17" s="34">
        <v>6831722.9938031007</v>
      </c>
      <c r="CB17" s="34">
        <v>7043483.1119668884</v>
      </c>
      <c r="CC17" s="34">
        <v>7261799.3835068867</v>
      </c>
      <c r="CD17" s="34">
        <v>7486874.8519833544</v>
      </c>
      <c r="CE17" s="34">
        <v>7718918.8481642827</v>
      </c>
      <c r="CF17" s="34">
        <v>7958147.1852389835</v>
      </c>
      <c r="CG17" s="34">
        <v>8204782.3598703509</v>
      </c>
      <c r="CH17" s="34">
        <v>8459053.7590563502</v>
      </c>
      <c r="CI17" s="34">
        <v>8721197.8732588198</v>
      </c>
      <c r="CJ17" s="34">
        <v>8991458.5162930079</v>
      </c>
      <c r="CK17" s="34">
        <v>9270087.0522094145</v>
      </c>
      <c r="CL17" s="34">
        <v>9557342.6292208321</v>
      </c>
      <c r="CM17" s="34">
        <v>9853492.420777034</v>
      </c>
      <c r="CN17" s="34">
        <v>10158811.874033449</v>
      </c>
      <c r="CO17" s="34">
        <v>10473584.96602691</v>
      </c>
      <c r="CP17" s="34">
        <v>10798104.467834771</v>
      </c>
      <c r="CQ17" s="34">
        <v>11132672.216938585</v>
      </c>
      <c r="CR17" s="34">
        <v>11477599.398007289</v>
      </c>
      <c r="CS17" s="34">
        <v>11833206.832352145</v>
      </c>
      <c r="CT17" s="34">
        <v>12199825.276339801</v>
      </c>
      <c r="CU17" s="34">
        <v>12577795.729056796</v>
      </c>
      <c r="CV17" s="34">
        <v>12967469.749511687</v>
      </c>
      <c r="CW17" s="34">
        <v>13369209.783660254</v>
      </c>
      <c r="CX17" s="34">
        <v>13783389.501552055</v>
      </c>
    </row>
    <row r="18" spans="1:102" x14ac:dyDescent="0.25">
      <c r="A18" t="s">
        <v>181</v>
      </c>
      <c r="B18">
        <f>calc_mstate!B12</f>
        <v>39500</v>
      </c>
      <c r="C18" s="34">
        <v>62619.155761752219</v>
      </c>
      <c r="D18" s="34">
        <v>66608.045952468339</v>
      </c>
      <c r="E18" s="34">
        <v>65979.835374922332</v>
      </c>
      <c r="F18" s="34">
        <v>62754.760921636589</v>
      </c>
      <c r="G18" s="34">
        <v>59768.913519544556</v>
      </c>
      <c r="H18" s="34">
        <v>71536.797165132157</v>
      </c>
      <c r="I18" s="34">
        <v>75620.179303056662</v>
      </c>
      <c r="J18" s="34">
        <v>67888.442364264673</v>
      </c>
      <c r="K18" s="34">
        <v>70361.896723929036</v>
      </c>
      <c r="L18" s="34">
        <v>71915.806886688049</v>
      </c>
      <c r="M18" s="34">
        <v>75345.570325135282</v>
      </c>
      <c r="N18" s="34">
        <v>77629.204051024644</v>
      </c>
      <c r="O18" s="34">
        <v>78382.092993301005</v>
      </c>
      <c r="P18" s="34">
        <v>79287.24625257912</v>
      </c>
      <c r="Q18" s="34">
        <v>80788.9782283635</v>
      </c>
      <c r="R18" s="34">
        <v>82933.534369178815</v>
      </c>
      <c r="S18" s="34">
        <v>85206.324176789843</v>
      </c>
      <c r="T18" s="34">
        <v>87141.681349170423</v>
      </c>
      <c r="U18" s="34">
        <v>88860.815059632019</v>
      </c>
      <c r="V18" s="34">
        <v>90698.294574675747</v>
      </c>
      <c r="W18" s="34">
        <v>92808.483573207151</v>
      </c>
      <c r="X18" s="34">
        <v>95111.359968840639</v>
      </c>
      <c r="Y18" s="34">
        <v>97436.056930013481</v>
      </c>
      <c r="Z18" s="34">
        <v>99725.767125954095</v>
      </c>
      <c r="AA18" s="34">
        <v>102048.8830073392</v>
      </c>
      <c r="AB18" s="34">
        <v>104489.21369052817</v>
      </c>
      <c r="AC18" s="34">
        <v>107066.14407319103</v>
      </c>
      <c r="AD18" s="34">
        <v>109742.00126710563</v>
      </c>
      <c r="AE18" s="34">
        <v>112480.9168384924</v>
      </c>
      <c r="AF18" s="34">
        <v>115284.17191022781</v>
      </c>
      <c r="AG18" s="34">
        <v>118177.45724023817</v>
      </c>
      <c r="AH18" s="34">
        <v>121180.41980381346</v>
      </c>
      <c r="AI18" s="34">
        <v>124293.31291513171</v>
      </c>
      <c r="AJ18" s="34">
        <v>127506.79079888896</v>
      </c>
      <c r="AK18" s="34">
        <v>130817.08480787059</v>
      </c>
      <c r="AL18" s="34">
        <v>134230.31493042718</v>
      </c>
      <c r="AM18" s="34">
        <v>137756.05932483048</v>
      </c>
      <c r="AN18" s="34">
        <v>141400.24166107993</v>
      </c>
      <c r="AO18" s="34">
        <v>145164.21199030883</v>
      </c>
      <c r="AP18" s="34">
        <v>149048.5321340028</v>
      </c>
      <c r="AQ18" s="34">
        <v>153056.1528162997</v>
      </c>
      <c r="AR18" s="34">
        <v>157192.26335144186</v>
      </c>
      <c r="AS18" s="34">
        <v>161462.22888231653</v>
      </c>
      <c r="AT18" s="34">
        <v>165870.26641786384</v>
      </c>
      <c r="AU18" s="34">
        <v>170419.80976143884</v>
      </c>
      <c r="AV18" s="34">
        <v>175114.57989752901</v>
      </c>
      <c r="AW18" s="34">
        <v>179959.09999064414</v>
      </c>
      <c r="AX18" s="34">
        <v>184958.39501560916</v>
      </c>
      <c r="AY18" s="34">
        <v>190117.47275157232</v>
      </c>
      <c r="AZ18" s="34">
        <v>195441.15550943598</v>
      </c>
      <c r="BA18" s="34">
        <v>200934.28701405801</v>
      </c>
      <c r="BB18" s="34">
        <v>206601.98196243629</v>
      </c>
      <c r="BC18" s="34">
        <v>212449.67521611502</v>
      </c>
      <c r="BD18" s="34">
        <v>218483.0074550139</v>
      </c>
      <c r="BE18" s="34">
        <v>224707.72123508964</v>
      </c>
      <c r="BF18" s="34">
        <v>231129.66426515311</v>
      </c>
      <c r="BG18" s="34">
        <v>237754.86008514333</v>
      </c>
      <c r="BH18" s="34">
        <v>244589.5597560918</v>
      </c>
      <c r="BI18" s="34">
        <v>251640.2395828515</v>
      </c>
      <c r="BJ18" s="34">
        <v>258913.57351388151</v>
      </c>
      <c r="BK18" s="34">
        <v>266416.42117283767</v>
      </c>
      <c r="BL18" s="34">
        <v>274155.84220316604</v>
      </c>
      <c r="BM18" s="34">
        <v>282139.1193631842</v>
      </c>
      <c r="BN18" s="34">
        <v>290373.77183335449</v>
      </c>
      <c r="BO18" s="34">
        <v>298867.55667633691</v>
      </c>
      <c r="BP18" s="34">
        <v>307628.46828834742</v>
      </c>
      <c r="BQ18" s="34">
        <v>316664.74385403021</v>
      </c>
      <c r="BR18" s="34">
        <v>325984.87435480463</v>
      </c>
      <c r="BS18" s="34">
        <v>335597.61597642628</v>
      </c>
      <c r="BT18" s="34">
        <v>345511.99865137745</v>
      </c>
      <c r="BU18" s="34">
        <v>355737.33261509368</v>
      </c>
      <c r="BV18" s="34">
        <v>366283.21556087083</v>
      </c>
      <c r="BW18" s="34">
        <v>377159.54164875532</v>
      </c>
      <c r="BX18" s="34">
        <v>388376.51167964475</v>
      </c>
      <c r="BY18" s="34">
        <v>399944.643210307</v>
      </c>
      <c r="BZ18" s="34">
        <v>411874.78018885985</v>
      </c>
      <c r="CA18" s="34">
        <v>424178.10256702057</v>
      </c>
      <c r="CB18" s="34">
        <v>436866.1364657628</v>
      </c>
      <c r="CC18" s="34">
        <v>449950.76502634463</v>
      </c>
      <c r="CD18" s="34">
        <v>463444.23969961837</v>
      </c>
      <c r="CE18" s="34">
        <v>477359.19173259509</v>
      </c>
      <c r="CF18" s="34">
        <v>491708.64384368254</v>
      </c>
      <c r="CG18" s="34">
        <v>506506.02223540569</v>
      </c>
      <c r="CH18" s="34">
        <v>521765.16906295775</v>
      </c>
      <c r="CI18" s="34">
        <v>537500.35536155733</v>
      </c>
      <c r="CJ18" s="34">
        <v>553726.29437423113</v>
      </c>
      <c r="CK18" s="34">
        <v>570458.15524870937</v>
      </c>
      <c r="CL18" s="34">
        <v>587711.57712807273</v>
      </c>
      <c r="CM18" s="34">
        <v>605502.6836828232</v>
      </c>
      <c r="CN18" s="34">
        <v>623848.09811481007</v>
      </c>
      <c r="CO18" s="34">
        <v>642764.95863800519</v>
      </c>
      <c r="CP18" s="34">
        <v>662270.93443409866</v>
      </c>
      <c r="CQ18" s="34">
        <v>682384.24209166679</v>
      </c>
      <c r="CR18" s="34">
        <v>703123.66254982562</v>
      </c>
      <c r="CS18" s="34">
        <v>724508.55856971454</v>
      </c>
      <c r="CT18" s="34">
        <v>746558.89275201887</v>
      </c>
      <c r="CU18" s="34">
        <v>769295.24611408357</v>
      </c>
      <c r="CV18" s="34">
        <v>792738.83724048012</v>
      </c>
      <c r="CW18" s="34">
        <v>816911.54202435969</v>
      </c>
      <c r="CX18" s="34">
        <v>841835.91401968652</v>
      </c>
    </row>
    <row r="19" spans="1:102" x14ac:dyDescent="0.25">
      <c r="A19" t="s">
        <v>182</v>
      </c>
      <c r="B19">
        <f>calc_mstate!B34</f>
        <v>392400</v>
      </c>
      <c r="C19" s="34">
        <v>625319.77010261011</v>
      </c>
      <c r="D19" s="34">
        <v>712223.36652773048</v>
      </c>
      <c r="E19" s="34">
        <v>750316.28011828265</v>
      </c>
      <c r="F19" s="34">
        <v>697831.98006813403</v>
      </c>
      <c r="G19" s="34">
        <v>590664.07623244834</v>
      </c>
      <c r="H19" s="34">
        <v>769313.1328679357</v>
      </c>
      <c r="I19" s="34">
        <v>858701.81451994879</v>
      </c>
      <c r="J19" s="34">
        <v>758033.1285140235</v>
      </c>
      <c r="K19" s="34">
        <v>802288.66982055327</v>
      </c>
      <c r="L19" s="34">
        <v>819687.1370071643</v>
      </c>
      <c r="M19" s="34">
        <v>871245.539312543</v>
      </c>
      <c r="N19" s="34">
        <v>908583.9089024167</v>
      </c>
      <c r="O19" s="34">
        <v>924736.62797638087</v>
      </c>
      <c r="P19" s="34">
        <v>944995.81447003665</v>
      </c>
      <c r="Q19" s="34">
        <v>974359.81177925284</v>
      </c>
      <c r="R19" s="34">
        <v>1009849.0330283588</v>
      </c>
      <c r="S19" s="34">
        <v>1045278.3061548808</v>
      </c>
      <c r="T19" s="34">
        <v>1077120.5581607225</v>
      </c>
      <c r="U19" s="34">
        <v>1107891.7430651551</v>
      </c>
      <c r="V19" s="34">
        <v>1141378.6552439858</v>
      </c>
      <c r="W19" s="34">
        <v>1177893.2040543421</v>
      </c>
      <c r="X19" s="34">
        <v>1215979.7362836988</v>
      </c>
      <c r="Y19" s="34">
        <v>1254233.1382965841</v>
      </c>
      <c r="Z19" s="34">
        <v>1292761.5932466011</v>
      </c>
      <c r="AA19" s="34">
        <v>1332540.137483391</v>
      </c>
      <c r="AB19" s="34">
        <v>1374113.7599418079</v>
      </c>
      <c r="AC19" s="34">
        <v>1417300.8210377062</v>
      </c>
      <c r="AD19" s="34">
        <v>1461691.2129058596</v>
      </c>
      <c r="AE19" s="34">
        <v>1507170.5771617156</v>
      </c>
      <c r="AF19" s="34">
        <v>1553956.7226678135</v>
      </c>
      <c r="AG19" s="34">
        <v>1602297.2482729184</v>
      </c>
      <c r="AH19" s="34">
        <v>1652259.9643171632</v>
      </c>
      <c r="AI19" s="34">
        <v>1703783.9783277235</v>
      </c>
      <c r="AJ19" s="34">
        <v>1756834.7921149384</v>
      </c>
      <c r="AK19" s="34">
        <v>1811474.1957992946</v>
      </c>
      <c r="AL19" s="34">
        <v>1867810.4935183318</v>
      </c>
      <c r="AM19" s="34">
        <v>1925924.9039497685</v>
      </c>
      <c r="AN19" s="34">
        <v>1985855.2088012851</v>
      </c>
      <c r="AO19" s="34">
        <v>2047629.4554531449</v>
      </c>
      <c r="AP19" s="34">
        <v>2111297.2659984636</v>
      </c>
      <c r="AQ19" s="34">
        <v>2176929.4958388647</v>
      </c>
      <c r="AR19" s="34">
        <v>2244599.2354399096</v>
      </c>
      <c r="AS19" s="34">
        <v>2314370.0373532032</v>
      </c>
      <c r="AT19" s="34">
        <v>2386299.915651469</v>
      </c>
      <c r="AU19" s="34">
        <v>2460451.0012461566</v>
      </c>
      <c r="AV19" s="34">
        <v>2536893.3271070165</v>
      </c>
      <c r="AW19" s="34">
        <v>2615701.4940377865</v>
      </c>
      <c r="AX19" s="34">
        <v>2696950.3483704343</v>
      </c>
      <c r="AY19" s="34">
        <v>2780714.3063316625</v>
      </c>
      <c r="AZ19" s="34">
        <v>2867069.5834294637</v>
      </c>
      <c r="BA19" s="34">
        <v>2956096.0818201457</v>
      </c>
      <c r="BB19" s="34">
        <v>3047877.3217947427</v>
      </c>
      <c r="BC19" s="34">
        <v>3142499.3406401435</v>
      </c>
      <c r="BD19" s="34">
        <v>3240050.1110105705</v>
      </c>
      <c r="BE19" s="34">
        <v>3340619.9091838342</v>
      </c>
      <c r="BF19" s="34">
        <v>3444301.9765804135</v>
      </c>
      <c r="BG19" s="34">
        <v>3551192.8010777752</v>
      </c>
      <c r="BH19" s="34">
        <v>3661391.9845577385</v>
      </c>
      <c r="BI19" s="34">
        <v>3775002.078439123</v>
      </c>
      <c r="BJ19" s="34">
        <v>3892128.6490662335</v>
      </c>
      <c r="BK19" s="34">
        <v>4012880.5105612394</v>
      </c>
      <c r="BL19" s="34">
        <v>4137369.9292113157</v>
      </c>
      <c r="BM19" s="34">
        <v>4265712.7127734609</v>
      </c>
      <c r="BN19" s="34">
        <v>4398028.2470312882</v>
      </c>
      <c r="BO19" s="34">
        <v>4534439.570853685</v>
      </c>
      <c r="BP19" s="34">
        <v>4675073.5103423521</v>
      </c>
      <c r="BQ19" s="34">
        <v>4820060.8307237355</v>
      </c>
      <c r="BR19" s="34">
        <v>4969536.3676769389</v>
      </c>
      <c r="BS19" s="34">
        <v>5123639.1386608304</v>
      </c>
      <c r="BT19" s="34">
        <v>5282512.4575491948</v>
      </c>
      <c r="BU19" s="34">
        <v>5446304.0670693405</v>
      </c>
      <c r="BV19" s="34">
        <v>5615166.2844208665</v>
      </c>
      <c r="BW19" s="34">
        <v>5789256.1486434806</v>
      </c>
      <c r="BX19" s="34">
        <v>5968735.5654028235</v>
      </c>
      <c r="BY19" s="34">
        <v>6153771.4533985648</v>
      </c>
      <c r="BZ19" s="34">
        <v>6344535.8977550706</v>
      </c>
      <c r="CA19" s="34">
        <v>6541206.3114062808</v>
      </c>
      <c r="CB19" s="34">
        <v>6743965.6020643488</v>
      </c>
      <c r="CC19" s="34">
        <v>6953002.3427991439</v>
      </c>
      <c r="CD19" s="34">
        <v>7168510.9465711033</v>
      </c>
      <c r="CE19" s="34">
        <v>7390691.8462604154</v>
      </c>
      <c r="CF19" s="34">
        <v>7619751.6811181875</v>
      </c>
      <c r="CG19" s="34">
        <v>7855903.4894691091</v>
      </c>
      <c r="CH19" s="34">
        <v>8099366.9071783666</v>
      </c>
      <c r="CI19" s="34">
        <v>8350368.371853767</v>
      </c>
      <c r="CJ19" s="34">
        <v>8609141.333234679</v>
      </c>
      <c r="CK19" s="34">
        <v>8875926.4702544026</v>
      </c>
      <c r="CL19" s="34">
        <v>9150971.9150046688</v>
      </c>
      <c r="CM19" s="34">
        <v>9434533.4836547617</v>
      </c>
      <c r="CN19" s="34">
        <v>9726874.9144265763</v>
      </c>
      <c r="CO19" s="34">
        <v>10028268.112868723</v>
      </c>
      <c r="CP19" s="34">
        <v>10338993.404738558</v>
      </c>
      <c r="CQ19" s="34">
        <v>10659339.796764871</v>
      </c>
      <c r="CR19" s="34">
        <v>10989605.245509567</v>
      </c>
      <c r="CS19" s="34">
        <v>11330096.934540652</v>
      </c>
      <c r="CT19" s="34">
        <v>11681131.560165521</v>
      </c>
      <c r="CU19" s="34">
        <v>12043035.626007173</v>
      </c>
      <c r="CV19" s="34">
        <v>12416145.746712953</v>
      </c>
      <c r="CW19" s="34">
        <v>12800808.961078208</v>
      </c>
      <c r="CX19" s="34">
        <v>13197383.05486677</v>
      </c>
    </row>
    <row r="20" spans="1:102" x14ac:dyDescent="0.25">
      <c r="A20" t="s">
        <v>183</v>
      </c>
      <c r="B20">
        <f>calc_mstate!B13</f>
        <v>47900</v>
      </c>
      <c r="C20" s="34">
        <v>39080.820655853058</v>
      </c>
      <c r="D20" s="34">
        <v>61956.868129618197</v>
      </c>
      <c r="E20" s="34">
        <v>65935.944752722993</v>
      </c>
      <c r="F20" s="34">
        <v>65344.893321172029</v>
      </c>
      <c r="G20" s="34">
        <v>62139.9812418113</v>
      </c>
      <c r="H20" s="34">
        <v>59132.511814454476</v>
      </c>
      <c r="I20" s="34">
        <v>70817.980882095391</v>
      </c>
      <c r="J20" s="34">
        <v>74891.610287790361</v>
      </c>
      <c r="K20" s="34">
        <v>67225.512625077215</v>
      </c>
      <c r="L20" s="34">
        <v>69686.256783209406</v>
      </c>
      <c r="M20" s="34">
        <v>71225.025853592524</v>
      </c>
      <c r="N20" s="34">
        <v>74630.419328288845</v>
      </c>
      <c r="O20" s="34">
        <v>76899.896640270817</v>
      </c>
      <c r="P20" s="34">
        <v>77650.761338232041</v>
      </c>
      <c r="Q20" s="34">
        <v>78554.058539316553</v>
      </c>
      <c r="R20" s="34">
        <v>80049.789497332778</v>
      </c>
      <c r="S20" s="34">
        <v>82181.343571527585</v>
      </c>
      <c r="T20" s="34">
        <v>84438.853067758508</v>
      </c>
      <c r="U20" s="34">
        <v>86362.349242614495</v>
      </c>
      <c r="V20" s="34">
        <v>88072.657259106956</v>
      </c>
      <c r="W20" s="34">
        <v>89901.114423933934</v>
      </c>
      <c r="X20" s="34">
        <v>91999.606099826226</v>
      </c>
      <c r="Y20" s="34">
        <v>94288.504979488891</v>
      </c>
      <c r="Z20" s="34">
        <v>96598.958541198095</v>
      </c>
      <c r="AA20" s="34">
        <v>98875.224855482214</v>
      </c>
      <c r="AB20" s="34">
        <v>101185.17390474858</v>
      </c>
      <c r="AC20" s="34">
        <v>103611.52761158763</v>
      </c>
      <c r="AD20" s="34">
        <v>106173.20777683891</v>
      </c>
      <c r="AE20" s="34">
        <v>108832.91663860867</v>
      </c>
      <c r="AF20" s="34">
        <v>111555.33282618158</v>
      </c>
      <c r="AG20" s="34">
        <v>114341.86492139974</v>
      </c>
      <c r="AH20" s="34">
        <v>117217.92580897667</v>
      </c>
      <c r="AI20" s="34">
        <v>120202.8663659689</v>
      </c>
      <c r="AJ20" s="34">
        <v>123296.89360597686</v>
      </c>
      <c r="AK20" s="34">
        <v>126490.80106133327</v>
      </c>
      <c r="AL20" s="34">
        <v>129780.92832713699</v>
      </c>
      <c r="AM20" s="34">
        <v>133173.36312074802</v>
      </c>
      <c r="AN20" s="34">
        <v>136677.5723730567</v>
      </c>
      <c r="AO20" s="34">
        <v>140299.40240281151</v>
      </c>
      <c r="AP20" s="34">
        <v>144040.19900060931</v>
      </c>
      <c r="AQ20" s="34">
        <v>147900.54831690711</v>
      </c>
      <c r="AR20" s="34">
        <v>151883.39833501758</v>
      </c>
      <c r="AS20" s="34">
        <v>155993.89811383179</v>
      </c>
      <c r="AT20" s="34">
        <v>160237.36291345477</v>
      </c>
      <c r="AU20" s="34">
        <v>164617.97607968992</v>
      </c>
      <c r="AV20" s="34">
        <v>169139.15424717544</v>
      </c>
      <c r="AW20" s="34">
        <v>173804.60165685855</v>
      </c>
      <c r="AX20" s="34">
        <v>178618.81387756096</v>
      </c>
      <c r="AY20" s="34">
        <v>183586.779703304</v>
      </c>
      <c r="AZ20" s="34">
        <v>188713.47073658335</v>
      </c>
      <c r="BA20" s="34">
        <v>194003.67758464548</v>
      </c>
      <c r="BB20" s="34">
        <v>199462.21443078935</v>
      </c>
      <c r="BC20" s="34">
        <v>205094.16419193102</v>
      </c>
      <c r="BD20" s="34">
        <v>210904.92609549928</v>
      </c>
      <c r="BE20" s="34">
        <v>216900.10292797119</v>
      </c>
      <c r="BF20" s="34">
        <v>223085.39915907386</v>
      </c>
      <c r="BG20" s="34">
        <v>229466.62461642752</v>
      </c>
      <c r="BH20" s="34">
        <v>236049.76412433683</v>
      </c>
      <c r="BI20" s="34">
        <v>242841.02820093304</v>
      </c>
      <c r="BJ20" s="34">
        <v>249846.85070750964</v>
      </c>
      <c r="BK20" s="34">
        <v>257073.86177476149</v>
      </c>
      <c r="BL20" s="34">
        <v>264528.87620331702</v>
      </c>
      <c r="BM20" s="34">
        <v>272218.90769866947</v>
      </c>
      <c r="BN20" s="34">
        <v>280151.19162479212</v>
      </c>
      <c r="BO20" s="34">
        <v>288333.19810441206</v>
      </c>
      <c r="BP20" s="34">
        <v>296772.6335052182</v>
      </c>
      <c r="BQ20" s="34">
        <v>305477.43999305577</v>
      </c>
      <c r="BR20" s="34">
        <v>314455.80099611083</v>
      </c>
      <c r="BS20" s="34">
        <v>323716.15211154451</v>
      </c>
      <c r="BT20" s="34">
        <v>333267.19239062228</v>
      </c>
      <c r="BU20" s="34">
        <v>343117.89281092881</v>
      </c>
      <c r="BV20" s="34">
        <v>353277.50280931365</v>
      </c>
      <c r="BW20" s="34">
        <v>363755.55741213763</v>
      </c>
      <c r="BX20" s="34">
        <v>374561.88618836395</v>
      </c>
      <c r="BY20" s="34">
        <v>385706.62334575632</v>
      </c>
      <c r="BZ20" s="34">
        <v>397200.21777014225</v>
      </c>
      <c r="CA20" s="34">
        <v>409053.44259830483</v>
      </c>
      <c r="CB20" s="34">
        <v>421277.40477354825</v>
      </c>
      <c r="CC20" s="34">
        <v>433883.55514885701</v>
      </c>
      <c r="CD20" s="34">
        <v>446883.69926595333</v>
      </c>
      <c r="CE20" s="34">
        <v>460290.00856770994</v>
      </c>
      <c r="CF20" s="34">
        <v>474115.03180815716</v>
      </c>
      <c r="CG20" s="34">
        <v>488371.70665228833</v>
      </c>
      <c r="CH20" s="34">
        <v>503073.37161176052</v>
      </c>
      <c r="CI20" s="34">
        <v>518233.77843243931</v>
      </c>
      <c r="CJ20" s="34">
        <v>533867.10493668902</v>
      </c>
      <c r="CK20" s="34">
        <v>549987.96826335939</v>
      </c>
      <c r="CL20" s="34">
        <v>566611.43847503641</v>
      </c>
      <c r="CM20" s="34">
        <v>583753.05255692126</v>
      </c>
      <c r="CN20" s="34">
        <v>601428.82885421743</v>
      </c>
      <c r="CO20" s="34">
        <v>619655.28197799413</v>
      </c>
      <c r="CP20" s="34">
        <v>638449.43818460056</v>
      </c>
      <c r="CQ20" s="34">
        <v>657828.85122685041</v>
      </c>
      <c r="CR20" s="34">
        <v>677811.61868576251</v>
      </c>
      <c r="CS20" s="34">
        <v>698416.39880355785</v>
      </c>
      <c r="CT20" s="34">
        <v>719662.42784099397</v>
      </c>
      <c r="CU20" s="34">
        <v>741569.5379771021</v>
      </c>
      <c r="CV20" s="34">
        <v>764158.17576483346</v>
      </c>
      <c r="CW20" s="34">
        <v>787449.42115643865</v>
      </c>
      <c r="CX20" s="34">
        <v>811465.0071158011</v>
      </c>
    </row>
    <row r="21" spans="1:102" x14ac:dyDescent="0.25">
      <c r="A21" t="s">
        <v>184</v>
      </c>
      <c r="B21">
        <f>calc_mstate!B35</f>
        <v>437100</v>
      </c>
      <c r="C21" s="34">
        <v>385715.41244419868</v>
      </c>
      <c r="D21" s="34">
        <v>614666.09994526848</v>
      </c>
      <c r="E21" s="34">
        <v>700070.915822663</v>
      </c>
      <c r="F21" s="34">
        <v>737497.68901197333</v>
      </c>
      <c r="G21" s="34">
        <v>685915.40882624197</v>
      </c>
      <c r="H21" s="34">
        <v>580603.23380964936</v>
      </c>
      <c r="I21" s="34">
        <v>756184.99320896983</v>
      </c>
      <c r="J21" s="34">
        <v>844031.95981873223</v>
      </c>
      <c r="K21" s="34">
        <v>745087.44767028408</v>
      </c>
      <c r="L21" s="34">
        <v>788581.44316911104</v>
      </c>
      <c r="M21" s="34">
        <v>805682.76304585137</v>
      </c>
      <c r="N21" s="34">
        <v>856356.06789406377</v>
      </c>
      <c r="O21" s="34">
        <v>893052.68122522254</v>
      </c>
      <c r="P21" s="34">
        <v>908926.86715132825</v>
      </c>
      <c r="Q21" s="34">
        <v>928836.55862558191</v>
      </c>
      <c r="R21" s="34">
        <v>957694.72454084002</v>
      </c>
      <c r="S21" s="34">
        <v>992573.87164704606</v>
      </c>
      <c r="T21" s="34">
        <v>1027394.6100171102</v>
      </c>
      <c r="U21" s="34">
        <v>1058689.5239152298</v>
      </c>
      <c r="V21" s="34">
        <v>1088931.198126334</v>
      </c>
      <c r="W21" s="34">
        <v>1121841.7385561864</v>
      </c>
      <c r="X21" s="34">
        <v>1157728.2156887711</v>
      </c>
      <c r="Y21" s="34">
        <v>1195160.0302264644</v>
      </c>
      <c r="Z21" s="34">
        <v>1232755.8912827733</v>
      </c>
      <c r="AA21" s="34">
        <v>1270621.8778419367</v>
      </c>
      <c r="AB21" s="34">
        <v>1309716.3015384867</v>
      </c>
      <c r="AC21" s="34">
        <v>1350574.9790655707</v>
      </c>
      <c r="AD21" s="34">
        <v>1393019.5104655188</v>
      </c>
      <c r="AE21" s="34">
        <v>1436646.7880466941</v>
      </c>
      <c r="AF21" s="34">
        <v>1481344.3075384425</v>
      </c>
      <c r="AG21" s="34">
        <v>1527326.0877308643</v>
      </c>
      <c r="AH21" s="34">
        <v>1574835.512551808</v>
      </c>
      <c r="AI21" s="34">
        <v>1623939.2866612948</v>
      </c>
      <c r="AJ21" s="34">
        <v>1674577.5795307264</v>
      </c>
      <c r="AK21" s="34">
        <v>1726716.457986607</v>
      </c>
      <c r="AL21" s="34">
        <v>1780416.6209987141</v>
      </c>
      <c r="AM21" s="34">
        <v>1835784.5092736166</v>
      </c>
      <c r="AN21" s="34">
        <v>1892899.9633301466</v>
      </c>
      <c r="AO21" s="34">
        <v>1951800.1294426466</v>
      </c>
      <c r="AP21" s="34">
        <v>2012512.5715148458</v>
      </c>
      <c r="AQ21" s="34">
        <v>2075086.0492120611</v>
      </c>
      <c r="AR21" s="34">
        <v>2139590.1947663971</v>
      </c>
      <c r="AS21" s="34">
        <v>2206096.8451700844</v>
      </c>
      <c r="AT21" s="34">
        <v>2274668.466364834</v>
      </c>
      <c r="AU21" s="34">
        <v>2345362.0778829372</v>
      </c>
      <c r="AV21" s="34">
        <v>2418238.7413427103</v>
      </c>
      <c r="AW21" s="34">
        <v>2493367.2838466708</v>
      </c>
      <c r="AX21" s="34">
        <v>2570821.0238389089</v>
      </c>
      <c r="AY21" s="34">
        <v>2650673.522950321</v>
      </c>
      <c r="AZ21" s="34">
        <v>2732997.920134163</v>
      </c>
      <c r="BA21" s="34">
        <v>2817869.1215592562</v>
      </c>
      <c r="BB21" s="34">
        <v>2905365.6558906585</v>
      </c>
      <c r="BC21" s="34">
        <v>2995569.6079329103</v>
      </c>
      <c r="BD21" s="34">
        <v>3088565.5368668223</v>
      </c>
      <c r="BE21" s="34">
        <v>3184439.9043137389</v>
      </c>
      <c r="BF21" s="34">
        <v>3283281.4357743105</v>
      </c>
      <c r="BG21" s="34">
        <v>3385181.7706341716</v>
      </c>
      <c r="BH21" s="34">
        <v>3490235.7388495053</v>
      </c>
      <c r="BI21" s="34">
        <v>3598541.2310016924</v>
      </c>
      <c r="BJ21" s="34">
        <v>3710199.0366867869</v>
      </c>
      <c r="BK21" s="34">
        <v>3825312.9086581795</v>
      </c>
      <c r="BL21" s="34">
        <v>3943989.7915756642</v>
      </c>
      <c r="BM21" s="34">
        <v>4066340.0228867759</v>
      </c>
      <c r="BN21" s="34">
        <v>4192477.4206647198</v>
      </c>
      <c r="BO21" s="34">
        <v>4322519.3195795696</v>
      </c>
      <c r="BP21" s="34">
        <v>4456586.6446547685</v>
      </c>
      <c r="BQ21" s="34">
        <v>4594804.0430752132</v>
      </c>
      <c r="BR21" s="34">
        <v>4737300.0334537383</v>
      </c>
      <c r="BS21" s="34">
        <v>4884207.1349132983</v>
      </c>
      <c r="BT21" s="34">
        <v>5035661.9765183823</v>
      </c>
      <c r="BU21" s="34">
        <v>5191805.409945772</v>
      </c>
      <c r="BV21" s="34">
        <v>5352782.6396408938</v>
      </c>
      <c r="BW21" s="34">
        <v>5518743.3659269931</v>
      </c>
      <c r="BX21" s="34">
        <v>5689841.9298400367</v>
      </c>
      <c r="BY21" s="34">
        <v>5866237.4554311112</v>
      </c>
      <c r="BZ21" s="34">
        <v>6048093.9936626013</v>
      </c>
      <c r="CA21" s="34">
        <v>6235580.6731634131</v>
      </c>
      <c r="CB21" s="34">
        <v>6428871.8588390499</v>
      </c>
      <c r="CC21" s="34">
        <v>6628147.3159702774</v>
      </c>
      <c r="CD21" s="34">
        <v>6833592.3778623985</v>
      </c>
      <c r="CE21" s="34">
        <v>7045398.1173806777</v>
      </c>
      <c r="CF21" s="34">
        <v>7263761.5238870941</v>
      </c>
      <c r="CG21" s="34">
        <v>7488885.6864879122</v>
      </c>
      <c r="CH21" s="34">
        <v>7720979.9834251329</v>
      </c>
      <c r="CI21" s="34">
        <v>7960260.2771335104</v>
      </c>
      <c r="CJ21" s="34">
        <v>8206949.1149346326</v>
      </c>
      <c r="CK21" s="34">
        <v>8461275.9358115569</v>
      </c>
      <c r="CL21" s="34">
        <v>8723477.2837420274</v>
      </c>
      <c r="CM21" s="34">
        <v>8993797.0278150886</v>
      </c>
      <c r="CN21" s="34">
        <v>9272486.5891828425</v>
      </c>
      <c r="CO21" s="34">
        <v>9559805.1749470178</v>
      </c>
      <c r="CP21" s="34">
        <v>9856020.0192192681</v>
      </c>
      <c r="CQ21" s="34">
        <v>10161406.631658651</v>
      </c>
      <c r="CR21" s="34">
        <v>10476249.053754332</v>
      </c>
      <c r="CS21" s="34">
        <v>10800840.123068117</v>
      </c>
      <c r="CT21" s="34">
        <v>11135481.745645508</v>
      </c>
      <c r="CU21" s="34">
        <v>11480485.176840011</v>
      </c>
      <c r="CV21" s="34">
        <v>11836171.310828477</v>
      </c>
      <c r="CW21" s="34">
        <v>12202870.979102034</v>
      </c>
      <c r="CX21" s="34">
        <v>12580925.258210188</v>
      </c>
    </row>
    <row r="22" spans="1:102" x14ac:dyDescent="0.25">
      <c r="A22" t="s">
        <v>185</v>
      </c>
      <c r="B22">
        <f>calc_mstate!B14</f>
        <v>51300</v>
      </c>
      <c r="C22" s="34">
        <v>46960.368724158929</v>
      </c>
      <c r="D22" s="34">
        <v>38330.195380532859</v>
      </c>
      <c r="E22" s="34">
        <v>60768.607218830402</v>
      </c>
      <c r="F22" s="34">
        <v>64696.636031968446</v>
      </c>
      <c r="G22" s="34">
        <v>64140.735125241968</v>
      </c>
      <c r="H22" s="34">
        <v>60986.404513997164</v>
      </c>
      <c r="I22" s="34">
        <v>57995.094542501436</v>
      </c>
      <c r="J22" s="34">
        <v>69489.265279550076</v>
      </c>
      <c r="K22" s="34">
        <v>73510.860895889622</v>
      </c>
      <c r="L22" s="34">
        <v>65979.19784501809</v>
      </c>
      <c r="M22" s="34">
        <v>68403.244710811574</v>
      </c>
      <c r="N22" s="34">
        <v>69913.511653305875</v>
      </c>
      <c r="O22" s="34">
        <v>73262.884461522917</v>
      </c>
      <c r="P22" s="34">
        <v>75496.637268367558</v>
      </c>
      <c r="Q22" s="34">
        <v>76237.735961012819</v>
      </c>
      <c r="R22" s="34">
        <v>77129.731756196794</v>
      </c>
      <c r="S22" s="34">
        <v>78604.488532986492</v>
      </c>
      <c r="T22" s="34">
        <v>80702.716226220669</v>
      </c>
      <c r="U22" s="34">
        <v>82923.764111733428</v>
      </c>
      <c r="V22" s="34">
        <v>84817.087972644949</v>
      </c>
      <c r="W22" s="34">
        <v>86501.896475910908</v>
      </c>
      <c r="X22" s="34">
        <v>88303.411536759406</v>
      </c>
      <c r="Y22" s="34">
        <v>90369.945521997884</v>
      </c>
      <c r="Z22" s="34">
        <v>92623.045864047788</v>
      </c>
      <c r="AA22" s="34">
        <v>94897.260101423642</v>
      </c>
      <c r="AB22" s="34">
        <v>97138.277945373105</v>
      </c>
      <c r="AC22" s="34">
        <v>99412.824484275072</v>
      </c>
      <c r="AD22" s="34">
        <v>101801.87842559084</v>
      </c>
      <c r="AE22" s="34">
        <v>104323.79726278558</v>
      </c>
      <c r="AF22" s="34">
        <v>106941.98036316503</v>
      </c>
      <c r="AG22" s="34">
        <v>109621.91465973173</v>
      </c>
      <c r="AH22" s="34">
        <v>112365.09176717322</v>
      </c>
      <c r="AI22" s="34">
        <v>115196.4323757985</v>
      </c>
      <c r="AJ22" s="34">
        <v>118134.8473205426</v>
      </c>
      <c r="AK22" s="34">
        <v>121180.50560113776</v>
      </c>
      <c r="AL22" s="34">
        <v>124324.4088976549</v>
      </c>
      <c r="AM22" s="34">
        <v>127563.02037620783</v>
      </c>
      <c r="AN22" s="34">
        <v>130902.33632906103</v>
      </c>
      <c r="AO22" s="34">
        <v>134351.63437687408</v>
      </c>
      <c r="AP22" s="34">
        <v>137916.63724047702</v>
      </c>
      <c r="AQ22" s="34">
        <v>141598.67271829266</v>
      </c>
      <c r="AR22" s="34">
        <v>145398.33934360789</v>
      </c>
      <c r="AS22" s="34">
        <v>149318.5507776702</v>
      </c>
      <c r="AT22" s="34">
        <v>153364.36874342858</v>
      </c>
      <c r="AU22" s="34">
        <v>157541.01191526034</v>
      </c>
      <c r="AV22" s="34">
        <v>161852.59194346282</v>
      </c>
      <c r="AW22" s="34">
        <v>166302.47487985127</v>
      </c>
      <c r="AX22" s="34">
        <v>170894.31156886695</v>
      </c>
      <c r="AY22" s="34">
        <v>175632.52715805548</v>
      </c>
      <c r="AZ22" s="34">
        <v>180522.02800261101</v>
      </c>
      <c r="BA22" s="34">
        <v>185567.70345721865</v>
      </c>
      <c r="BB22" s="34">
        <v>190774.26731257493</v>
      </c>
      <c r="BC22" s="34">
        <v>196146.45834739425</v>
      </c>
      <c r="BD22" s="34">
        <v>201689.27940965013</v>
      </c>
      <c r="BE22" s="34">
        <v>207408.04322624765</v>
      </c>
      <c r="BF22" s="34">
        <v>213308.26211472639</v>
      </c>
      <c r="BG22" s="34">
        <v>219395.54881615698</v>
      </c>
      <c r="BH22" s="34">
        <v>225675.62043683277</v>
      </c>
      <c r="BI22" s="34">
        <v>232154.36652361602</v>
      </c>
      <c r="BJ22" s="34">
        <v>238837.89844059586</v>
      </c>
      <c r="BK22" s="34">
        <v>245732.54698743127</v>
      </c>
      <c r="BL22" s="34">
        <v>252844.83602787839</v>
      </c>
      <c r="BM22" s="34">
        <v>260181.47130193148</v>
      </c>
      <c r="BN22" s="34">
        <v>267749.35442056367</v>
      </c>
      <c r="BO22" s="34">
        <v>275555.60510709463</v>
      </c>
      <c r="BP22" s="34">
        <v>283607.57399450761</v>
      </c>
      <c r="BQ22" s="34">
        <v>291912.84411561774</v>
      </c>
      <c r="BR22" s="34">
        <v>300479.23053978372</v>
      </c>
      <c r="BS22" s="34">
        <v>309314.78578458831</v>
      </c>
      <c r="BT22" s="34">
        <v>318427.81052478135</v>
      </c>
      <c r="BU22" s="34">
        <v>327826.86465958407</v>
      </c>
      <c r="BV22" s="34">
        <v>337520.7756381596</v>
      </c>
      <c r="BW22" s="34">
        <v>347518.64490321145</v>
      </c>
      <c r="BX22" s="34">
        <v>357829.85492429277</v>
      </c>
      <c r="BY22" s="34">
        <v>368464.07801000052</v>
      </c>
      <c r="BZ22" s="34">
        <v>379431.28623372182</v>
      </c>
      <c r="CA22" s="34">
        <v>390741.76130472514</v>
      </c>
      <c r="CB22" s="34">
        <v>402406.10398814239</v>
      </c>
      <c r="CC22" s="34">
        <v>414435.2435123733</v>
      </c>
      <c r="CD22" s="34">
        <v>426840.44751361164</v>
      </c>
      <c r="CE22" s="34">
        <v>439633.33264157118</v>
      </c>
      <c r="CF22" s="34">
        <v>452825.875590029</v>
      </c>
      <c r="CG22" s="34">
        <v>466430.42432306573</v>
      </c>
      <c r="CH22" s="34">
        <v>480459.70948990027</v>
      </c>
      <c r="CI22" s="34">
        <v>494926.85617072444</v>
      </c>
      <c r="CJ22" s="34">
        <v>509845.39606636617</v>
      </c>
      <c r="CK22" s="34">
        <v>525229.28013459628</v>
      </c>
      <c r="CL22" s="34">
        <v>541092.89161767869</v>
      </c>
      <c r="CM22" s="34">
        <v>557451.05943174486</v>
      </c>
      <c r="CN22" s="34">
        <v>574319.07194187888</v>
      </c>
      <c r="CO22" s="34">
        <v>591712.69116866903</v>
      </c>
      <c r="CP22" s="34">
        <v>609648.16745550768</v>
      </c>
      <c r="CQ22" s="34">
        <v>628142.25460172223</v>
      </c>
      <c r="CR22" s="34">
        <v>647212.22545996692</v>
      </c>
      <c r="CS22" s="34">
        <v>666875.88800659264</v>
      </c>
      <c r="CT22" s="34">
        <v>687151.60190530214</v>
      </c>
      <c r="CU22" s="34">
        <v>708058.29558671836</v>
      </c>
      <c r="CV22" s="34">
        <v>729615.4838616224</v>
      </c>
      <c r="CW22" s="34">
        <v>751843.28608118382</v>
      </c>
      <c r="CX22" s="34">
        <v>774762.44485782669</v>
      </c>
    </row>
    <row r="23" spans="1:102" x14ac:dyDescent="0.25">
      <c r="A23" t="s">
        <v>186</v>
      </c>
      <c r="B23">
        <f>calc_mstate!B36</f>
        <v>453800</v>
      </c>
      <c r="C23" s="34">
        <v>425957.60186394159</v>
      </c>
      <c r="D23" s="34">
        <v>375873.44022186508</v>
      </c>
      <c r="E23" s="34">
        <v>598981.23510558857</v>
      </c>
      <c r="F23" s="34">
        <v>682192.99162715219</v>
      </c>
      <c r="G23" s="34">
        <v>718651.78316723625</v>
      </c>
      <c r="H23" s="34">
        <v>668391.6769813979</v>
      </c>
      <c r="I23" s="34">
        <v>565789.38071875554</v>
      </c>
      <c r="J23" s="34">
        <v>736872.87182740518</v>
      </c>
      <c r="K23" s="34">
        <v>822464.01154144318</v>
      </c>
      <c r="L23" s="34">
        <v>726051.17598035885</v>
      </c>
      <c r="M23" s="34">
        <v>768429.60271916282</v>
      </c>
      <c r="N23" s="34">
        <v>785093.98778465902</v>
      </c>
      <c r="O23" s="34">
        <v>834469.17957899801</v>
      </c>
      <c r="P23" s="34">
        <v>870225.14192653517</v>
      </c>
      <c r="Q23" s="34">
        <v>885691.73751875234</v>
      </c>
      <c r="R23" s="34">
        <v>905090.10782113217</v>
      </c>
      <c r="S23" s="34">
        <v>933207.6903716469</v>
      </c>
      <c r="T23" s="34">
        <v>967192.6982699167</v>
      </c>
      <c r="U23" s="34">
        <v>1001121.1787568859</v>
      </c>
      <c r="V23" s="34">
        <v>1031613.8690895142</v>
      </c>
      <c r="W23" s="34">
        <v>1061079.8786996922</v>
      </c>
      <c r="X23" s="34">
        <v>1093146.2039367356</v>
      </c>
      <c r="Y23" s="34">
        <v>1128112.4380777176</v>
      </c>
      <c r="Z23" s="34">
        <v>1164584.6788664733</v>
      </c>
      <c r="AA23" s="34">
        <v>1201216.7949642176</v>
      </c>
      <c r="AB23" s="34">
        <v>1238111.9615085607</v>
      </c>
      <c r="AC23" s="34">
        <v>1276203.9510645012</v>
      </c>
      <c r="AD23" s="34">
        <v>1316014.9926395298</v>
      </c>
      <c r="AE23" s="34">
        <v>1357371.3480402685</v>
      </c>
      <c r="AF23" s="34">
        <v>1399880.2058417373</v>
      </c>
      <c r="AG23" s="34">
        <v>1443431.8615275125</v>
      </c>
      <c r="AH23" s="34">
        <v>1488234.8128412792</v>
      </c>
      <c r="AI23" s="34">
        <v>1534526.2357229362</v>
      </c>
      <c r="AJ23" s="34">
        <v>1582371.1701183084</v>
      </c>
      <c r="AK23" s="34">
        <v>1631711.3307291176</v>
      </c>
      <c r="AL23" s="34">
        <v>1682513.6331246635</v>
      </c>
      <c r="AM23" s="34">
        <v>1734837.1983861639</v>
      </c>
      <c r="AN23" s="34">
        <v>1788785.737338529</v>
      </c>
      <c r="AO23" s="34">
        <v>1844437.0573616512</v>
      </c>
      <c r="AP23" s="34">
        <v>1901827.3630742922</v>
      </c>
      <c r="AQ23" s="34">
        <v>1960983.5107656536</v>
      </c>
      <c r="AR23" s="34">
        <v>2021953.0030334548</v>
      </c>
      <c r="AS23" s="34">
        <v>2084803.6831869835</v>
      </c>
      <c r="AT23" s="34">
        <v>2149605.5489018215</v>
      </c>
      <c r="AU23" s="34">
        <v>2216419.4692237605</v>
      </c>
      <c r="AV23" s="34">
        <v>2285301.0040408294</v>
      </c>
      <c r="AW23" s="34">
        <v>2356309.6487014168</v>
      </c>
      <c r="AX23" s="34">
        <v>2429512.4644129155</v>
      </c>
      <c r="AY23" s="34">
        <v>2504980.8901194506</v>
      </c>
      <c r="AZ23" s="34">
        <v>2582786.6031359574</v>
      </c>
      <c r="BA23" s="34">
        <v>2663000.8689608304</v>
      </c>
      <c r="BB23" s="34">
        <v>2745696.6741480702</v>
      </c>
      <c r="BC23" s="34">
        <v>2830950.5342975296</v>
      </c>
      <c r="BD23" s="34">
        <v>2918842.4301380655</v>
      </c>
      <c r="BE23" s="34">
        <v>3009454.7538327482</v>
      </c>
      <c r="BF23" s="34">
        <v>3102871.7514742506</v>
      </c>
      <c r="BG23" s="34">
        <v>3199179.8748905025</v>
      </c>
      <c r="BH23" s="34">
        <v>3298468.4148803693</v>
      </c>
      <c r="BI23" s="34">
        <v>3400829.7709626104</v>
      </c>
      <c r="BJ23" s="34">
        <v>3506359.3249355676</v>
      </c>
      <c r="BK23" s="34">
        <v>3615155.2834318923</v>
      </c>
      <c r="BL23" s="34">
        <v>3727318.7403250057</v>
      </c>
      <c r="BM23" s="34">
        <v>3842953.8995382688</v>
      </c>
      <c r="BN23" s="34">
        <v>3962168.2707824623</v>
      </c>
      <c r="BO23" s="34">
        <v>4085072.7551935045</v>
      </c>
      <c r="BP23" s="34">
        <v>4211781.680413832</v>
      </c>
      <c r="BQ23" s="34">
        <v>4342412.8724491727</v>
      </c>
      <c r="BR23" s="34">
        <v>4477087.7840724792</v>
      </c>
      <c r="BS23" s="34">
        <v>4615931.6402530633</v>
      </c>
      <c r="BT23" s="34">
        <v>4759073.5639386689</v>
      </c>
      <c r="BU23" s="34">
        <v>4906646.6826951932</v>
      </c>
      <c r="BV23" s="34">
        <v>5058788.238493803</v>
      </c>
      <c r="BW23" s="34">
        <v>5215639.7145264605</v>
      </c>
      <c r="BX23" s="34">
        <v>5377346.974641663</v>
      </c>
      <c r="BY23" s="34">
        <v>5544060.4044667482</v>
      </c>
      <c r="BZ23" s="34">
        <v>5715935.0500664711</v>
      </c>
      <c r="CA23" s="34">
        <v>5893130.7581540458</v>
      </c>
      <c r="CB23" s="34">
        <v>6075812.3229827732</v>
      </c>
      <c r="CC23" s="34">
        <v>6264149.6408896809</v>
      </c>
      <c r="CD23" s="34">
        <v>6458317.8701876896</v>
      </c>
      <c r="CE23" s="34">
        <v>6658497.5945187118</v>
      </c>
      <c r="CF23" s="34">
        <v>6864874.9899938777</v>
      </c>
      <c r="CG23" s="34">
        <v>7077641.9975962136</v>
      </c>
      <c r="CH23" s="34">
        <v>7296996.5017317943</v>
      </c>
      <c r="CI23" s="34">
        <v>7523142.5147671392</v>
      </c>
      <c r="CJ23" s="34">
        <v>7756290.3670872683</v>
      </c>
      <c r="CK23" s="34">
        <v>7996656.9026466263</v>
      </c>
      <c r="CL23" s="34">
        <v>8244465.6804447658</v>
      </c>
      <c r="CM23" s="34">
        <v>8499947.1823923849</v>
      </c>
      <c r="CN23" s="34">
        <v>8763339.027786795</v>
      </c>
      <c r="CO23" s="34">
        <v>9034886.1944473702</v>
      </c>
      <c r="CP23" s="34">
        <v>9314841.2466081753</v>
      </c>
      <c r="CQ23" s="34">
        <v>9603464.5698005054</v>
      </c>
      <c r="CR23" s="34">
        <v>9901024.6130209994</v>
      </c>
      <c r="CS23" s="34">
        <v>10207798.138446413</v>
      </c>
      <c r="CT23" s="34">
        <v>10524070.478904251</v>
      </c>
      <c r="CU23" s="34">
        <v>10850135.803302558</v>
      </c>
      <c r="CV23" s="34">
        <v>11186297.390257386</v>
      </c>
      <c r="CW23" s="34">
        <v>11532867.910188578</v>
      </c>
      <c r="CX23" s="34">
        <v>11890169.716161091</v>
      </c>
    </row>
    <row r="24" spans="1:102" x14ac:dyDescent="0.25">
      <c r="A24" t="s">
        <v>187</v>
      </c>
      <c r="B24">
        <f>calc_mstate!B15</f>
        <v>46100</v>
      </c>
      <c r="C24" s="34">
        <v>49847.480171187075</v>
      </c>
      <c r="D24" s="34">
        <v>45639.328973604897</v>
      </c>
      <c r="E24" s="34">
        <v>37274.942246793486</v>
      </c>
      <c r="F24" s="34">
        <v>59098.118596069005</v>
      </c>
      <c r="G24" s="34">
        <v>62954.480963078706</v>
      </c>
      <c r="H24" s="34">
        <v>62448.08788480307</v>
      </c>
      <c r="I24" s="34">
        <v>59364.823856255302</v>
      </c>
      <c r="J24" s="34">
        <v>56396.0703696489</v>
      </c>
      <c r="K24" s="34">
        <v>67621.436024058945</v>
      </c>
      <c r="L24" s="34">
        <v>71569.982284953629</v>
      </c>
      <c r="M24" s="34">
        <v>64227.262168401838</v>
      </c>
      <c r="N24" s="34">
        <v>66599.759689068233</v>
      </c>
      <c r="O24" s="34">
        <v>68069.961499035067</v>
      </c>
      <c r="P24" s="34">
        <v>71340.614977538236</v>
      </c>
      <c r="Q24" s="34">
        <v>73524.175563282362</v>
      </c>
      <c r="R24" s="34">
        <v>74251.562908408858</v>
      </c>
      <c r="S24" s="34">
        <v>75127.694228598732</v>
      </c>
      <c r="T24" s="34">
        <v>76572.994834034704</v>
      </c>
      <c r="U24" s="34">
        <v>78624.40069504136</v>
      </c>
      <c r="V24" s="34">
        <v>80794.216370885028</v>
      </c>
      <c r="W24" s="34">
        <v>82645.149229689428</v>
      </c>
      <c r="X24" s="34">
        <v>84294.13814129839</v>
      </c>
      <c r="Y24" s="34">
        <v>86057.808769104042</v>
      </c>
      <c r="Z24" s="34">
        <v>88079.447909953888</v>
      </c>
      <c r="AA24" s="34">
        <v>90282.253110690726</v>
      </c>
      <c r="AB24" s="34">
        <v>92505.55243096409</v>
      </c>
      <c r="AC24" s="34">
        <v>94697.049625521933</v>
      </c>
      <c r="AD24" s="34">
        <v>96921.860867982716</v>
      </c>
      <c r="AE24" s="34">
        <v>99258.513600579565</v>
      </c>
      <c r="AF24" s="34">
        <v>101724.57121801213</v>
      </c>
      <c r="AG24" s="34">
        <v>104284.41305973068</v>
      </c>
      <c r="AH24" s="34">
        <v>106904.66290069571</v>
      </c>
      <c r="AI24" s="34">
        <v>109586.92951183881</v>
      </c>
      <c r="AJ24" s="34">
        <v>112355.44162493458</v>
      </c>
      <c r="AK24" s="34">
        <v>115228.49118499421</v>
      </c>
      <c r="AL24" s="34">
        <v>118206.19361891775</v>
      </c>
      <c r="AM24" s="34">
        <v>121279.84334874987</v>
      </c>
      <c r="AN24" s="34">
        <v>124446.07746682843</v>
      </c>
      <c r="AO24" s="34">
        <v>127710.76383576354</v>
      </c>
      <c r="AP24" s="34">
        <v>131082.9139088681</v>
      </c>
      <c r="AQ24" s="34">
        <v>134568.07660528945</v>
      </c>
      <c r="AR24" s="34">
        <v>138167.55445987562</v>
      </c>
      <c r="AS24" s="34">
        <v>141881.96350557671</v>
      </c>
      <c r="AT24" s="34">
        <v>145714.16923887085</v>
      </c>
      <c r="AU24" s="34">
        <v>149669.11064777424</v>
      </c>
      <c r="AV24" s="34">
        <v>153751.87064464486</v>
      </c>
      <c r="AW24" s="34">
        <v>157966.46012142167</v>
      </c>
      <c r="AX24" s="34">
        <v>162316.17407716363</v>
      </c>
      <c r="AY24" s="34">
        <v>166804.58835847769</v>
      </c>
      <c r="AZ24" s="34">
        <v>171436.02917404153</v>
      </c>
      <c r="BA24" s="34">
        <v>176215.28703567653</v>
      </c>
      <c r="BB24" s="34">
        <v>181147.1357226937</v>
      </c>
      <c r="BC24" s="34">
        <v>186236.1810934211</v>
      </c>
      <c r="BD24" s="34">
        <v>191487.05598640701</v>
      </c>
      <c r="BE24" s="34">
        <v>196904.6507540785</v>
      </c>
      <c r="BF24" s="34">
        <v>202494.1565846923</v>
      </c>
      <c r="BG24" s="34">
        <v>208260.95867798923</v>
      </c>
      <c r="BH24" s="34">
        <v>214210.54088897031</v>
      </c>
      <c r="BI24" s="34">
        <v>220348.49004632092</v>
      </c>
      <c r="BJ24" s="34">
        <v>226680.56182894125</v>
      </c>
      <c r="BK24" s="34">
        <v>233212.72828488325</v>
      </c>
      <c r="BL24" s="34">
        <v>239951.17540582878</v>
      </c>
      <c r="BM24" s="34">
        <v>246902.27774362121</v>
      </c>
      <c r="BN24" s="34">
        <v>254072.5878017901</v>
      </c>
      <c r="BO24" s="34">
        <v>261468.84969275311</v>
      </c>
      <c r="BP24" s="34">
        <v>269098.02065875806</v>
      </c>
      <c r="BQ24" s="34">
        <v>276967.28344309563</v>
      </c>
      <c r="BR24" s="34">
        <v>285084.04778596031</v>
      </c>
      <c r="BS24" s="34">
        <v>293455.95017886366</v>
      </c>
      <c r="BT24" s="34">
        <v>302090.85920270556</v>
      </c>
      <c r="BU24" s="34">
        <v>310996.88595884293</v>
      </c>
      <c r="BV24" s="34">
        <v>320182.39483016328</v>
      </c>
      <c r="BW24" s="34">
        <v>329656.01160032034</v>
      </c>
      <c r="BX24" s="34">
        <v>339426.62977186491</v>
      </c>
      <c r="BY24" s="34">
        <v>349503.41746343096</v>
      </c>
      <c r="BZ24" s="34">
        <v>359895.82602397329</v>
      </c>
      <c r="CA24" s="34">
        <v>370613.5997189781</v>
      </c>
      <c r="CB24" s="34">
        <v>381666.78536522714</v>
      </c>
      <c r="CC24" s="34">
        <v>393065.74153593526</v>
      </c>
      <c r="CD24" s="34">
        <v>404821.14776000084</v>
      </c>
      <c r="CE24" s="34">
        <v>416944.01424365852</v>
      </c>
      <c r="CF24" s="34">
        <v>429445.69223266077</v>
      </c>
      <c r="CG24" s="34">
        <v>442337.88478727179</v>
      </c>
      <c r="CH24" s="34">
        <v>455632.6577503006</v>
      </c>
      <c r="CI24" s="34">
        <v>469342.45090204361</v>
      </c>
      <c r="CJ24" s="34">
        <v>483480.08943935193</v>
      </c>
      <c r="CK24" s="34">
        <v>498058.79588726151</v>
      </c>
      <c r="CL24" s="34">
        <v>513092.202445879</v>
      </c>
      <c r="CM24" s="34">
        <v>528594.36371944391</v>
      </c>
      <c r="CN24" s="34">
        <v>544579.76979957358</v>
      </c>
      <c r="CO24" s="34">
        <v>561063.35972590663</v>
      </c>
      <c r="CP24" s="34">
        <v>578060.53536831785</v>
      </c>
      <c r="CQ24" s="34">
        <v>595587.17575902212</v>
      </c>
      <c r="CR24" s="34">
        <v>613659.65187966335</v>
      </c>
      <c r="CS24" s="34">
        <v>632294.84190211212</v>
      </c>
      <c r="CT24" s="34">
        <v>651510.14689159358</v>
      </c>
      <c r="CU24" s="34">
        <v>671323.50699190306</v>
      </c>
      <c r="CV24" s="34">
        <v>691753.41811469733</v>
      </c>
      <c r="CW24" s="34">
        <v>712818.94915018335</v>
      </c>
      <c r="CX24" s="34">
        <v>734539.75971227267</v>
      </c>
    </row>
    <row r="25" spans="1:102" x14ac:dyDescent="0.25">
      <c r="A25" t="s">
        <v>188</v>
      </c>
      <c r="B25">
        <f>calc_mstate!B37</f>
        <v>389300</v>
      </c>
      <c r="C25" s="34">
        <v>435877.59080955514</v>
      </c>
      <c r="D25" s="34">
        <v>409131.03463890415</v>
      </c>
      <c r="E25" s="34">
        <v>361015.51932065125</v>
      </c>
      <c r="F25" s="34">
        <v>575303.08435651229</v>
      </c>
      <c r="G25" s="34">
        <v>655211.15547962708</v>
      </c>
      <c r="H25" s="34">
        <v>690215.25881684397</v>
      </c>
      <c r="I25" s="34">
        <v>641948.11604220804</v>
      </c>
      <c r="J25" s="34">
        <v>543425.20433695964</v>
      </c>
      <c r="K25" s="34">
        <v>707727.11595328012</v>
      </c>
      <c r="L25" s="34">
        <v>789920.04438330256</v>
      </c>
      <c r="M25" s="34">
        <v>697325.58612356626</v>
      </c>
      <c r="N25" s="34">
        <v>738022.83693175309</v>
      </c>
      <c r="O25" s="34">
        <v>754027.89701039367</v>
      </c>
      <c r="P25" s="34">
        <v>801446.00680740201</v>
      </c>
      <c r="Q25" s="34">
        <v>835784.10585371114</v>
      </c>
      <c r="R25" s="34">
        <v>850636.67913944495</v>
      </c>
      <c r="S25" s="34">
        <v>869264.81756399479</v>
      </c>
      <c r="T25" s="34">
        <v>896266.53773869923</v>
      </c>
      <c r="U25" s="34">
        <v>928903.82892395603</v>
      </c>
      <c r="V25" s="34">
        <v>961487.23354267876</v>
      </c>
      <c r="W25" s="34">
        <v>990770.73310244922</v>
      </c>
      <c r="X25" s="34">
        <v>1019067.8075561008</v>
      </c>
      <c r="Y25" s="34">
        <v>1049861.9404286877</v>
      </c>
      <c r="Z25" s="34">
        <v>1083441.2545222361</v>
      </c>
      <c r="AA25" s="34">
        <v>1118467.1485050125</v>
      </c>
      <c r="AB25" s="34">
        <v>1153646.6132797538</v>
      </c>
      <c r="AC25" s="34">
        <v>1189078.5406791344</v>
      </c>
      <c r="AD25" s="34">
        <v>1225659.7020617037</v>
      </c>
      <c r="AE25" s="34">
        <v>1263891.7708331998</v>
      </c>
      <c r="AF25" s="34">
        <v>1303607.9905142284</v>
      </c>
      <c r="AG25" s="34">
        <v>1344431.0880679358</v>
      </c>
      <c r="AH25" s="34">
        <v>1386255.6217762681</v>
      </c>
      <c r="AI25" s="34">
        <v>1429281.7851842863</v>
      </c>
      <c r="AJ25" s="34">
        <v>1473737.3812125516</v>
      </c>
      <c r="AK25" s="34">
        <v>1519684.9176429287</v>
      </c>
      <c r="AL25" s="34">
        <v>1567068.4324579532</v>
      </c>
      <c r="AM25" s="34">
        <v>1615856.1312478788</v>
      </c>
      <c r="AN25" s="34">
        <v>1666104.7678625826</v>
      </c>
      <c r="AO25" s="34">
        <v>1717913.9390628068</v>
      </c>
      <c r="AP25" s="34">
        <v>1771358.3808211167</v>
      </c>
      <c r="AQ25" s="34">
        <v>1826472.8730397038</v>
      </c>
      <c r="AR25" s="34">
        <v>1883283.2059451756</v>
      </c>
      <c r="AS25" s="34">
        <v>1941834.9909850634</v>
      </c>
      <c r="AT25" s="34">
        <v>2002193.3770306013</v>
      </c>
      <c r="AU25" s="34">
        <v>2064425.5882535332</v>
      </c>
      <c r="AV25" s="34">
        <v>2128590.0844798791</v>
      </c>
      <c r="AW25" s="34">
        <v>2194740.2244563419</v>
      </c>
      <c r="AX25" s="34">
        <v>2262933.1432003113</v>
      </c>
      <c r="AY25" s="34">
        <v>2333233.2409786698</v>
      </c>
      <c r="AZ25" s="34">
        <v>2405709.1237834473</v>
      </c>
      <c r="BA25" s="34">
        <v>2480429.6279988638</v>
      </c>
      <c r="BB25" s="34">
        <v>2557463.1945503098</v>
      </c>
      <c r="BC25" s="34">
        <v>2636879.9162775842</v>
      </c>
      <c r="BD25" s="34">
        <v>2718753.2745081345</v>
      </c>
      <c r="BE25" s="34">
        <v>2803160.0784429535</v>
      </c>
      <c r="BF25" s="34">
        <v>2890179.4535977053</v>
      </c>
      <c r="BG25" s="34">
        <v>2979892.306166864</v>
      </c>
      <c r="BH25" s="34">
        <v>3072381.6604960477</v>
      </c>
      <c r="BI25" s="34">
        <v>3167733.2670948668</v>
      </c>
      <c r="BJ25" s="34">
        <v>3266035.8618511688</v>
      </c>
      <c r="BK25" s="34">
        <v>3367381.0447855894</v>
      </c>
      <c r="BL25" s="34">
        <v>3471863.1288731522</v>
      </c>
      <c r="BM25" s="34">
        <v>3579579.1998794111</v>
      </c>
      <c r="BN25" s="34">
        <v>3690629.3302550181</v>
      </c>
      <c r="BO25" s="34">
        <v>3805116.7671170314</v>
      </c>
      <c r="BP25" s="34">
        <v>3923148.0145441494</v>
      </c>
      <c r="BQ25" s="34">
        <v>4044832.8673004913</v>
      </c>
      <c r="BR25" s="34">
        <v>4170284.4798334953</v>
      </c>
      <c r="BS25" s="34">
        <v>4299619.4895596346</v>
      </c>
      <c r="BT25" s="34">
        <v>4432958.1565151084</v>
      </c>
      <c r="BU25" s="34">
        <v>4570424.4841591781</v>
      </c>
      <c r="BV25" s="34">
        <v>4712146.3217991292</v>
      </c>
      <c r="BW25" s="34">
        <v>4858255.4700285355</v>
      </c>
      <c r="BX25" s="34">
        <v>5008887.8025093814</v>
      </c>
      <c r="BY25" s="34">
        <v>5164183.3998733312</v>
      </c>
      <c r="BZ25" s="34">
        <v>5324286.685247967</v>
      </c>
      <c r="CA25" s="34">
        <v>5489346.5574210128</v>
      </c>
      <c r="CB25" s="34">
        <v>5659516.5254949704</v>
      </c>
      <c r="CC25" s="34">
        <v>5834954.8499546899</v>
      </c>
      <c r="CD25" s="34">
        <v>6015824.6910819747</v>
      </c>
      <c r="CE25" s="34">
        <v>6202294.2625072543</v>
      </c>
      <c r="CF25" s="34">
        <v>6394536.9880863689</v>
      </c>
      <c r="CG25" s="34">
        <v>6592731.6624148907</v>
      </c>
      <c r="CH25" s="34">
        <v>6797062.6163958041</v>
      </c>
      <c r="CI25" s="34">
        <v>7007719.8887112346</v>
      </c>
      <c r="CJ25" s="34">
        <v>7224899.4030429013</v>
      </c>
      <c r="CK25" s="34">
        <v>7448803.1505946331</v>
      </c>
      <c r="CL25" s="34">
        <v>7679639.3778902609</v>
      </c>
      <c r="CM25" s="34">
        <v>7917622.7802614002</v>
      </c>
      <c r="CN25" s="34">
        <v>8162974.7014720617</v>
      </c>
      <c r="CO25" s="34">
        <v>8415923.3396905214</v>
      </c>
      <c r="CP25" s="34">
        <v>8676703.9598571323</v>
      </c>
      <c r="CQ25" s="34">
        <v>8945559.1125414632</v>
      </c>
      <c r="CR25" s="34">
        <v>9222738.859512303</v>
      </c>
      <c r="CS25" s="34">
        <v>9508501.0063043367</v>
      </c>
      <c r="CT25" s="34">
        <v>9803111.3420322333</v>
      </c>
      <c r="CU25" s="34">
        <v>10106843.886653088</v>
      </c>
      <c r="CV25" s="34">
        <v>10419981.145872455</v>
      </c>
      <c r="CW25" s="34">
        <v>10742814.373923058</v>
      </c>
      <c r="CX25" s="34">
        <v>11075643.844476076</v>
      </c>
    </row>
    <row r="26" spans="1:102" x14ac:dyDescent="0.25">
      <c r="A26" t="s">
        <v>189</v>
      </c>
      <c r="B26">
        <f>calc_mstate!B16</f>
        <v>39600</v>
      </c>
      <c r="C26" s="34">
        <v>43978.665421050064</v>
      </c>
      <c r="D26" s="34">
        <v>47568.350680095857</v>
      </c>
      <c r="E26" s="34">
        <v>43562.465196655467</v>
      </c>
      <c r="F26" s="34">
        <v>35605.066716230271</v>
      </c>
      <c r="G26" s="34">
        <v>56453.459542973047</v>
      </c>
      <c r="H26" s="34">
        <v>60178.814666617065</v>
      </c>
      <c r="I26" s="34">
        <v>59734.261225056041</v>
      </c>
      <c r="J26" s="34">
        <v>56771.066979952302</v>
      </c>
      <c r="K26" s="34">
        <v>53866.860017018662</v>
      </c>
      <c r="L26" s="34">
        <v>64643.872555253518</v>
      </c>
      <c r="M26" s="34">
        <v>68458.647546254186</v>
      </c>
      <c r="N26" s="34">
        <v>61423.800590931176</v>
      </c>
      <c r="O26" s="34">
        <v>63707.396872067155</v>
      </c>
      <c r="P26" s="34">
        <v>65113.467745360053</v>
      </c>
      <c r="Q26" s="34">
        <v>68253.043050645385</v>
      </c>
      <c r="R26" s="34">
        <v>70351.722966858986</v>
      </c>
      <c r="S26" s="34">
        <v>71054.184178842028</v>
      </c>
      <c r="T26" s="34">
        <v>71901.016588858198</v>
      </c>
      <c r="U26" s="34">
        <v>73294.327085353973</v>
      </c>
      <c r="V26" s="34">
        <v>75266.359758127568</v>
      </c>
      <c r="W26" s="34">
        <v>77350.319619137052</v>
      </c>
      <c r="X26" s="34">
        <v>79129.474795465445</v>
      </c>
      <c r="Y26" s="34">
        <v>80716.683994290273</v>
      </c>
      <c r="Z26" s="34">
        <v>82414.797418389557</v>
      </c>
      <c r="AA26" s="34">
        <v>84359.60393617989</v>
      </c>
      <c r="AB26" s="34">
        <v>86477.15825354353</v>
      </c>
      <c r="AC26" s="34">
        <v>88614.244507519252</v>
      </c>
      <c r="AD26" s="34">
        <v>90721.503207317262</v>
      </c>
      <c r="AE26" s="34">
        <v>92861.394469756677</v>
      </c>
      <c r="AF26" s="34">
        <v>95108.673811250861</v>
      </c>
      <c r="AG26" s="34">
        <v>97479.787315942609</v>
      </c>
      <c r="AH26" s="34">
        <v>99940.678419807649</v>
      </c>
      <c r="AI26" s="34">
        <v>102459.67980938767</v>
      </c>
      <c r="AJ26" s="34">
        <v>105038.50930500569</v>
      </c>
      <c r="AK26" s="34">
        <v>107700.30349082169</v>
      </c>
      <c r="AL26" s="34">
        <v>110462.42236832586</v>
      </c>
      <c r="AM26" s="34">
        <v>113324.92019307846</v>
      </c>
      <c r="AN26" s="34">
        <v>116279.53291476981</v>
      </c>
      <c r="AO26" s="34">
        <v>119323.13591505388</v>
      </c>
      <c r="AP26" s="34">
        <v>122461.37613932752</v>
      </c>
      <c r="AQ26" s="34">
        <v>125702.84903332037</v>
      </c>
      <c r="AR26" s="34">
        <v>129052.83632696618</v>
      </c>
      <c r="AS26" s="34">
        <v>132512.5951287334</v>
      </c>
      <c r="AT26" s="34">
        <v>136082.75276918543</v>
      </c>
      <c r="AU26" s="34">
        <v>139766.083062419</v>
      </c>
      <c r="AV26" s="34">
        <v>143567.32275766542</v>
      </c>
      <c r="AW26" s="34">
        <v>147491.33611469928</v>
      </c>
      <c r="AX26" s="34">
        <v>151541.96857994955</v>
      </c>
      <c r="AY26" s="34">
        <v>155722.39228543773</v>
      </c>
      <c r="AZ26" s="34">
        <v>160036.05208829435</v>
      </c>
      <c r="BA26" s="34">
        <v>164487.10658856496</v>
      </c>
      <c r="BB26" s="34">
        <v>169080.15370339592</v>
      </c>
      <c r="BC26" s="34">
        <v>173819.77513803434</v>
      </c>
      <c r="BD26" s="34">
        <v>178710.39541567481</v>
      </c>
      <c r="BE26" s="34">
        <v>183756.46789907984</v>
      </c>
      <c r="BF26" s="34">
        <v>188962.69274658637</v>
      </c>
      <c r="BG26" s="34">
        <v>194334.05688920946</v>
      </c>
      <c r="BH26" s="34">
        <v>199875.73248144961</v>
      </c>
      <c r="BI26" s="34">
        <v>205592.98705408699</v>
      </c>
      <c r="BJ26" s="34">
        <v>211491.188194624</v>
      </c>
      <c r="BK26" s="34">
        <v>217575.86610097272</v>
      </c>
      <c r="BL26" s="34">
        <v>223852.75840111854</v>
      </c>
      <c r="BM26" s="34">
        <v>230327.80771098728</v>
      </c>
      <c r="BN26" s="34">
        <v>237007.13768802647</v>
      </c>
      <c r="BO26" s="34">
        <v>243897.04320862863</v>
      </c>
      <c r="BP26" s="34">
        <v>251004.00346816069</v>
      </c>
      <c r="BQ26" s="34">
        <v>258334.7024140383</v>
      </c>
      <c r="BR26" s="34">
        <v>265896.04047825659</v>
      </c>
      <c r="BS26" s="34">
        <v>273695.13605971728</v>
      </c>
      <c r="BT26" s="34">
        <v>281739.32541293144</v>
      </c>
      <c r="BU26" s="34">
        <v>290036.16783323808</v>
      </c>
      <c r="BV26" s="34">
        <v>298593.45563997509</v>
      </c>
      <c r="BW26" s="34">
        <v>307419.22445370408</v>
      </c>
      <c r="BX26" s="34">
        <v>316521.76097800868</v>
      </c>
      <c r="BY26" s="34">
        <v>325909.60909402394</v>
      </c>
      <c r="BZ26" s="34">
        <v>335591.57651446725</v>
      </c>
      <c r="CA26" s="34">
        <v>345576.74306307861</v>
      </c>
      <c r="CB26" s="34">
        <v>355874.46996550664</v>
      </c>
      <c r="CC26" s="34">
        <v>366494.40909300401</v>
      </c>
      <c r="CD26" s="34">
        <v>377446.51180611737</v>
      </c>
      <c r="CE26" s="34">
        <v>388741.03780001763</v>
      </c>
      <c r="CF26" s="34">
        <v>400388.56444890582</v>
      </c>
      <c r="CG26" s="34">
        <v>412399.99675942812</v>
      </c>
      <c r="CH26" s="34">
        <v>424786.5777180568</v>
      </c>
      <c r="CI26" s="34">
        <v>437559.89882598491</v>
      </c>
      <c r="CJ26" s="34">
        <v>450731.91081657453</v>
      </c>
      <c r="CK26" s="34">
        <v>464314.9346849682</v>
      </c>
      <c r="CL26" s="34">
        <v>478321.67313197802</v>
      </c>
      <c r="CM26" s="34">
        <v>492765.22242476954</v>
      </c>
      <c r="CN26" s="34">
        <v>507659.08462455339</v>
      </c>
      <c r="CO26" s="34">
        <v>523017.18015524658</v>
      </c>
      <c r="CP26" s="34">
        <v>538853.86073526752</v>
      </c>
      <c r="CQ26" s="34">
        <v>555183.92271428485</v>
      </c>
      <c r="CR26" s="34">
        <v>572022.62084179337</v>
      </c>
      <c r="CS26" s="34">
        <v>589385.68247255438</v>
      </c>
      <c r="CT26" s="34">
        <v>607289.32220797148</v>
      </c>
      <c r="CU26" s="34">
        <v>625750.2569818038</v>
      </c>
      <c r="CV26" s="34">
        <v>644785.72160909511</v>
      </c>
      <c r="CW26" s="34">
        <v>664413.48481930618</v>
      </c>
      <c r="CX26" s="34">
        <v>684651.86579025665</v>
      </c>
    </row>
    <row r="27" spans="1:102" x14ac:dyDescent="0.25">
      <c r="A27" t="s">
        <v>190</v>
      </c>
      <c r="B27">
        <f>calc_mstate!B38</f>
        <v>325800</v>
      </c>
      <c r="C27" s="34">
        <v>364377.08337666362</v>
      </c>
      <c r="D27" s="34">
        <v>407966.35800329811</v>
      </c>
      <c r="E27" s="34">
        <v>382928.32798935601</v>
      </c>
      <c r="F27" s="34">
        <v>337883.46612822381</v>
      </c>
      <c r="G27" s="34">
        <v>538439.46704292425</v>
      </c>
      <c r="H27" s="34">
        <v>613211.45938234264</v>
      </c>
      <c r="I27" s="34">
        <v>645957.69815196737</v>
      </c>
      <c r="J27" s="34">
        <v>600790.17805078859</v>
      </c>
      <c r="K27" s="34">
        <v>508606.30303409637</v>
      </c>
      <c r="L27" s="34">
        <v>662359.71643201576</v>
      </c>
      <c r="M27" s="34">
        <v>739269.64149958582</v>
      </c>
      <c r="N27" s="34">
        <v>652616.23022544535</v>
      </c>
      <c r="O27" s="34">
        <v>690699.15630193264</v>
      </c>
      <c r="P27" s="34">
        <v>705678.03012784582</v>
      </c>
      <c r="Q27" s="34">
        <v>750051.91881154967</v>
      </c>
      <c r="R27" s="34">
        <v>782184.85537849437</v>
      </c>
      <c r="S27" s="34">
        <v>796082.82037682261</v>
      </c>
      <c r="T27" s="34">
        <v>813513.55501095625</v>
      </c>
      <c r="U27" s="34">
        <v>838780.26072825352</v>
      </c>
      <c r="V27" s="34">
        <v>869321.52657639445</v>
      </c>
      <c r="W27" s="34">
        <v>899812.80927920085</v>
      </c>
      <c r="X27" s="34">
        <v>927215.70755485247</v>
      </c>
      <c r="Y27" s="34">
        <v>953695.0220241216</v>
      </c>
      <c r="Z27" s="34">
        <v>982510.87569423055</v>
      </c>
      <c r="AA27" s="34">
        <v>1013933.342620358</v>
      </c>
      <c r="AB27" s="34">
        <v>1046709.8155096811</v>
      </c>
      <c r="AC27" s="34">
        <v>1079630.0360080409</v>
      </c>
      <c r="AD27" s="34">
        <v>1112786.3322470901</v>
      </c>
      <c r="AE27" s="34">
        <v>1147017.9151271922</v>
      </c>
      <c r="AF27" s="34">
        <v>1182794.4105145268</v>
      </c>
      <c r="AG27" s="34">
        <v>1219959.8732720953</v>
      </c>
      <c r="AH27" s="34">
        <v>1258161.2162308816</v>
      </c>
      <c r="AI27" s="34">
        <v>1297299.6720978299</v>
      </c>
      <c r="AJ27" s="34">
        <v>1337562.5377382429</v>
      </c>
      <c r="AK27" s="34">
        <v>1379163.0221844267</v>
      </c>
      <c r="AL27" s="34">
        <v>1422159.6710658504</v>
      </c>
      <c r="AM27" s="34">
        <v>1466500.1295516423</v>
      </c>
      <c r="AN27" s="34">
        <v>1512154.6207456626</v>
      </c>
      <c r="AO27" s="34">
        <v>1559176.2284728505</v>
      </c>
      <c r="AP27" s="34">
        <v>1607658.1517856109</v>
      </c>
      <c r="AQ27" s="34">
        <v>1657670.342659526</v>
      </c>
      <c r="AR27" s="34">
        <v>1709245.3595929949</v>
      </c>
      <c r="AS27" s="34">
        <v>1762407.3353603019</v>
      </c>
      <c r="AT27" s="34">
        <v>1817198.9439782337</v>
      </c>
      <c r="AU27" s="34">
        <v>1873681.1458718481</v>
      </c>
      <c r="AV27" s="34">
        <v>1931916.8505501435</v>
      </c>
      <c r="AW27" s="34">
        <v>1991960.7685639858</v>
      </c>
      <c r="AX27" s="34">
        <v>2053862.8342540781</v>
      </c>
      <c r="AY27" s="34">
        <v>2117676.5122478949</v>
      </c>
      <c r="AZ27" s="34">
        <v>2183462.0651960042</v>
      </c>
      <c r="BA27" s="34">
        <v>2251283.6931415591</v>
      </c>
      <c r="BB27" s="34">
        <v>2321205.8133588</v>
      </c>
      <c r="BC27" s="34">
        <v>2393292.4730897425</v>
      </c>
      <c r="BD27" s="34">
        <v>2467609.2644140949</v>
      </c>
      <c r="BE27" s="34">
        <v>2544224.9496083492</v>
      </c>
      <c r="BF27" s="34">
        <v>2623211.4052762599</v>
      </c>
      <c r="BG27" s="34">
        <v>2704642.6761426842</v>
      </c>
      <c r="BH27" s="34">
        <v>2788594.4735512924</v>
      </c>
      <c r="BI27" s="34">
        <v>2875144.4908400984</v>
      </c>
      <c r="BJ27" s="34">
        <v>2964372.9721834175</v>
      </c>
      <c r="BK27" s="34">
        <v>3056362.9553391426</v>
      </c>
      <c r="BL27" s="34">
        <v>3151200.1583903264</v>
      </c>
      <c r="BM27" s="34">
        <v>3248972.8383014537</v>
      </c>
      <c r="BN27" s="34">
        <v>3349771.8468058603</v>
      </c>
      <c r="BO27" s="34">
        <v>3453690.8304761769</v>
      </c>
      <c r="BP27" s="34">
        <v>3560826.4066398335</v>
      </c>
      <c r="BQ27" s="34">
        <v>3671278.240448575</v>
      </c>
      <c r="BR27" s="34">
        <v>3785149.0764737008</v>
      </c>
      <c r="BS27" s="34">
        <v>3902544.8032624698</v>
      </c>
      <c r="BT27" s="34">
        <v>4023574.568677125</v>
      </c>
      <c r="BU27" s="34">
        <v>4148350.9105644654</v>
      </c>
      <c r="BV27" s="34">
        <v>4276989.869811289</v>
      </c>
      <c r="BW27" s="34">
        <v>4409611.086207157</v>
      </c>
      <c r="BX27" s="34">
        <v>4546337.8971166462</v>
      </c>
      <c r="BY27" s="34">
        <v>4687297.4514355464</v>
      </c>
      <c r="BZ27" s="34">
        <v>4832620.8348872289</v>
      </c>
      <c r="CA27" s="34">
        <v>4982443.1968454979</v>
      </c>
      <c r="CB27" s="34">
        <v>5136903.8749515451</v>
      </c>
      <c r="CC27" s="34">
        <v>5296146.5211250894</v>
      </c>
      <c r="CD27" s="34">
        <v>5460319.2335735625</v>
      </c>
      <c r="CE27" s="34">
        <v>5629574.6956747873</v>
      </c>
      <c r="CF27" s="34">
        <v>5804070.3196675526</v>
      </c>
      <c r="CG27" s="34">
        <v>5983968.3934552995</v>
      </c>
      <c r="CH27" s="34">
        <v>6169436.2308144309</v>
      </c>
      <c r="CI27" s="34">
        <v>6360646.3263309728</v>
      </c>
      <c r="CJ27" s="34">
        <v>6557776.5158614535</v>
      </c>
      <c r="CK27" s="34">
        <v>6761010.1423731754</v>
      </c>
      <c r="CL27" s="34">
        <v>6970536.2267464083</v>
      </c>
      <c r="CM27" s="34">
        <v>7186549.6435135351</v>
      </c>
      <c r="CN27" s="34">
        <v>7409251.3019227637</v>
      </c>
      <c r="CO27" s="34">
        <v>7638848.3327444373</v>
      </c>
      <c r="CP27" s="34">
        <v>7875554.2810168946</v>
      </c>
      <c r="CQ27" s="34">
        <v>8119589.3047775719</v>
      </c>
      <c r="CR27" s="34">
        <v>8371180.3798668478</v>
      </c>
      <c r="CS27" s="34">
        <v>8630561.5110137425</v>
      </c>
      <c r="CT27" s="34">
        <v>8897973.949469015</v>
      </c>
      <c r="CU27" s="34">
        <v>9173666.4174202476</v>
      </c>
      <c r="CV27" s="34">
        <v>9457895.3393769935</v>
      </c>
      <c r="CW27" s="34">
        <v>9750925.0807086974</v>
      </c>
      <c r="CX27" s="34">
        <v>10053028.193549838</v>
      </c>
    </row>
    <row r="28" spans="1:102" x14ac:dyDescent="0.25">
      <c r="A28" t="s">
        <v>191</v>
      </c>
      <c r="B28">
        <f>calc_mstate!B17</f>
        <v>29500</v>
      </c>
      <c r="C28" s="34">
        <v>36102.048726727749</v>
      </c>
      <c r="D28" s="34">
        <v>40096.082369783253</v>
      </c>
      <c r="E28" s="34">
        <v>43380.494340881669</v>
      </c>
      <c r="F28" s="34">
        <v>39735.111853586539</v>
      </c>
      <c r="G28" s="34">
        <v>32497.768328324437</v>
      </c>
      <c r="H28" s="34">
        <v>51528.973055183764</v>
      </c>
      <c r="I28" s="34">
        <v>54962.335660139302</v>
      </c>
      <c r="J28" s="34">
        <v>54587.640435183959</v>
      </c>
      <c r="K28" s="34">
        <v>51868.722869380814</v>
      </c>
      <c r="L28" s="34">
        <v>49163.666671411847</v>
      </c>
      <c r="M28" s="34">
        <v>59043.416194299731</v>
      </c>
      <c r="N28" s="34">
        <v>62559.478327358549</v>
      </c>
      <c r="O28" s="34">
        <v>56121.854008052906</v>
      </c>
      <c r="P28" s="34">
        <v>58219.949066214926</v>
      </c>
      <c r="Q28" s="34">
        <v>59504.684777344104</v>
      </c>
      <c r="R28" s="34">
        <v>62382.517025570305</v>
      </c>
      <c r="S28" s="34">
        <v>64308.308409299148</v>
      </c>
      <c r="T28" s="34">
        <v>64955.541791555937</v>
      </c>
      <c r="U28" s="34">
        <v>65736.364244188342</v>
      </c>
      <c r="V28" s="34">
        <v>67018.199767960061</v>
      </c>
      <c r="W28" s="34">
        <v>68828.069007175596</v>
      </c>
      <c r="X28" s="34">
        <v>70739.162879108655</v>
      </c>
      <c r="Y28" s="34">
        <v>72371.888167919315</v>
      </c>
      <c r="Z28" s="34">
        <v>73830.173375770682</v>
      </c>
      <c r="AA28" s="34">
        <v>75390.76307058458</v>
      </c>
      <c r="AB28" s="34">
        <v>77176.739791616375</v>
      </c>
      <c r="AC28" s="34">
        <v>79120.14863660415</v>
      </c>
      <c r="AD28" s="34">
        <v>81081.349880710943</v>
      </c>
      <c r="AE28" s="34">
        <v>83015.76288276937</v>
      </c>
      <c r="AF28" s="34">
        <v>84980.603903327865</v>
      </c>
      <c r="AG28" s="34">
        <v>87043.902960976149</v>
      </c>
      <c r="AH28" s="34">
        <v>89220.40868520856</v>
      </c>
      <c r="AI28" s="34">
        <v>91479.011546952854</v>
      </c>
      <c r="AJ28" s="34">
        <v>93790.977406385733</v>
      </c>
      <c r="AK28" s="34">
        <v>96158.017854032994</v>
      </c>
      <c r="AL28" s="34">
        <v>98601.244978440911</v>
      </c>
      <c r="AM28" s="34">
        <v>101136.41451567119</v>
      </c>
      <c r="AN28" s="34">
        <v>103763.53156014592</v>
      </c>
      <c r="AO28" s="34">
        <v>106475.09415330771</v>
      </c>
      <c r="AP28" s="34">
        <v>109268.31988859035</v>
      </c>
      <c r="AQ28" s="34">
        <v>112148.39618033128</v>
      </c>
      <c r="AR28" s="34">
        <v>115123.158577553</v>
      </c>
      <c r="AS28" s="34">
        <v>118197.41310823803</v>
      </c>
      <c r="AT28" s="34">
        <v>121372.3174256671</v>
      </c>
      <c r="AU28" s="34">
        <v>124648.47496882074</v>
      </c>
      <c r="AV28" s="34">
        <v>128028.4465834242</v>
      </c>
      <c r="AW28" s="34">
        <v>131516.57072751329</v>
      </c>
      <c r="AX28" s="34">
        <v>135117.2943353187</v>
      </c>
      <c r="AY28" s="34">
        <v>138834.13855162708</v>
      </c>
      <c r="AZ28" s="34">
        <v>142670.0183034334</v>
      </c>
      <c r="BA28" s="34">
        <v>146628.10097936713</v>
      </c>
      <c r="BB28" s="34">
        <v>150712.2030387854</v>
      </c>
      <c r="BC28" s="34">
        <v>154926.53859773156</v>
      </c>
      <c r="BD28" s="34">
        <v>159275.30679352267</v>
      </c>
      <c r="BE28" s="34">
        <v>163762.56585041861</v>
      </c>
      <c r="BF28" s="34">
        <v>168392.40274931258</v>
      </c>
      <c r="BG28" s="34">
        <v>173169.13037747378</v>
      </c>
      <c r="BH28" s="34">
        <v>178097.32290292115</v>
      </c>
      <c r="BI28" s="34">
        <v>183181.72347591849</v>
      </c>
      <c r="BJ28" s="34">
        <v>188427.16320431445</v>
      </c>
      <c r="BK28" s="34">
        <v>193838.56586618981</v>
      </c>
      <c r="BL28" s="34">
        <v>199421.00470957058</v>
      </c>
      <c r="BM28" s="34">
        <v>205179.7429080524</v>
      </c>
      <c r="BN28" s="34">
        <v>211120.23123241487</v>
      </c>
      <c r="BO28" s="34">
        <v>217248.08643195222</v>
      </c>
      <c r="BP28" s="34">
        <v>223569.08251557083</v>
      </c>
      <c r="BQ28" s="34">
        <v>230089.16275192113</v>
      </c>
      <c r="BR28" s="34">
        <v>236814.45822107632</v>
      </c>
      <c r="BS28" s="34">
        <v>243751.29845614205</v>
      </c>
      <c r="BT28" s="34">
        <v>250906.21283864509</v>
      </c>
      <c r="BU28" s="34">
        <v>258285.93059475574</v>
      </c>
      <c r="BV28" s="34">
        <v>265897.38559643895</v>
      </c>
      <c r="BW28" s="34">
        <v>273747.72548877361</v>
      </c>
      <c r="BX28" s="34">
        <v>281844.32106887182</v>
      </c>
      <c r="BY28" s="34">
        <v>290194.77340941009</v>
      </c>
      <c r="BZ28" s="34">
        <v>298806.9194684393</v>
      </c>
      <c r="CA28" s="34">
        <v>307688.83821493597</v>
      </c>
      <c r="CB28" s="34">
        <v>316848.85822623182</v>
      </c>
      <c r="CC28" s="34">
        <v>326295.56619870052</v>
      </c>
      <c r="CD28" s="34">
        <v>336037.81541691977</v>
      </c>
      <c r="CE28" s="34">
        <v>346084.73386596685</v>
      </c>
      <c r="CF28" s="34">
        <v>356445.73235097399</v>
      </c>
      <c r="CG28" s="34">
        <v>367130.51307226473</v>
      </c>
      <c r="CH28" s="34">
        <v>378149.07875411003</v>
      </c>
      <c r="CI28" s="34">
        <v>389511.74213278765</v>
      </c>
      <c r="CJ28" s="34">
        <v>401229.13561826886</v>
      </c>
      <c r="CK28" s="34">
        <v>413312.22112571291</v>
      </c>
      <c r="CL28" s="34">
        <v>425772.30019391328</v>
      </c>
      <c r="CM28" s="34">
        <v>438621.02448273293</v>
      </c>
      <c r="CN28" s="34">
        <v>451870.40665178467</v>
      </c>
      <c r="CO28" s="34">
        <v>465532.83157563797</v>
      </c>
      <c r="CP28" s="34">
        <v>479621.06787234545</v>
      </c>
      <c r="CQ28" s="34">
        <v>494148.2797655061</v>
      </c>
      <c r="CR28" s="34">
        <v>509128.03931774333</v>
      </c>
      <c r="CS28" s="34">
        <v>524574.33905998175</v>
      </c>
      <c r="CT28" s="34">
        <v>540501.60502125917</v>
      </c>
      <c r="CU28" s="34">
        <v>556924.71015845344</v>
      </c>
      <c r="CV28" s="34">
        <v>573858.98819372593</v>
      </c>
      <c r="CW28" s="34">
        <v>591320.24787691783</v>
      </c>
      <c r="CX28" s="34">
        <v>609324.78769204125</v>
      </c>
    </row>
    <row r="29" spans="1:102" x14ac:dyDescent="0.25">
      <c r="A29" t="s">
        <v>192</v>
      </c>
      <c r="B29">
        <f>calc_mstate!B39</f>
        <v>230600</v>
      </c>
      <c r="C29" s="34">
        <v>291711.0797094942</v>
      </c>
      <c r="D29" s="34">
        <v>326250.45342395135</v>
      </c>
      <c r="E29" s="34">
        <v>365271.57299076085</v>
      </c>
      <c r="F29" s="34">
        <v>342849.16847874376</v>
      </c>
      <c r="G29" s="34">
        <v>302506.74023041583</v>
      </c>
      <c r="H29" s="34">
        <v>482063.10580943007</v>
      </c>
      <c r="I29" s="34">
        <v>548988.53531323199</v>
      </c>
      <c r="J29" s="34">
        <v>578289.46049916337</v>
      </c>
      <c r="K29" s="34">
        <v>537858.74856350303</v>
      </c>
      <c r="L29" s="34">
        <v>455355.89873440866</v>
      </c>
      <c r="M29" s="34">
        <v>592987.85176363587</v>
      </c>
      <c r="N29" s="34">
        <v>661826.78609548393</v>
      </c>
      <c r="O29" s="34">
        <v>584255.08601310605</v>
      </c>
      <c r="P29" s="34">
        <v>618343.25569488679</v>
      </c>
      <c r="Q29" s="34">
        <v>631753.08576095023</v>
      </c>
      <c r="R29" s="34">
        <v>671474.37838126952</v>
      </c>
      <c r="S29" s="34">
        <v>700237.42926163564</v>
      </c>
      <c r="T29" s="34">
        <v>712676.98678854899</v>
      </c>
      <c r="U29" s="34">
        <v>728278.44951232267</v>
      </c>
      <c r="V29" s="34">
        <v>750894.24870188325</v>
      </c>
      <c r="W29" s="34">
        <v>778232.45497488335</v>
      </c>
      <c r="X29" s="34">
        <v>805526.41535566689</v>
      </c>
      <c r="Y29" s="34">
        <v>830055.43690257357</v>
      </c>
      <c r="Z29" s="34">
        <v>853757.16786054557</v>
      </c>
      <c r="AA29" s="34">
        <v>879550.21821967361</v>
      </c>
      <c r="AB29" s="34">
        <v>907676.84656762006</v>
      </c>
      <c r="AC29" s="34">
        <v>937015.84444104147</v>
      </c>
      <c r="AD29" s="34">
        <v>966483.55826339393</v>
      </c>
      <c r="AE29" s="34">
        <v>996162.39522283233</v>
      </c>
      <c r="AF29" s="34">
        <v>1026803.5883339013</v>
      </c>
      <c r="AG29" s="34">
        <v>1058827.7018392694</v>
      </c>
      <c r="AH29" s="34">
        <v>1092095.2595983187</v>
      </c>
      <c r="AI29" s="34">
        <v>1126290.1565589206</v>
      </c>
      <c r="AJ29" s="34">
        <v>1161323.8750369875</v>
      </c>
      <c r="AK29" s="34">
        <v>1197364.0242481683</v>
      </c>
      <c r="AL29" s="34">
        <v>1234601.4929109595</v>
      </c>
      <c r="AM29" s="34">
        <v>1273088.7449938331</v>
      </c>
      <c r="AN29" s="34">
        <v>1312778.9312253245</v>
      </c>
      <c r="AO29" s="34">
        <v>1353645.3703347377</v>
      </c>
      <c r="AP29" s="34">
        <v>1395735.5507274198</v>
      </c>
      <c r="AQ29" s="34">
        <v>1439132.8954750793</v>
      </c>
      <c r="AR29" s="34">
        <v>1483900.0377778853</v>
      </c>
      <c r="AS29" s="34">
        <v>1530066.1351870138</v>
      </c>
      <c r="AT29" s="34">
        <v>1577652.7882220731</v>
      </c>
      <c r="AU29" s="34">
        <v>1626698.1862489332</v>
      </c>
      <c r="AV29" s="34">
        <v>1677256.8913810959</v>
      </c>
      <c r="AW29" s="34">
        <v>1729385.2183029933</v>
      </c>
      <c r="AX29" s="34">
        <v>1783132.1454434732</v>
      </c>
      <c r="AY29" s="34">
        <v>1838542.3728781957</v>
      </c>
      <c r="AZ29" s="34">
        <v>1895663.7568499506</v>
      </c>
      <c r="BA29" s="34">
        <v>1954550.2379572925</v>
      </c>
      <c r="BB29" s="34">
        <v>2015259.283227616</v>
      </c>
      <c r="BC29" s="34">
        <v>2077848.5559658518</v>
      </c>
      <c r="BD29" s="34">
        <v>2142375.3882854022</v>
      </c>
      <c r="BE29" s="34">
        <v>2208898.4940153877</v>
      </c>
      <c r="BF29" s="34">
        <v>2277479.4239464831</v>
      </c>
      <c r="BG29" s="34">
        <v>2348182.5167735782</v>
      </c>
      <c r="BH29" s="34">
        <v>2421074.0525590107</v>
      </c>
      <c r="BI29" s="34">
        <v>2496221.8035286129</v>
      </c>
      <c r="BJ29" s="34">
        <v>2573695.3158978382</v>
      </c>
      <c r="BK29" s="34">
        <v>2653566.4189177724</v>
      </c>
      <c r="BL29" s="34">
        <v>2735909.4423655304</v>
      </c>
      <c r="BM29" s="34">
        <v>2820801.115388169</v>
      </c>
      <c r="BN29" s="34">
        <v>2908320.4399218452</v>
      </c>
      <c r="BO29" s="34">
        <v>2998548.740599467</v>
      </c>
      <c r="BP29" s="34">
        <v>3091569.8437406644</v>
      </c>
      <c r="BQ29" s="34">
        <v>3187470.2348253923</v>
      </c>
      <c r="BR29" s="34">
        <v>3286339.1275471328</v>
      </c>
      <c r="BS29" s="34">
        <v>3388268.4921362209</v>
      </c>
      <c r="BT29" s="34">
        <v>3493353.1131342514</v>
      </c>
      <c r="BU29" s="34">
        <v>3601690.6926042517</v>
      </c>
      <c r="BV29" s="34">
        <v>3713381.9670821074</v>
      </c>
      <c r="BW29" s="34">
        <v>3828530.8087866907</v>
      </c>
      <c r="BX29" s="34">
        <v>3947244.3114464558</v>
      </c>
      <c r="BY29" s="34">
        <v>4069632.8786293603</v>
      </c>
      <c r="BZ29" s="34">
        <v>4195810.325742309</v>
      </c>
      <c r="CA29" s="34">
        <v>4325893.9921807079</v>
      </c>
      <c r="CB29" s="34">
        <v>4460004.8548509674</v>
      </c>
      <c r="CC29" s="34">
        <v>4598267.6397234388</v>
      </c>
      <c r="CD29" s="34">
        <v>4740810.9346326971</v>
      </c>
      <c r="CE29" s="34">
        <v>4887767.3074434623</v>
      </c>
      <c r="CF29" s="34">
        <v>5039273.4303672202</v>
      </c>
      <c r="CG29" s="34">
        <v>5195470.2085833279</v>
      </c>
      <c r="CH29" s="34">
        <v>5356502.9116484942</v>
      </c>
      <c r="CI29" s="34">
        <v>5522521.3079545544</v>
      </c>
      <c r="CJ29" s="34">
        <v>5693679.8034182191</v>
      </c>
      <c r="CK29" s="34">
        <v>5870137.5851149065</v>
      </c>
      <c r="CL29" s="34">
        <v>6052058.7697276669</v>
      </c>
      <c r="CM29" s="34">
        <v>6239612.5564380288</v>
      </c>
      <c r="CN29" s="34">
        <v>6432973.3842364559</v>
      </c>
      <c r="CO29" s="34">
        <v>6632321.093999045</v>
      </c>
      <c r="CP29" s="34">
        <v>6837841.0957044354</v>
      </c>
      <c r="CQ29" s="34">
        <v>7049724.5409672549</v>
      </c>
      <c r="CR29" s="34">
        <v>7268168.5009291824</v>
      </c>
      <c r="CS29" s="34">
        <v>7493376.149586034</v>
      </c>
      <c r="CT29" s="34">
        <v>7725556.952738014</v>
      </c>
      <c r="CU29" s="34">
        <v>7964926.8628007667</v>
      </c>
      <c r="CV29" s="34">
        <v>8211708.5196871571</v>
      </c>
      <c r="CW29" s="34">
        <v>8466131.4579281844</v>
      </c>
      <c r="CX29" s="34">
        <v>8728432.3201966006</v>
      </c>
    </row>
    <row r="30" spans="1:102" x14ac:dyDescent="0.25">
      <c r="A30" t="s">
        <v>193</v>
      </c>
      <c r="B30">
        <f>calc_mstate!B18</f>
        <v>21700</v>
      </c>
      <c r="C30" s="34">
        <v>24662.674739264789</v>
      </c>
      <c r="D30" s="34">
        <v>30187.201307860047</v>
      </c>
      <c r="E30" s="34">
        <v>33528.072565661729</v>
      </c>
      <c r="F30" s="34">
        <v>36281.026727362318</v>
      </c>
      <c r="G30" s="34">
        <v>33236.639172535339</v>
      </c>
      <c r="H30" s="34">
        <v>27194.701786149133</v>
      </c>
      <c r="I30" s="34">
        <v>43121.627810032631</v>
      </c>
      <c r="J30" s="34">
        <v>46013.353820725468</v>
      </c>
      <c r="K30" s="34">
        <v>45717.270512512237</v>
      </c>
      <c r="L30" s="34">
        <v>43433.976659166365</v>
      </c>
      <c r="M30" s="34">
        <v>41139.799580603853</v>
      </c>
      <c r="N30" s="34">
        <v>49431.675547651881</v>
      </c>
      <c r="O30" s="34">
        <v>52393.215274247101</v>
      </c>
      <c r="P30" s="34">
        <v>46996.697138112861</v>
      </c>
      <c r="Q30" s="34">
        <v>48760.175589008715</v>
      </c>
      <c r="R30" s="34">
        <v>49836.037858997377</v>
      </c>
      <c r="S30" s="34">
        <v>52251.148282037248</v>
      </c>
      <c r="T30" s="34">
        <v>53868.457519239106</v>
      </c>
      <c r="U30" s="34">
        <v>54413.491212740671</v>
      </c>
      <c r="V30" s="34">
        <v>55071.336600065617</v>
      </c>
      <c r="W30" s="34">
        <v>56149.690802487181</v>
      </c>
      <c r="X30" s="34">
        <v>57669.810145029362</v>
      </c>
      <c r="Y30" s="34">
        <v>59274.110476081762</v>
      </c>
      <c r="Z30" s="34">
        <v>60645.374543947139</v>
      </c>
      <c r="AA30" s="34">
        <v>61871.088427213894</v>
      </c>
      <c r="AB30" s="34">
        <v>63183.01930665908</v>
      </c>
      <c r="AC30" s="34">
        <v>64683.683489027986</v>
      </c>
      <c r="AD30" s="34">
        <v>66315.954794884383</v>
      </c>
      <c r="AE30" s="34">
        <v>67963.095430701476</v>
      </c>
      <c r="AF30" s="34">
        <v>69588.064518281652</v>
      </c>
      <c r="AG30" s="34">
        <v>71238.858103478604</v>
      </c>
      <c r="AH30" s="34">
        <v>72972.291583851897</v>
      </c>
      <c r="AI30" s="34">
        <v>74800.559424782477</v>
      </c>
      <c r="AJ30" s="34">
        <v>76697.614498466457</v>
      </c>
      <c r="AK30" s="34">
        <v>78639.506911698336</v>
      </c>
      <c r="AL30" s="34">
        <v>80627.749759191298</v>
      </c>
      <c r="AM30" s="34">
        <v>82680.007004951272</v>
      </c>
      <c r="AN30" s="34">
        <v>84809.413140454591</v>
      </c>
      <c r="AO30" s="34">
        <v>87015.947444601959</v>
      </c>
      <c r="AP30" s="34">
        <v>89293.355135749196</v>
      </c>
      <c r="AQ30" s="34">
        <v>91639.346945071622</v>
      </c>
      <c r="AR30" s="34">
        <v>94058.282510353252</v>
      </c>
      <c r="AS30" s="34">
        <v>96556.713266648134</v>
      </c>
      <c r="AT30" s="34">
        <v>99138.652682357424</v>
      </c>
      <c r="AU30" s="34">
        <v>101805.07526875223</v>
      </c>
      <c r="AV30" s="34">
        <v>104556.50334698896</v>
      </c>
      <c r="AW30" s="34">
        <v>107395.09624603388</v>
      </c>
      <c r="AX30" s="34">
        <v>110324.49295025837</v>
      </c>
      <c r="AY30" s="34">
        <v>113348.41877247897</v>
      </c>
      <c r="AZ30" s="34">
        <v>116469.82662049969</v>
      </c>
      <c r="BA30" s="34">
        <v>119691.16679621261</v>
      </c>
      <c r="BB30" s="34">
        <v>123015.10285527885</v>
      </c>
      <c r="BC30" s="34">
        <v>126444.84016699722</v>
      </c>
      <c r="BD30" s="34">
        <v>129983.91499928602</v>
      </c>
      <c r="BE30" s="34">
        <v>133635.85098344221</v>
      </c>
      <c r="BF30" s="34">
        <v>137404.05526716181</v>
      </c>
      <c r="BG30" s="34">
        <v>141291.9604309783</v>
      </c>
      <c r="BH30" s="34">
        <v>145303.1884627956</v>
      </c>
      <c r="BI30" s="34">
        <v>149441.57973336583</v>
      </c>
      <c r="BJ30" s="34">
        <v>153711.11597768977</v>
      </c>
      <c r="BK30" s="34">
        <v>158115.85304411597</v>
      </c>
      <c r="BL30" s="34">
        <v>162659.92508579037</v>
      </c>
      <c r="BM30" s="34">
        <v>167347.59192584202</v>
      </c>
      <c r="BN30" s="34">
        <v>172183.27265684333</v>
      </c>
      <c r="BO30" s="34">
        <v>177171.54363648669</v>
      </c>
      <c r="BP30" s="34">
        <v>182317.1205305015</v>
      </c>
      <c r="BQ30" s="34">
        <v>187624.85115511855</v>
      </c>
      <c r="BR30" s="34">
        <v>193099.72554337463</v>
      </c>
      <c r="BS30" s="34">
        <v>198746.89141427027</v>
      </c>
      <c r="BT30" s="34">
        <v>204571.66304017138</v>
      </c>
      <c r="BU30" s="34">
        <v>210579.52243835412</v>
      </c>
      <c r="BV30" s="34">
        <v>216776.11942284802</v>
      </c>
      <c r="BW30" s="34">
        <v>223167.27566061926</v>
      </c>
      <c r="BX30" s="34">
        <v>229758.99231812794</v>
      </c>
      <c r="BY30" s="34">
        <v>236557.45790898471</v>
      </c>
      <c r="BZ30" s="34">
        <v>243569.05426677756</v>
      </c>
      <c r="CA30" s="34">
        <v>250800.36126597988</v>
      </c>
      <c r="CB30" s="34">
        <v>258258.16197728907</v>
      </c>
      <c r="CC30" s="34">
        <v>265949.44904809131</v>
      </c>
      <c r="CD30" s="34">
        <v>273881.43184157746</v>
      </c>
      <c r="CE30" s="34">
        <v>282061.54354198114</v>
      </c>
      <c r="CF30" s="34">
        <v>290497.44796581269</v>
      </c>
      <c r="CG30" s="34">
        <v>299197.04638240882</v>
      </c>
      <c r="CH30" s="34">
        <v>308168.48471575516</v>
      </c>
      <c r="CI30" s="34">
        <v>317420.1612083267</v>
      </c>
      <c r="CJ30" s="34">
        <v>326960.73438544193</v>
      </c>
      <c r="CK30" s="34">
        <v>336799.13116630516</v>
      </c>
      <c r="CL30" s="34">
        <v>346944.5551189385</v>
      </c>
      <c r="CM30" s="34">
        <v>357406.49495638261</v>
      </c>
      <c r="CN30" s="34">
        <v>368194.73335052846</v>
      </c>
      <c r="CO30" s="34">
        <v>379319.35606544663</v>
      </c>
      <c r="CP30" s="34">
        <v>390790.76137319714</v>
      </c>
      <c r="CQ30" s="34">
        <v>402619.66973301588</v>
      </c>
      <c r="CR30" s="34">
        <v>414817.13375078863</v>
      </c>
      <c r="CS30" s="34">
        <v>427394.54845034383</v>
      </c>
      <c r="CT30" s="34">
        <v>440363.66187689011</v>
      </c>
      <c r="CU30" s="34">
        <v>453736.58603663777</v>
      </c>
      <c r="CV30" s="34">
        <v>467525.80817221559</v>
      </c>
      <c r="CW30" s="34">
        <v>481744.20238048385</v>
      </c>
      <c r="CX30" s="34">
        <v>496405.0415871719</v>
      </c>
    </row>
    <row r="31" spans="1:102" x14ac:dyDescent="0.25">
      <c r="A31" t="s">
        <v>194</v>
      </c>
      <c r="B31">
        <f>calc_mstate!B40</f>
        <v>180000</v>
      </c>
      <c r="C31" s="34">
        <v>191569.97729749864</v>
      </c>
      <c r="D31" s="34">
        <v>242332.78060868397</v>
      </c>
      <c r="E31" s="34">
        <v>271024.48482874624</v>
      </c>
      <c r="F31" s="34">
        <v>303434.13732732891</v>
      </c>
      <c r="G31" s="34">
        <v>284803.64413465455</v>
      </c>
      <c r="H31" s="34">
        <v>251280.85601289751</v>
      </c>
      <c r="I31" s="34">
        <v>400430.45174583478</v>
      </c>
      <c r="J31" s="34">
        <v>456007.51205624139</v>
      </c>
      <c r="K31" s="34">
        <v>480332.28189733991</v>
      </c>
      <c r="L31" s="34">
        <v>446754.6644927031</v>
      </c>
      <c r="M31" s="34">
        <v>378247.8484453148</v>
      </c>
      <c r="N31" s="34">
        <v>492553.43377641821</v>
      </c>
      <c r="O31" s="34">
        <v>549719.46772464435</v>
      </c>
      <c r="P31" s="34">
        <v>485291.35124170018</v>
      </c>
      <c r="Q31" s="34">
        <v>513600.70720489352</v>
      </c>
      <c r="R31" s="34">
        <v>524739.10660061589</v>
      </c>
      <c r="S31" s="34">
        <v>557728.3972451234</v>
      </c>
      <c r="T31" s="34">
        <v>581616.01309039397</v>
      </c>
      <c r="U31" s="34">
        <v>591946.2645978661</v>
      </c>
      <c r="V31" s="34">
        <v>604902.14838047279</v>
      </c>
      <c r="W31" s="34">
        <v>623683.54295448388</v>
      </c>
      <c r="X31" s="34">
        <v>646387.74632795691</v>
      </c>
      <c r="Y31" s="34">
        <v>669055.62942927901</v>
      </c>
      <c r="Z31" s="34">
        <v>689426.85916487535</v>
      </c>
      <c r="AA31" s="34">
        <v>709110.54035023425</v>
      </c>
      <c r="AB31" s="34">
        <v>730530.90103784145</v>
      </c>
      <c r="AC31" s="34">
        <v>753889.57288454659</v>
      </c>
      <c r="AD31" s="34">
        <v>778255.4251520423</v>
      </c>
      <c r="AE31" s="34">
        <v>802728.21307080751</v>
      </c>
      <c r="AF31" s="34">
        <v>827376.17078961094</v>
      </c>
      <c r="AG31" s="34">
        <v>852823.22304411524</v>
      </c>
      <c r="AH31" s="34">
        <v>879418.80995355884</v>
      </c>
      <c r="AI31" s="34">
        <v>907047.1954967489</v>
      </c>
      <c r="AJ31" s="34">
        <v>935445.8148602203</v>
      </c>
      <c r="AK31" s="34">
        <v>964541.06119893806</v>
      </c>
      <c r="AL31" s="34">
        <v>994472.0945286908</v>
      </c>
      <c r="AM31" s="34">
        <v>1025397.4813290488</v>
      </c>
      <c r="AN31" s="34">
        <v>1057360.8427821528</v>
      </c>
      <c r="AO31" s="34">
        <v>1090323.2835675084</v>
      </c>
      <c r="AP31" s="34">
        <v>1124262.6216223692</v>
      </c>
      <c r="AQ31" s="34">
        <v>1159218.2715405661</v>
      </c>
      <c r="AR31" s="34">
        <v>1195259.5142723673</v>
      </c>
      <c r="AS31" s="34">
        <v>1232438.3813615108</v>
      </c>
      <c r="AT31" s="34">
        <v>1270779.0997179744</v>
      </c>
      <c r="AU31" s="34">
        <v>1310299.6073203955</v>
      </c>
      <c r="AV31" s="34">
        <v>1351031.6123236713</v>
      </c>
      <c r="AW31" s="34">
        <v>1393020.4239133841</v>
      </c>
      <c r="AX31" s="34">
        <v>1436312.8135644887</v>
      </c>
      <c r="AY31" s="34">
        <v>1480949.4624673568</v>
      </c>
      <c r="AZ31" s="34">
        <v>1526967.496041761</v>
      </c>
      <c r="BA31" s="34">
        <v>1574406.6575524381</v>
      </c>
      <c r="BB31" s="34">
        <v>1623311.742667798</v>
      </c>
      <c r="BC31" s="34">
        <v>1673730.4774310933</v>
      </c>
      <c r="BD31" s="34">
        <v>1725710.7524648355</v>
      </c>
      <c r="BE31" s="34">
        <v>1779300.1833675075</v>
      </c>
      <c r="BF31" s="34">
        <v>1834547.5322938361</v>
      </c>
      <c r="BG31" s="34">
        <v>1891503.9168267201</v>
      </c>
      <c r="BH31" s="34">
        <v>1950222.770054409</v>
      </c>
      <c r="BI31" s="34">
        <v>2010759.1379008004</v>
      </c>
      <c r="BJ31" s="34">
        <v>2073169.3058087961</v>
      </c>
      <c r="BK31" s="34">
        <v>2137511.0323876948</v>
      </c>
      <c r="BL31" s="34">
        <v>2203843.9720541434</v>
      </c>
      <c r="BM31" s="34">
        <v>2272229.8558297888</v>
      </c>
      <c r="BN31" s="34">
        <v>2342732.4075245038</v>
      </c>
      <c r="BO31" s="34">
        <v>2415417.2386365482</v>
      </c>
      <c r="BP31" s="34">
        <v>2490351.8896987</v>
      </c>
      <c r="BQ31" s="34">
        <v>2567605.9788442031</v>
      </c>
      <c r="BR31" s="34">
        <v>2647251.3325940152</v>
      </c>
      <c r="BS31" s="34">
        <v>2729362.0432621781</v>
      </c>
      <c r="BT31" s="34">
        <v>2814014.4925139849</v>
      </c>
      <c r="BU31" s="34">
        <v>2901287.3993373178</v>
      </c>
      <c r="BV31" s="34">
        <v>2991261.9057300952</v>
      </c>
      <c r="BW31" s="34">
        <v>3084021.673815649</v>
      </c>
      <c r="BX31" s="34">
        <v>3179652.9699070002</v>
      </c>
      <c r="BY31" s="34">
        <v>3278244.7358003999</v>
      </c>
      <c r="BZ31" s="34">
        <v>3379888.6621379708</v>
      </c>
      <c r="CA31" s="34">
        <v>3484679.273112915</v>
      </c>
      <c r="CB31" s="34">
        <v>3592714.0196036836</v>
      </c>
      <c r="CC31" s="34">
        <v>3704093.3734540171</v>
      </c>
      <c r="CD31" s="34">
        <v>3818920.9201215333</v>
      </c>
      <c r="CE31" s="34">
        <v>3937303.452361729</v>
      </c>
      <c r="CF31" s="34">
        <v>4059351.0683651925</v>
      </c>
      <c r="CG31" s="34">
        <v>4185177.2750013019</v>
      </c>
      <c r="CH31" s="34">
        <v>4314899.0946374675</v>
      </c>
      <c r="CI31" s="34">
        <v>4448637.174275605</v>
      </c>
      <c r="CJ31" s="34">
        <v>4586515.8972208472</v>
      </c>
      <c r="CK31" s="34">
        <v>4728663.4982644431</v>
      </c>
      <c r="CL31" s="34">
        <v>4875212.1829720456</v>
      </c>
      <c r="CM31" s="34">
        <v>5026298.2509707678</v>
      </c>
      <c r="CN31" s="34">
        <v>5182062.2229255792</v>
      </c>
      <c r="CO31" s="34">
        <v>5342648.9711865168</v>
      </c>
      <c r="CP31" s="34">
        <v>5508207.8543943185</v>
      </c>
      <c r="CQ31" s="34">
        <v>5678892.8563548587</v>
      </c>
      <c r="CR31" s="34">
        <v>5854862.7293288503</v>
      </c>
      <c r="CS31" s="34">
        <v>6036281.1417710939</v>
      </c>
      <c r="CT31" s="34">
        <v>6223316.830584445</v>
      </c>
      <c r="CU31" s="34">
        <v>6416143.7580439011</v>
      </c>
      <c r="CV31" s="34">
        <v>6614941.2735881014</v>
      </c>
      <c r="CW31" s="34">
        <v>6819894.2806525407</v>
      </c>
      <c r="CX31" s="34">
        <v>7031193.4086844018</v>
      </c>
    </row>
    <row r="32" spans="1:102" x14ac:dyDescent="0.25">
      <c r="A32" t="s">
        <v>195</v>
      </c>
      <c r="B32">
        <f>calc_mstate!B19</f>
        <v>14400</v>
      </c>
      <c r="C32" s="34">
        <v>16062.72931707042</v>
      </c>
      <c r="D32" s="34">
        <v>18250.969601338726</v>
      </c>
      <c r="E32" s="34">
        <v>22342.139728267659</v>
      </c>
      <c r="F32" s="34">
        <v>24815.472902907186</v>
      </c>
      <c r="G32" s="34">
        <v>26856.781341362395</v>
      </c>
      <c r="H32" s="34">
        <v>24605.707517588602</v>
      </c>
      <c r="I32" s="34">
        <v>20139.462366025404</v>
      </c>
      <c r="J32" s="34">
        <v>31935.126732907233</v>
      </c>
      <c r="K32" s="34">
        <v>34087.256544520271</v>
      </c>
      <c r="L32" s="34">
        <v>33877.943206924348</v>
      </c>
      <c r="M32" s="34">
        <v>32182.422758478006</v>
      </c>
      <c r="N32" s="34">
        <v>30466.028854912656</v>
      </c>
      <c r="O32" s="34">
        <v>36620.573209717084</v>
      </c>
      <c r="P32" s="34">
        <v>38824.75192633416</v>
      </c>
      <c r="Q32" s="34">
        <v>34822.917716455711</v>
      </c>
      <c r="R32" s="34">
        <v>36133.309600928638</v>
      </c>
      <c r="S32" s="34">
        <v>36930.496774202744</v>
      </c>
      <c r="T32" s="34">
        <v>38722.97148933787</v>
      </c>
      <c r="U32" s="34">
        <v>39923.98558291814</v>
      </c>
      <c r="V32" s="34">
        <v>40329.566561491316</v>
      </c>
      <c r="W32" s="34">
        <v>40819.274494324367</v>
      </c>
      <c r="X32" s="34">
        <v>41621.110550154532</v>
      </c>
      <c r="Y32" s="34">
        <v>42750.044154701143</v>
      </c>
      <c r="Z32" s="34">
        <v>43941.019774032276</v>
      </c>
      <c r="AA32" s="34">
        <v>44959.363986969358</v>
      </c>
      <c r="AB32" s="34">
        <v>45870.160572923742</v>
      </c>
      <c r="AC32" s="34">
        <v>46845.152349331511</v>
      </c>
      <c r="AD32" s="34">
        <v>47959.985051650423</v>
      </c>
      <c r="AE32" s="34">
        <v>49172.204622850433</v>
      </c>
      <c r="AF32" s="34">
        <v>50395.424703551776</v>
      </c>
      <c r="AG32" s="34">
        <v>51602.365115113193</v>
      </c>
      <c r="AH32" s="34">
        <v>52828.636465564865</v>
      </c>
      <c r="AI32" s="34">
        <v>54116.249705783688</v>
      </c>
      <c r="AJ32" s="34">
        <v>55474.151603031518</v>
      </c>
      <c r="AK32" s="34">
        <v>56883.044496213872</v>
      </c>
      <c r="AL32" s="34">
        <v>58325.24625367183</v>
      </c>
      <c r="AM32" s="34">
        <v>59801.92347564247</v>
      </c>
      <c r="AN32" s="34">
        <v>61326.155776678141</v>
      </c>
      <c r="AO32" s="34">
        <v>62907.641508171131</v>
      </c>
      <c r="AP32" s="34">
        <v>64546.351085352879</v>
      </c>
      <c r="AQ32" s="34">
        <v>66237.665533820938</v>
      </c>
      <c r="AR32" s="34">
        <v>67979.911782952579</v>
      </c>
      <c r="AS32" s="34">
        <v>69776.329099228242</v>
      </c>
      <c r="AT32" s="34">
        <v>71631.766121753782</v>
      </c>
      <c r="AU32" s="34">
        <v>73549.190356936349</v>
      </c>
      <c r="AV32" s="34">
        <v>75529.326781036463</v>
      </c>
      <c r="AW32" s="34">
        <v>77572.57209720675</v>
      </c>
      <c r="AX32" s="34">
        <v>79680.534759304501</v>
      </c>
      <c r="AY32" s="34">
        <v>81855.914511088806</v>
      </c>
      <c r="AZ32" s="34">
        <v>84101.472494067872</v>
      </c>
      <c r="BA32" s="34">
        <v>86419.399150707293</v>
      </c>
      <c r="BB32" s="34">
        <v>88811.515382519661</v>
      </c>
      <c r="BC32" s="34">
        <v>91279.801153299282</v>
      </c>
      <c r="BD32" s="34">
        <v>93826.636911633657</v>
      </c>
      <c r="BE32" s="34">
        <v>96454.647093929729</v>
      </c>
      <c r="BF32" s="34">
        <v>99166.446720121254</v>
      </c>
      <c r="BG32" s="34">
        <v>101964.56536419794</v>
      </c>
      <c r="BH32" s="34">
        <v>104851.55221495645</v>
      </c>
      <c r="BI32" s="34">
        <v>107830.0969377916</v>
      </c>
      <c r="BJ32" s="34">
        <v>110903.05077592118</v>
      </c>
      <c r="BK32" s="34">
        <v>114073.36963753354</v>
      </c>
      <c r="BL32" s="34">
        <v>117344.06460665891</v>
      </c>
      <c r="BM32" s="34">
        <v>120718.20518845694</v>
      </c>
      <c r="BN32" s="34">
        <v>124198.95429174631</v>
      </c>
      <c r="BO32" s="34">
        <v>127789.59296655345</v>
      </c>
      <c r="BP32" s="34">
        <v>131493.51888792618</v>
      </c>
      <c r="BQ32" s="34">
        <v>135314.23313379113</v>
      </c>
      <c r="BR32" s="34">
        <v>139255.33496331892</v>
      </c>
      <c r="BS32" s="34">
        <v>143320.52928558129</v>
      </c>
      <c r="BT32" s="34">
        <v>147513.63808401054</v>
      </c>
      <c r="BU32" s="34">
        <v>151838.60696181544</v>
      </c>
      <c r="BV32" s="34">
        <v>156299.50603799676</v>
      </c>
      <c r="BW32" s="34">
        <v>160900.53001708936</v>
      </c>
      <c r="BX32" s="34">
        <v>165646.0012149727</v>
      </c>
      <c r="BY32" s="34">
        <v>170540.37522658214</v>
      </c>
      <c r="BZ32" s="34">
        <v>175588.24673716529</v>
      </c>
      <c r="CA32" s="34">
        <v>180794.35395223863</v>
      </c>
      <c r="CB32" s="34">
        <v>186163.58210884492</v>
      </c>
      <c r="CC32" s="34">
        <v>191700.96731015912</v>
      </c>
      <c r="CD32" s="34">
        <v>197411.70126363757</v>
      </c>
      <c r="CE32" s="34">
        <v>203301.1365778188</v>
      </c>
      <c r="CF32" s="34">
        <v>209374.7920345318</v>
      </c>
      <c r="CG32" s="34">
        <v>215638.35764601265</v>
      </c>
      <c r="CH32" s="34">
        <v>222097.69972076721</v>
      </c>
      <c r="CI32" s="34">
        <v>228758.86621181061</v>
      </c>
      <c r="CJ32" s="34">
        <v>235628.09240634332</v>
      </c>
      <c r="CK32" s="34">
        <v>242711.80683788736</v>
      </c>
      <c r="CL32" s="34">
        <v>250016.63730784901</v>
      </c>
      <c r="CM32" s="34">
        <v>257549.41701466253</v>
      </c>
      <c r="CN32" s="34">
        <v>265317.19086226</v>
      </c>
      <c r="CO32" s="34">
        <v>273327.22200404579</v>
      </c>
      <c r="CP32" s="34">
        <v>281586.99862374365</v>
      </c>
      <c r="CQ32" s="34">
        <v>290104.24092593609</v>
      </c>
      <c r="CR32" s="34">
        <v>298886.90832232591</v>
      </c>
      <c r="CS32" s="34">
        <v>307943.20682624081</v>
      </c>
      <c r="CT32" s="34">
        <v>317281.59667863761</v>
      </c>
      <c r="CU32" s="34">
        <v>326910.80022061273</v>
      </c>
      <c r="CV32" s="34">
        <v>336839.810015455</v>
      </c>
      <c r="CW32" s="34">
        <v>347077.89722002565</v>
      </c>
      <c r="CX32" s="34">
        <v>357634.62021039624</v>
      </c>
    </row>
    <row r="33" spans="1:102" x14ac:dyDescent="0.25">
      <c r="A33" t="s">
        <v>196</v>
      </c>
      <c r="B33">
        <f>calc_mstate!B41</f>
        <v>120900</v>
      </c>
      <c r="C33" s="34">
        <v>134219.55785662433</v>
      </c>
      <c r="D33" s="34">
        <v>142853.34350842031</v>
      </c>
      <c r="E33" s="34">
        <v>180702.89379692698</v>
      </c>
      <c r="F33" s="34">
        <v>202096.78369368095</v>
      </c>
      <c r="G33" s="34">
        <v>226258.74030521329</v>
      </c>
      <c r="H33" s="34">
        <v>212363.35485518223</v>
      </c>
      <c r="I33" s="34">
        <v>187358.35876821066</v>
      </c>
      <c r="J33" s="34">
        <v>298565.40163212334</v>
      </c>
      <c r="K33" s="34">
        <v>339991.51608405227</v>
      </c>
      <c r="L33" s="34">
        <v>358116.30793893686</v>
      </c>
      <c r="M33" s="34">
        <v>333085.95997774921</v>
      </c>
      <c r="N33" s="34">
        <v>282027.48456833971</v>
      </c>
      <c r="O33" s="34">
        <v>367238.42835785152</v>
      </c>
      <c r="P33" s="34">
        <v>409848.88135858765</v>
      </c>
      <c r="Q33" s="34">
        <v>361816.92012118531</v>
      </c>
      <c r="R33" s="34">
        <v>382919.38971998449</v>
      </c>
      <c r="S33" s="34">
        <v>391223.79435938352</v>
      </c>
      <c r="T33" s="34">
        <v>415816.28446201637</v>
      </c>
      <c r="U33" s="34">
        <v>433623.2167248709</v>
      </c>
      <c r="V33" s="34">
        <v>441323.2265453866</v>
      </c>
      <c r="W33" s="34">
        <v>450980.23598882562</v>
      </c>
      <c r="X33" s="34">
        <v>464979.95790554467</v>
      </c>
      <c r="Y33" s="34">
        <v>481904.64944330649</v>
      </c>
      <c r="Z33" s="34">
        <v>498802.62357856781</v>
      </c>
      <c r="AA33" s="34">
        <v>513988.24633552501</v>
      </c>
      <c r="AB33" s="34">
        <v>528660.93025190313</v>
      </c>
      <c r="AC33" s="34">
        <v>544628.08590422547</v>
      </c>
      <c r="AD33" s="34">
        <v>562040.38542700466</v>
      </c>
      <c r="AE33" s="34">
        <v>580203.74536171509</v>
      </c>
      <c r="AF33" s="34">
        <v>598446.8515425236</v>
      </c>
      <c r="AG33" s="34">
        <v>616820.39699790906</v>
      </c>
      <c r="AH33" s="34">
        <v>635789.50777932128</v>
      </c>
      <c r="AI33" s="34">
        <v>655614.80946986796</v>
      </c>
      <c r="AJ33" s="34">
        <v>676210.1097222144</v>
      </c>
      <c r="AK33" s="34">
        <v>697379.64647998929</v>
      </c>
      <c r="AL33" s="34">
        <v>719068.47156121815</v>
      </c>
      <c r="AM33" s="34">
        <v>741380.28864478797</v>
      </c>
      <c r="AN33" s="34">
        <v>764433.32908926671</v>
      </c>
      <c r="AO33" s="34">
        <v>788260.1521377567</v>
      </c>
      <c r="AP33" s="34">
        <v>812831.77419951465</v>
      </c>
      <c r="AQ33" s="34">
        <v>838131.64013356541</v>
      </c>
      <c r="AR33" s="34">
        <v>864189.11094682128</v>
      </c>
      <c r="AS33" s="34">
        <v>891055.83049428987</v>
      </c>
      <c r="AT33" s="34">
        <v>918770.59798581153</v>
      </c>
      <c r="AU33" s="34">
        <v>947351.48306899995</v>
      </c>
      <c r="AV33" s="34">
        <v>976811.85655176465</v>
      </c>
      <c r="AW33" s="34">
        <v>1007175.3484561573</v>
      </c>
      <c r="AX33" s="34">
        <v>1038475.7305950123</v>
      </c>
      <c r="AY33" s="34">
        <v>1070747.870534647</v>
      </c>
      <c r="AZ33" s="34">
        <v>1104022.0979190373</v>
      </c>
      <c r="BA33" s="34">
        <v>1138326.0895633046</v>
      </c>
      <c r="BB33" s="34">
        <v>1173689.4709406369</v>
      </c>
      <c r="BC33" s="34">
        <v>1210145.633287898</v>
      </c>
      <c r="BD33" s="34">
        <v>1247730.1536953601</v>
      </c>
      <c r="BE33" s="34">
        <v>1286478.7332573277</v>
      </c>
      <c r="BF33" s="34">
        <v>1326426.8680771757</v>
      </c>
      <c r="BG33" s="34">
        <v>1367610.9081535202</v>
      </c>
      <c r="BH33" s="34">
        <v>1410068.9587769941</v>
      </c>
      <c r="BI33" s="34">
        <v>1453840.851457506</v>
      </c>
      <c r="BJ33" s="34">
        <v>1498967.6204375685</v>
      </c>
      <c r="BK33" s="34">
        <v>1545491.2241913776</v>
      </c>
      <c r="BL33" s="34">
        <v>1593454.7192536923</v>
      </c>
      <c r="BM33" s="34">
        <v>1642902.5751751708</v>
      </c>
      <c r="BN33" s="34">
        <v>1693880.8094421874</v>
      </c>
      <c r="BO33" s="34">
        <v>1746436.9251579491</v>
      </c>
      <c r="BP33" s="34">
        <v>1800619.8327173074</v>
      </c>
      <c r="BQ33" s="34">
        <v>1856479.8805424508</v>
      </c>
      <c r="BR33" s="34">
        <v>1914068.9657598033</v>
      </c>
      <c r="BS33" s="34">
        <v>1973440.6316998797</v>
      </c>
      <c r="BT33" s="34">
        <v>2034650.1107376777</v>
      </c>
      <c r="BU33" s="34">
        <v>2097754.3418840268</v>
      </c>
      <c r="BV33" s="34">
        <v>2162812.0065371529</v>
      </c>
      <c r="BW33" s="34">
        <v>2229883.5923343459</v>
      </c>
      <c r="BX33" s="34">
        <v>2299031.4655358521</v>
      </c>
      <c r="BY33" s="34">
        <v>2370319.9336983343</v>
      </c>
      <c r="BZ33" s="34">
        <v>2443815.2988328338</v>
      </c>
      <c r="CA33" s="34">
        <v>2519585.9120968184</v>
      </c>
      <c r="CB33" s="34">
        <v>2597702.2369331755</v>
      </c>
      <c r="CC33" s="34">
        <v>2678236.9184919777</v>
      </c>
      <c r="CD33" s="34">
        <v>2761264.8539111703</v>
      </c>
      <c r="CE33" s="34">
        <v>2846863.2613846799</v>
      </c>
      <c r="CF33" s="34">
        <v>2935111.7500019432</v>
      </c>
      <c r="CG33" s="34">
        <v>3026092.3929046062</v>
      </c>
      <c r="CH33" s="34">
        <v>3119889.8042484471</v>
      </c>
      <c r="CI33" s="34">
        <v>3216591.2188312467</v>
      </c>
      <c r="CJ33" s="34">
        <v>3316286.5734492927</v>
      </c>
      <c r="CK33" s="34">
        <v>3419068.5901420596</v>
      </c>
      <c r="CL33" s="34">
        <v>3525032.8620561524</v>
      </c>
      <c r="CM33" s="34">
        <v>3634277.942369042</v>
      </c>
      <c r="CN33" s="34">
        <v>3746905.4361935481</v>
      </c>
      <c r="CO33" s="34">
        <v>3863020.0952328043</v>
      </c>
      <c r="CP33" s="34">
        <v>3982729.9151719115</v>
      </c>
      <c r="CQ33" s="34">
        <v>4106146.2360204421</v>
      </c>
      <c r="CR33" s="34">
        <v>4233383.8456370002</v>
      </c>
      <c r="CS33" s="34">
        <v>4364561.0865450483</v>
      </c>
      <c r="CT33" s="34">
        <v>4499799.9660656797</v>
      </c>
      <c r="CU33" s="34">
        <v>4639226.2698159702</v>
      </c>
      <c r="CV33" s="34">
        <v>4782969.678688745</v>
      </c>
      <c r="CW33" s="34">
        <v>4931163.889460762</v>
      </c>
      <c r="CX33" s="34">
        <v>5083946.7391592199</v>
      </c>
    </row>
    <row r="34" spans="1:102" x14ac:dyDescent="0.25">
      <c r="A34" t="s">
        <v>197</v>
      </c>
      <c r="B34">
        <f>calc_mstate!B20</f>
        <v>7100</v>
      </c>
      <c r="C34" s="34">
        <v>8570.9260977645354</v>
      </c>
      <c r="D34" s="34">
        <v>9560.2485054158642</v>
      </c>
      <c r="E34" s="34">
        <v>10857.535257720176</v>
      </c>
      <c r="F34" s="34">
        <v>13294.468063871276</v>
      </c>
      <c r="G34" s="34">
        <v>14766.936803238448</v>
      </c>
      <c r="H34" s="34">
        <v>15985.652245046107</v>
      </c>
      <c r="I34" s="34">
        <v>14648.457929600703</v>
      </c>
      <c r="J34" s="34">
        <v>11996.755169785909</v>
      </c>
      <c r="K34" s="34">
        <v>19024.023299077755</v>
      </c>
      <c r="L34" s="34">
        <v>20317.35611557974</v>
      </c>
      <c r="M34" s="34">
        <v>20203.308795160556</v>
      </c>
      <c r="N34" s="34">
        <v>19188.408709279043</v>
      </c>
      <c r="O34" s="34">
        <v>18147.383811266358</v>
      </c>
      <c r="P34" s="34">
        <v>21828.362168306128</v>
      </c>
      <c r="Q34" s="34">
        <v>23153.070718795821</v>
      </c>
      <c r="R34" s="34">
        <v>20763.517223051273</v>
      </c>
      <c r="S34" s="34">
        <v>21548.819552274457</v>
      </c>
      <c r="T34" s="34">
        <v>22024.161855095484</v>
      </c>
      <c r="U34" s="34">
        <v>23096.10599611048</v>
      </c>
      <c r="V34" s="34">
        <v>23815.046494327155</v>
      </c>
      <c r="W34" s="34">
        <v>24058.725652741396</v>
      </c>
      <c r="X34" s="34">
        <v>24353.140249894466</v>
      </c>
      <c r="Y34" s="34">
        <v>24834.247160256469</v>
      </c>
      <c r="Z34" s="34">
        <v>25510.13828866278</v>
      </c>
      <c r="AA34" s="34">
        <v>26222.666813191256</v>
      </c>
      <c r="AB34" s="34">
        <v>26832.305211364739</v>
      </c>
      <c r="AC34" s="34">
        <v>27378.137607119268</v>
      </c>
      <c r="AD34" s="34">
        <v>27962.579566627493</v>
      </c>
      <c r="AE34" s="34">
        <v>28630.398944001605</v>
      </c>
      <c r="AF34" s="34">
        <v>29356.148011220674</v>
      </c>
      <c r="AG34" s="34">
        <v>30088.437933011053</v>
      </c>
      <c r="AH34" s="34">
        <v>30811.179705578372</v>
      </c>
      <c r="AI34" s="34">
        <v>31545.656926384392</v>
      </c>
      <c r="AJ34" s="34">
        <v>32316.825843590617</v>
      </c>
      <c r="AK34" s="34">
        <v>33129.926115756505</v>
      </c>
      <c r="AL34" s="34">
        <v>33973.453831418185</v>
      </c>
      <c r="AM34" s="34">
        <v>34836.934084276938</v>
      </c>
      <c r="AN34" s="34">
        <v>35721.111006135878</v>
      </c>
      <c r="AO34" s="34">
        <v>36633.774086129932</v>
      </c>
      <c r="AP34" s="34">
        <v>37580.669917003106</v>
      </c>
      <c r="AQ34" s="34">
        <v>38561.765661438942</v>
      </c>
      <c r="AR34" s="34">
        <v>39574.32386933839</v>
      </c>
      <c r="AS34" s="34">
        <v>40617.371727912287</v>
      </c>
      <c r="AT34" s="34">
        <v>41692.850215024468</v>
      </c>
      <c r="AU34" s="34">
        <v>42803.64424442537</v>
      </c>
      <c r="AV34" s="34">
        <v>43951.516457863348</v>
      </c>
      <c r="AW34" s="34">
        <v>45136.902223737467</v>
      </c>
      <c r="AX34" s="34">
        <v>46360.048418788443</v>
      </c>
      <c r="AY34" s="34">
        <v>47621.923140767853</v>
      </c>
      <c r="AZ34" s="34">
        <v>48924.139751768955</v>
      </c>
      <c r="BA34" s="34">
        <v>50268.34547994256</v>
      </c>
      <c r="BB34" s="34">
        <v>51655.849004938951</v>
      </c>
      <c r="BC34" s="34">
        <v>53087.741731392554</v>
      </c>
      <c r="BD34" s="34">
        <v>54565.211026268713</v>
      </c>
      <c r="BE34" s="34">
        <v>56089.682002844966</v>
      </c>
      <c r="BF34" s="34">
        <v>57662.723976843547</v>
      </c>
      <c r="BG34" s="34">
        <v>59285.900592533551</v>
      </c>
      <c r="BH34" s="34">
        <v>60960.725469195211</v>
      </c>
      <c r="BI34" s="34">
        <v>62688.724743856255</v>
      </c>
      <c r="BJ34" s="34">
        <v>64471.508455445422</v>
      </c>
      <c r="BK34" s="34">
        <v>66310.782732996435</v>
      </c>
      <c r="BL34" s="34">
        <v>68208.316026572051</v>
      </c>
      <c r="BM34" s="34">
        <v>70165.909963495273</v>
      </c>
      <c r="BN34" s="34">
        <v>72185.401432427592</v>
      </c>
      <c r="BO34" s="34">
        <v>74268.683320932134</v>
      </c>
      <c r="BP34" s="34">
        <v>76417.71909624814</v>
      </c>
      <c r="BQ34" s="34">
        <v>78634.541868089189</v>
      </c>
      <c r="BR34" s="34">
        <v>80921.246593901029</v>
      </c>
      <c r="BS34" s="34">
        <v>83279.987052814758</v>
      </c>
      <c r="BT34" s="34">
        <v>85712.980309454855</v>
      </c>
      <c r="BU34" s="34">
        <v>88222.513485685457</v>
      </c>
      <c r="BV34" s="34">
        <v>90810.947636662007</v>
      </c>
      <c r="BW34" s="34">
        <v>93480.718299102722</v>
      </c>
      <c r="BX34" s="34">
        <v>96234.335566327441</v>
      </c>
      <c r="BY34" s="34">
        <v>99074.385914126862</v>
      </c>
      <c r="BZ34" s="34">
        <v>102003.53558219857</v>
      </c>
      <c r="CA34" s="34">
        <v>105024.53403534011</v>
      </c>
      <c r="CB34" s="34">
        <v>108140.21660944687</v>
      </c>
      <c r="CC34" s="34">
        <v>111353.50661926162</v>
      </c>
      <c r="CD34" s="34">
        <v>114667.41766047284</v>
      </c>
      <c r="CE34" s="34">
        <v>118085.05644603993</v>
      </c>
      <c r="CF34" s="34">
        <v>121609.62597190132</v>
      </c>
      <c r="CG34" s="34">
        <v>125244.42866856327</v>
      </c>
      <c r="CH34" s="34">
        <v>128992.86942738052</v>
      </c>
      <c r="CI34" s="34">
        <v>132858.45863402009</v>
      </c>
      <c r="CJ34" s="34">
        <v>136844.81537015334</v>
      </c>
      <c r="CK34" s="34">
        <v>140955.67081776881</v>
      </c>
      <c r="CL34" s="34">
        <v>145194.8717959052</v>
      </c>
      <c r="CM34" s="34">
        <v>149566.38436341609</v>
      </c>
      <c r="CN34" s="34">
        <v>154074.29748691074</v>
      </c>
      <c r="CO34" s="34">
        <v>158722.82681621151</v>
      </c>
      <c r="CP34" s="34">
        <v>163516.31860039462</v>
      </c>
      <c r="CQ34" s="34">
        <v>168459.25374521426</v>
      </c>
      <c r="CR34" s="34">
        <v>173556.25199596741</v>
      </c>
      <c r="CS34" s="34">
        <v>178812.07623766837</v>
      </c>
      <c r="CT34" s="34">
        <v>184231.63691998782</v>
      </c>
      <c r="CU34" s="34">
        <v>189819.99662070928</v>
      </c>
      <c r="CV34" s="34">
        <v>195582.37475659343</v>
      </c>
      <c r="CW34" s="34">
        <v>201524.15244350565</v>
      </c>
      <c r="CX34" s="34">
        <v>207650.87750575729</v>
      </c>
    </row>
    <row r="35" spans="1:102" x14ac:dyDescent="0.25">
      <c r="A35" t="s">
        <v>198</v>
      </c>
      <c r="B35">
        <f>calc_mstate!B42</f>
        <v>61200</v>
      </c>
      <c r="C35" s="34">
        <v>77458.555555528466</v>
      </c>
      <c r="D35" s="34">
        <v>85992.442478319863</v>
      </c>
      <c r="E35" s="34">
        <v>91528.138491887934</v>
      </c>
      <c r="F35" s="34">
        <v>115776.19411422823</v>
      </c>
      <c r="G35" s="34">
        <v>129482.62279398793</v>
      </c>
      <c r="H35" s="34">
        <v>144959.76078203687</v>
      </c>
      <c r="I35" s="34">
        <v>136055.07894588195</v>
      </c>
      <c r="J35" s="34">
        <v>120029.44762623352</v>
      </c>
      <c r="K35" s="34">
        <v>191272.669871277</v>
      </c>
      <c r="L35" s="34">
        <v>217803.65047980795</v>
      </c>
      <c r="M35" s="34">
        <v>229407.36428704136</v>
      </c>
      <c r="N35" s="34">
        <v>213375.48084577397</v>
      </c>
      <c r="O35" s="34">
        <v>180678.91350196104</v>
      </c>
      <c r="P35" s="34">
        <v>235257.71529804272</v>
      </c>
      <c r="Q35" s="34">
        <v>262547.16068643366</v>
      </c>
      <c r="R35" s="34">
        <v>231780.09905280228</v>
      </c>
      <c r="S35" s="34">
        <v>245295.75611863183</v>
      </c>
      <c r="T35" s="34">
        <v>250615.55441849073</v>
      </c>
      <c r="U35" s="34">
        <v>266367.44688848802</v>
      </c>
      <c r="V35" s="34">
        <v>277772.72954437486</v>
      </c>
      <c r="W35" s="34">
        <v>282704.15126103739</v>
      </c>
      <c r="X35" s="34">
        <v>288888.85252021754</v>
      </c>
      <c r="Y35" s="34">
        <v>297855.11635927187</v>
      </c>
      <c r="Z35" s="34">
        <v>308695.2813798518</v>
      </c>
      <c r="AA35" s="34">
        <v>319518.56394178024</v>
      </c>
      <c r="AB35" s="34">
        <v>329244.88516820845</v>
      </c>
      <c r="AC35" s="34">
        <v>338642.40796700702</v>
      </c>
      <c r="AD35" s="34">
        <v>348868.9524905071</v>
      </c>
      <c r="AE35" s="34">
        <v>360021.25961096882</v>
      </c>
      <c r="AF35" s="34">
        <v>371654.78681438637</v>
      </c>
      <c r="AG35" s="34">
        <v>383339.41147993435</v>
      </c>
      <c r="AH35" s="34">
        <v>395107.49175716576</v>
      </c>
      <c r="AI35" s="34">
        <v>407256.95465094532</v>
      </c>
      <c r="AJ35" s="34">
        <v>419954.81800719292</v>
      </c>
      <c r="AK35" s="34">
        <v>433145.9290681702</v>
      </c>
      <c r="AL35" s="34">
        <v>446704.88091850851</v>
      </c>
      <c r="AM35" s="34">
        <v>460596.42908635648</v>
      </c>
      <c r="AN35" s="34">
        <v>474886.97445286444</v>
      </c>
      <c r="AO35" s="34">
        <v>489652.26220992085</v>
      </c>
      <c r="AP35" s="34">
        <v>504913.17346939957</v>
      </c>
      <c r="AQ35" s="34">
        <v>520651.15126927849</v>
      </c>
      <c r="AR35" s="34">
        <v>536855.5794803818</v>
      </c>
      <c r="AS35" s="34">
        <v>553545.25057431217</v>
      </c>
      <c r="AT35" s="34">
        <v>570753.24139499012</v>
      </c>
      <c r="AU35" s="34">
        <v>588504.410749448</v>
      </c>
      <c r="AV35" s="34">
        <v>606810.33848735492</v>
      </c>
      <c r="AW35" s="34">
        <v>625679.58793110645</v>
      </c>
      <c r="AX35" s="34">
        <v>645127.28972205217</v>
      </c>
      <c r="AY35" s="34">
        <v>665175.07218655024</v>
      </c>
      <c r="AZ35" s="34">
        <v>685845.26914191723</v>
      </c>
      <c r="BA35" s="34">
        <v>707157.30920437421</v>
      </c>
      <c r="BB35" s="34">
        <v>729128.92045073747</v>
      </c>
      <c r="BC35" s="34">
        <v>751779.07726264477</v>
      </c>
      <c r="BD35" s="34">
        <v>775129.16563931841</v>
      </c>
      <c r="BE35" s="34">
        <v>799201.9725234881</v>
      </c>
      <c r="BF35" s="34">
        <v>824020.36513073056</v>
      </c>
      <c r="BG35" s="34">
        <v>849607.07939647487</v>
      </c>
      <c r="BH35" s="34">
        <v>875985.39765810664</v>
      </c>
      <c r="BI35" s="34">
        <v>903179.72615612508</v>
      </c>
      <c r="BJ35" s="34">
        <v>931215.57685552549</v>
      </c>
      <c r="BK35" s="34">
        <v>960119.23235744576</v>
      </c>
      <c r="BL35" s="34">
        <v>989917.56738289329</v>
      </c>
      <c r="BM35" s="34">
        <v>1020638.1598891055</v>
      </c>
      <c r="BN35" s="34">
        <v>1052309.492732604</v>
      </c>
      <c r="BO35" s="34">
        <v>1084961.0401781264</v>
      </c>
      <c r="BP35" s="34">
        <v>1118623.2280878185</v>
      </c>
      <c r="BQ35" s="34">
        <v>1153327.3837677725</v>
      </c>
      <c r="BR35" s="34">
        <v>1189105.7555990475</v>
      </c>
      <c r="BS35" s="34">
        <v>1225991.5838801733</v>
      </c>
      <c r="BT35" s="34">
        <v>1264019.1632787078</v>
      </c>
      <c r="BU35" s="34">
        <v>1303223.8703011114</v>
      </c>
      <c r="BV35" s="34">
        <v>1343642.1745792511</v>
      </c>
      <c r="BW35" s="34">
        <v>1385311.661763703</v>
      </c>
      <c r="BX35" s="34">
        <v>1428271.0744052813</v>
      </c>
      <c r="BY35" s="34">
        <v>1472560.3583100019</v>
      </c>
      <c r="BZ35" s="34">
        <v>1518220.7026864178</v>
      </c>
      <c r="CA35" s="34">
        <v>1565294.5742011429</v>
      </c>
      <c r="CB35" s="34">
        <v>1613825.7520115988</v>
      </c>
      <c r="CC35" s="34">
        <v>1663859.3682036467</v>
      </c>
      <c r="CD35" s="34">
        <v>1715441.9522529508</v>
      </c>
      <c r="CE35" s="34">
        <v>1768621.4760395242</v>
      </c>
      <c r="CF35" s="34">
        <v>1823447.398087929</v>
      </c>
      <c r="CG35" s="34">
        <v>1879970.708301293</v>
      </c>
      <c r="CH35" s="34">
        <v>1938243.974818381</v>
      </c>
      <c r="CI35" s="34">
        <v>1998321.3933070109</v>
      </c>
      <c r="CJ35" s="34">
        <v>2060258.8379653636</v>
      </c>
      <c r="CK35" s="34">
        <v>2124113.9136312939</v>
      </c>
      <c r="CL35" s="34">
        <v>2189946.0091013489</v>
      </c>
      <c r="CM35" s="34">
        <v>2257816.3521271772</v>
      </c>
      <c r="CN35" s="34">
        <v>2327788.0663713696</v>
      </c>
      <c r="CO35" s="34">
        <v>2399926.2302723774</v>
      </c>
      <c r="CP35" s="34">
        <v>2474297.9376712893</v>
      </c>
      <c r="CQ35" s="34">
        <v>2550972.3601916344</v>
      </c>
      <c r="CR35" s="34">
        <v>2630020.8115092348</v>
      </c>
      <c r="CS35" s="34">
        <v>2711516.813660088</v>
      </c>
      <c r="CT35" s="34">
        <v>2795536.1654562424</v>
      </c>
      <c r="CU35" s="34">
        <v>2882157.013026196</v>
      </c>
      <c r="CV35" s="34">
        <v>2971459.9225110095</v>
      </c>
      <c r="CW35" s="34">
        <v>3063527.9549903027</v>
      </c>
      <c r="CX35" s="34">
        <v>3158446.7437322629</v>
      </c>
    </row>
    <row r="36" spans="1:102" x14ac:dyDescent="0.25">
      <c r="A36" t="s">
        <v>167</v>
      </c>
      <c r="B36">
        <f>calc_mstate!B21</f>
        <v>3600</v>
      </c>
      <c r="C36" s="34">
        <v>4445.7700979514793</v>
      </c>
      <c r="D36" s="34">
        <v>5369.1706400735147</v>
      </c>
      <c r="E36" s="34">
        <v>5988.6535991861028</v>
      </c>
      <c r="F36" s="34">
        <v>6797.2487013857726</v>
      </c>
      <c r="G36" s="34">
        <v>8325.3064770879537</v>
      </c>
      <c r="H36" s="34">
        <v>9247.9827505700214</v>
      </c>
      <c r="I36" s="34">
        <v>10014.375342927753</v>
      </c>
      <c r="J36" s="34">
        <v>9178.7985275649971</v>
      </c>
      <c r="K36" s="34">
        <v>7522.8963594129227</v>
      </c>
      <c r="L36" s="34">
        <v>11930.154294082422</v>
      </c>
      <c r="M36" s="34">
        <v>12750.128671560193</v>
      </c>
      <c r="N36" s="34">
        <v>12687.008982579144</v>
      </c>
      <c r="O36" s="34">
        <v>12046.715422000327</v>
      </c>
      <c r="P36" s="34">
        <v>11379.232345979322</v>
      </c>
      <c r="Q36" s="34">
        <v>13699.185909576159</v>
      </c>
      <c r="R36" s="34">
        <v>14539.128193384484</v>
      </c>
      <c r="S36" s="34">
        <v>13036.173590570326</v>
      </c>
      <c r="T36" s="34">
        <v>13532.347213128018</v>
      </c>
      <c r="U36" s="34">
        <v>13830.795258035332</v>
      </c>
      <c r="V36" s="34">
        <v>14506.299371046227</v>
      </c>
      <c r="W36" s="34">
        <v>14959.906014037102</v>
      </c>
      <c r="X36" s="34">
        <v>15114.35450024079</v>
      </c>
      <c r="Y36" s="34">
        <v>15301.109319783347</v>
      </c>
      <c r="Z36" s="34">
        <v>15605.536676702406</v>
      </c>
      <c r="AA36" s="34">
        <v>16032.059474520245</v>
      </c>
      <c r="AB36" s="34">
        <v>16481.304131448538</v>
      </c>
      <c r="AC36" s="34">
        <v>16865.984204283624</v>
      </c>
      <c r="AD36" s="34">
        <v>17210.856934998967</v>
      </c>
      <c r="AE36" s="34">
        <v>17580.232546380226</v>
      </c>
      <c r="AF36" s="34">
        <v>18001.952590973531</v>
      </c>
      <c r="AG36" s="34">
        <v>18459.934231730083</v>
      </c>
      <c r="AH36" s="34">
        <v>18922.008044811133</v>
      </c>
      <c r="AI36" s="34">
        <v>19378.212351710721</v>
      </c>
      <c r="AJ36" s="34">
        <v>19841.949608945099</v>
      </c>
      <c r="AK36" s="34">
        <v>20328.814851605384</v>
      </c>
      <c r="AL36" s="34">
        <v>20842.02287602413</v>
      </c>
      <c r="AM36" s="34">
        <v>21374.353045418837</v>
      </c>
      <c r="AN36" s="34">
        <v>21919.282609109316</v>
      </c>
      <c r="AO36" s="34">
        <v>22477.317038153469</v>
      </c>
      <c r="AP36" s="34">
        <v>23053.33950385432</v>
      </c>
      <c r="AQ36" s="34">
        <v>23650.929442506498</v>
      </c>
      <c r="AR36" s="34">
        <v>24270.054252863541</v>
      </c>
      <c r="AS36" s="34">
        <v>24909.00839177849</v>
      </c>
      <c r="AT36" s="34">
        <v>25567.200624106983</v>
      </c>
      <c r="AU36" s="34">
        <v>26245.857091454891</v>
      </c>
      <c r="AV36" s="34">
        <v>26946.78421977839</v>
      </c>
      <c r="AW36" s="34">
        <v>27671.083332480921</v>
      </c>
      <c r="AX36" s="34">
        <v>28419.030211349233</v>
      </c>
      <c r="AY36" s="34">
        <v>29190.788008627555</v>
      </c>
      <c r="AZ36" s="34">
        <v>29986.971664883044</v>
      </c>
      <c r="BA36" s="34">
        <v>30808.59696281781</v>
      </c>
      <c r="BB36" s="34">
        <v>31656.69878446302</v>
      </c>
      <c r="BC36" s="34">
        <v>32532.100826939513</v>
      </c>
      <c r="BD36" s="34">
        <v>33435.492792439596</v>
      </c>
      <c r="BE36" s="34">
        <v>34367.625515295913</v>
      </c>
      <c r="BF36" s="34">
        <v>35329.398271043246</v>
      </c>
      <c r="BG36" s="34">
        <v>36321.799863665103</v>
      </c>
      <c r="BH36" s="34">
        <v>37345.81549159588</v>
      </c>
      <c r="BI36" s="34">
        <v>38402.399673471649</v>
      </c>
      <c r="BJ36" s="34">
        <v>39492.515435490175</v>
      </c>
      <c r="BK36" s="34">
        <v>40617.178592283744</v>
      </c>
      <c r="BL36" s="34">
        <v>41777.465088754703</v>
      </c>
      <c r="BM36" s="34">
        <v>42974.489929230716</v>
      </c>
      <c r="BN36" s="34">
        <v>44209.389167380061</v>
      </c>
      <c r="BO36" s="34">
        <v>45483.321332217194</v>
      </c>
      <c r="BP36" s="34">
        <v>46797.480352461018</v>
      </c>
      <c r="BQ36" s="34">
        <v>48153.104577468446</v>
      </c>
      <c r="BR36" s="34">
        <v>49551.47616267074</v>
      </c>
      <c r="BS36" s="34">
        <v>50993.916245980858</v>
      </c>
      <c r="BT36" s="34">
        <v>52481.783116848768</v>
      </c>
      <c r="BU36" s="34">
        <v>54016.475027136665</v>
      </c>
      <c r="BV36" s="34">
        <v>55599.43441098927</v>
      </c>
      <c r="BW36" s="34">
        <v>57232.150297304768</v>
      </c>
      <c r="BX36" s="34">
        <v>58916.158665012561</v>
      </c>
      <c r="BY36" s="34">
        <v>60653.042516568363</v>
      </c>
      <c r="BZ36" s="34">
        <v>62444.433041420787</v>
      </c>
      <c r="CA36" s="34">
        <v>64292.011740595059</v>
      </c>
      <c r="CB36" s="34">
        <v>66197.512596751272</v>
      </c>
      <c r="CC36" s="34">
        <v>68162.723739069537</v>
      </c>
      <c r="CD36" s="34">
        <v>70189.488777720646</v>
      </c>
      <c r="CE36" s="34">
        <v>72279.708261578373</v>
      </c>
      <c r="CF36" s="34">
        <v>74435.341467776452</v>
      </c>
      <c r="CG36" s="34">
        <v>76658.408395132807</v>
      </c>
      <c r="CH36" s="34">
        <v>78950.991749138237</v>
      </c>
      <c r="CI36" s="34">
        <v>81315.238850591893</v>
      </c>
      <c r="CJ36" s="34">
        <v>83753.363550299138</v>
      </c>
      <c r="CK36" s="34">
        <v>86267.648249277758</v>
      </c>
      <c r="CL36" s="34">
        <v>88860.446045417397</v>
      </c>
      <c r="CM36" s="34">
        <v>91534.182963101121</v>
      </c>
      <c r="CN36" s="34">
        <v>94291.360224903488</v>
      </c>
      <c r="CO36" s="34">
        <v>97134.556565020714</v>
      </c>
      <c r="CP36" s="34">
        <v>100066.43061067093</v>
      </c>
      <c r="CQ36" s="34">
        <v>103089.72335188539</v>
      </c>
      <c r="CR36" s="34">
        <v>106207.26070018089</v>
      </c>
      <c r="CS36" s="34">
        <v>109421.95612631156</v>
      </c>
      <c r="CT36" s="34">
        <v>112736.81337215254</v>
      </c>
      <c r="CU36" s="34">
        <v>116154.92924138697</v>
      </c>
      <c r="CV36" s="34">
        <v>119679.49647754099</v>
      </c>
      <c r="CW36" s="34">
        <v>123313.80673490318</v>
      </c>
      <c r="CX36" s="34">
        <v>127061.25364352918</v>
      </c>
    </row>
    <row r="37" spans="1:102" x14ac:dyDescent="0.25">
      <c r="A37" t="s">
        <v>168</v>
      </c>
      <c r="B37">
        <f>calc_mstate!B43</f>
        <v>39300</v>
      </c>
      <c r="C37" s="34">
        <v>61439.34760165077</v>
      </c>
      <c r="D37" s="34">
        <v>77760.184421132202</v>
      </c>
      <c r="E37" s="34">
        <v>86327.444333298772</v>
      </c>
      <c r="F37" s="34">
        <v>91886.847642146138</v>
      </c>
      <c r="G37" s="34">
        <v>116228.55361555837</v>
      </c>
      <c r="H37" s="34">
        <v>129988.21730664808</v>
      </c>
      <c r="I37" s="34">
        <v>145524.07303193014</v>
      </c>
      <c r="J37" s="34">
        <v>136583.61046196712</v>
      </c>
      <c r="K37" s="34">
        <v>120492.81492782605</v>
      </c>
      <c r="L37" s="34">
        <v>192010.77452206504</v>
      </c>
      <c r="M37" s="34">
        <v>218639.90962107474</v>
      </c>
      <c r="N37" s="34">
        <v>230284.41766851084</v>
      </c>
      <c r="O37" s="34">
        <v>214192.48930723307</v>
      </c>
      <c r="P37" s="34">
        <v>181376.69380790697</v>
      </c>
      <c r="Q37" s="34">
        <v>236160.62146541732</v>
      </c>
      <c r="R37" s="34">
        <v>263551.00979015249</v>
      </c>
      <c r="S37" s="34">
        <v>232667.32702706315</v>
      </c>
      <c r="T37" s="34">
        <v>246233.38403095497</v>
      </c>
      <c r="U37" s="34">
        <v>251573.54208322035</v>
      </c>
      <c r="V37" s="34">
        <v>267384.66567220452</v>
      </c>
      <c r="W37" s="34">
        <v>278832.65538608382</v>
      </c>
      <c r="X37" s="34">
        <v>283782.33178838564</v>
      </c>
      <c r="Y37" s="34">
        <v>289989.89184784715</v>
      </c>
      <c r="Z37" s="34">
        <v>298989.4657088517</v>
      </c>
      <c r="AA37" s="34">
        <v>309870.19837689959</v>
      </c>
      <c r="AB37" s="34">
        <v>320734.10379689978</v>
      </c>
      <c r="AC37" s="34">
        <v>330496.83432158595</v>
      </c>
      <c r="AD37" s="34">
        <v>339929.39991235663</v>
      </c>
      <c r="AE37" s="34">
        <v>350194.04862601031</v>
      </c>
      <c r="AF37" s="34">
        <v>361388.00504879054</v>
      </c>
      <c r="AG37" s="34">
        <v>373065.07016457099</v>
      </c>
      <c r="AH37" s="34">
        <v>384793.43450514256</v>
      </c>
      <c r="AI37" s="34">
        <v>396605.52043976786</v>
      </c>
      <c r="AJ37" s="34">
        <v>408800.37842443597</v>
      </c>
      <c r="AK37" s="34">
        <v>421545.6970242695</v>
      </c>
      <c r="AL37" s="34">
        <v>434786.14434133237</v>
      </c>
      <c r="AM37" s="34">
        <v>448395.83256990998</v>
      </c>
      <c r="AN37" s="34">
        <v>462339.35934049176</v>
      </c>
      <c r="AO37" s="34">
        <v>476683.3633618828</v>
      </c>
      <c r="AP37" s="34">
        <v>491503.8829237835</v>
      </c>
      <c r="AQ37" s="34">
        <v>506821.89124376723</v>
      </c>
      <c r="AR37" s="34">
        <v>522618.76544454164</v>
      </c>
      <c r="AS37" s="34">
        <v>538883.84314812743</v>
      </c>
      <c r="AT37" s="34">
        <v>555635.9804177176</v>
      </c>
      <c r="AU37" s="34">
        <v>572908.37750093697</v>
      </c>
      <c r="AV37" s="34">
        <v>590725.99042837624</v>
      </c>
      <c r="AW37" s="34">
        <v>609100.44565430132</v>
      </c>
      <c r="AX37" s="34">
        <v>628040.33823842846</v>
      </c>
      <c r="AY37" s="34">
        <v>647560.85325829126</v>
      </c>
      <c r="AZ37" s="34">
        <v>667683.69878589537</v>
      </c>
      <c r="BA37" s="34">
        <v>688431.2929131058</v>
      </c>
      <c r="BB37" s="34">
        <v>709823.13833379687</v>
      </c>
      <c r="BC37" s="34">
        <v>731877.03010805184</v>
      </c>
      <c r="BD37" s="34">
        <v>754612.01333828911</v>
      </c>
      <c r="BE37" s="34">
        <v>778049.55359872838</v>
      </c>
      <c r="BF37" s="34">
        <v>802212.52312233241</v>
      </c>
      <c r="BG37" s="34">
        <v>827123.87515256193</v>
      </c>
      <c r="BH37" s="34">
        <v>852806.43116933107</v>
      </c>
      <c r="BI37" s="34">
        <v>879283.5608351836</v>
      </c>
      <c r="BJ37" s="34">
        <v>906579.76174101129</v>
      </c>
      <c r="BK37" s="34">
        <v>934720.64138719533</v>
      </c>
      <c r="BL37" s="34">
        <v>963732.58094514918</v>
      </c>
      <c r="BM37" s="34">
        <v>993642.55600186519</v>
      </c>
      <c r="BN37" s="34">
        <v>1024478.2479788028</v>
      </c>
      <c r="BO37" s="34">
        <v>1056268.2465166857</v>
      </c>
      <c r="BP37" s="34">
        <v>1089042.1363563768</v>
      </c>
      <c r="BQ37" s="34">
        <v>1122830.4574326831</v>
      </c>
      <c r="BR37" s="34">
        <v>1157664.6545400796</v>
      </c>
      <c r="BS37" s="34">
        <v>1193577.0970088686</v>
      </c>
      <c r="BT37" s="34">
        <v>1230601.1497894179</v>
      </c>
      <c r="BU37" s="34">
        <v>1268771.2361392269</v>
      </c>
      <c r="BV37" s="34">
        <v>1308122.8652114908</v>
      </c>
      <c r="BW37" s="34">
        <v>1348692.6433938099</v>
      </c>
      <c r="BX37" s="34">
        <v>1390518.2972844034</v>
      </c>
      <c r="BY37" s="34">
        <v>1433638.7147188617</v>
      </c>
      <c r="BZ37" s="34">
        <v>1478093.9912952418</v>
      </c>
      <c r="CA37" s="34">
        <v>1523925.470674407</v>
      </c>
      <c r="CB37" s="34">
        <v>1571175.7787672009</v>
      </c>
      <c r="CC37" s="34">
        <v>1619888.8588997477</v>
      </c>
      <c r="CD37" s="34">
        <v>1670110.0124011182</v>
      </c>
      <c r="CE37" s="34">
        <v>1721885.9432296061</v>
      </c>
      <c r="CF37" s="34">
        <v>1775264.8031558257</v>
      </c>
      <c r="CG37" s="34">
        <v>1830296.2361697555</v>
      </c>
      <c r="CH37" s="34">
        <v>1887031.4233833014</v>
      </c>
      <c r="CI37" s="34">
        <v>1945523.1300630542</v>
      </c>
      <c r="CJ37" s="34">
        <v>2005825.7551080512</v>
      </c>
      <c r="CK37" s="34">
        <v>2067995.3822420212</v>
      </c>
      <c r="CL37" s="34">
        <v>2132089.832318191</v>
      </c>
      <c r="CM37" s="34">
        <v>2198168.7168385121</v>
      </c>
      <c r="CN37" s="34">
        <v>2266293.493156428</v>
      </c>
      <c r="CO37" s="34">
        <v>2336527.5216462337</v>
      </c>
      <c r="CP37" s="34">
        <v>2408936.1247886131</v>
      </c>
      <c r="CQ37" s="34">
        <v>2483586.6480247322</v>
      </c>
      <c r="CR37" s="34">
        <v>2560548.5223700153</v>
      </c>
      <c r="CS37" s="34">
        <v>2639893.3289250704</v>
      </c>
      <c r="CT37" s="34">
        <v>2721694.8654322373</v>
      </c>
      <c r="CU37" s="34">
        <v>2806029.2149480027</v>
      </c>
      <c r="CV37" s="34">
        <v>2892974.8166478998</v>
      </c>
      <c r="CW37" s="34">
        <v>2982612.5387952384</v>
      </c>
      <c r="CX37" s="34">
        <v>3075025.753948092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I27" sqref="I27"/>
    </sheetView>
  </sheetViews>
  <sheetFormatPr defaultRowHeight="15" x14ac:dyDescent="0.25"/>
  <cols>
    <col min="2" max="2" width="13.140625" customWidth="1"/>
    <col min="3" max="3" width="13.85546875" customWidth="1"/>
    <col min="4" max="4" width="12" bestFit="1" customWidth="1"/>
  </cols>
  <sheetData>
    <row r="1" spans="1:5" x14ac:dyDescent="0.25">
      <c r="B1" t="s">
        <v>139</v>
      </c>
    </row>
    <row r="2" spans="1:5" x14ac:dyDescent="0.25">
      <c r="B2" t="s">
        <v>142</v>
      </c>
      <c r="D2" s="42" t="s">
        <v>161</v>
      </c>
    </row>
    <row r="3" spans="1:5" x14ac:dyDescent="0.25">
      <c r="A3" s="8" t="s">
        <v>3</v>
      </c>
      <c r="B3" s="7" t="s">
        <v>140</v>
      </c>
      <c r="C3" s="7" t="s">
        <v>141</v>
      </c>
      <c r="D3" s="43" t="s">
        <v>140</v>
      </c>
      <c r="E3" s="7" t="s">
        <v>141</v>
      </c>
    </row>
    <row r="4" spans="1:5" x14ac:dyDescent="0.25">
      <c r="A4" s="5">
        <v>0</v>
      </c>
      <c r="B4" s="34">
        <f>projection_cols!XL5</f>
        <v>723844.88001068099</v>
      </c>
      <c r="C4" s="34">
        <f>projection_cols!XL27</f>
        <v>13943906.727924617</v>
      </c>
      <c r="D4" s="44">
        <f>(B4/$B$22)*100</f>
        <v>7.5348640335019743</v>
      </c>
      <c r="E4" s="40">
        <f>(C4/$C$22)*100</f>
        <v>8.8601435234735355</v>
      </c>
    </row>
    <row r="5" spans="1:5" x14ac:dyDescent="0.25">
      <c r="A5" s="5">
        <v>5</v>
      </c>
      <c r="B5" s="34">
        <f>projection_cols!XL6</f>
        <v>696753.40677549504</v>
      </c>
      <c r="C5" s="34">
        <f>projection_cols!XL28</f>
        <v>12738469.329740826</v>
      </c>
      <c r="D5" s="44">
        <f t="shared" ref="D5:D21" si="0">(B5/$B$22)*100</f>
        <v>7.2528553146016321</v>
      </c>
      <c r="E5" s="40">
        <f t="shared" ref="E5:E21" si="1">(C5/$C$22)*100</f>
        <v>8.0941925912945347</v>
      </c>
    </row>
    <row r="6" spans="1:5" x14ac:dyDescent="0.25">
      <c r="A6" s="5">
        <v>10</v>
      </c>
      <c r="B6" s="34">
        <f>projection_cols!XL7</f>
        <v>678643.26020109572</v>
      </c>
      <c r="C6" s="34">
        <f>projection_cols!XL29</f>
        <v>12316628.311758429</v>
      </c>
      <c r="D6" s="44">
        <f t="shared" si="0"/>
        <v>7.0643377249450232</v>
      </c>
      <c r="E6" s="40">
        <f t="shared" si="1"/>
        <v>7.8261492060123299</v>
      </c>
    </row>
    <row r="7" spans="1:5" x14ac:dyDescent="0.25">
      <c r="A7" s="5">
        <v>15</v>
      </c>
      <c r="B7" s="34">
        <f>projection_cols!XL8</f>
        <v>671400.58172596723</v>
      </c>
      <c r="C7" s="34">
        <f>projection_cols!XL30</f>
        <v>11892453.906566299</v>
      </c>
      <c r="D7" s="44">
        <f t="shared" si="0"/>
        <v>6.9889450558034545</v>
      </c>
      <c r="E7" s="40">
        <f t="shared" si="1"/>
        <v>7.5566231555074266</v>
      </c>
    </row>
    <row r="8" spans="1:5" x14ac:dyDescent="0.25">
      <c r="A8" s="5">
        <v>20</v>
      </c>
      <c r="B8" s="34">
        <f>projection_cols!XL9</f>
        <v>676202.40335150878</v>
      </c>
      <c r="C8" s="34">
        <f>projection_cols!XL31</f>
        <v>11448649.476875836</v>
      </c>
      <c r="D8" s="44">
        <f t="shared" si="0"/>
        <v>7.0389296230232299</v>
      </c>
      <c r="E8" s="40">
        <f t="shared" si="1"/>
        <v>7.2746239267305928</v>
      </c>
    </row>
    <row r="9" spans="1:5" x14ac:dyDescent="0.25">
      <c r="A9" s="5">
        <v>25</v>
      </c>
      <c r="B9" s="34">
        <f>projection_cols!XL10</f>
        <v>673514.65113642346</v>
      </c>
      <c r="C9" s="34">
        <f>projection_cols!XL32</f>
        <v>11007641.425357074</v>
      </c>
      <c r="D9" s="44">
        <f t="shared" si="0"/>
        <v>7.0109514635367489</v>
      </c>
      <c r="E9" s="40">
        <f t="shared" si="1"/>
        <v>6.9944015537826632</v>
      </c>
    </row>
    <row r="10" spans="1:5" x14ac:dyDescent="0.25">
      <c r="A10" s="5">
        <v>30</v>
      </c>
      <c r="B10" s="34">
        <f>projection_cols!XL11</f>
        <v>658795.27973121079</v>
      </c>
      <c r="C10" s="34">
        <f>projection_cols!XL33</f>
        <v>10580377.549499713</v>
      </c>
      <c r="D10" s="44">
        <f t="shared" si="0"/>
        <v>6.8577301515406512</v>
      </c>
      <c r="E10" s="40">
        <f t="shared" si="1"/>
        <v>6.7229124125859157</v>
      </c>
    </row>
    <row r="11" spans="1:5" x14ac:dyDescent="0.25">
      <c r="A11" s="5">
        <v>35</v>
      </c>
      <c r="B11" s="34">
        <f>projection_cols!XL12</f>
        <v>641871.07975713606</v>
      </c>
      <c r="C11" s="34">
        <f>projection_cols!XL34</f>
        <v>10158811.874033453</v>
      </c>
      <c r="D11" s="44">
        <f t="shared" si="0"/>
        <v>6.6815576742571627</v>
      </c>
      <c r="E11" s="40">
        <f t="shared" si="1"/>
        <v>6.4550439835952798</v>
      </c>
    </row>
    <row r="12" spans="1:5" x14ac:dyDescent="0.25">
      <c r="A12" s="5">
        <v>40</v>
      </c>
      <c r="B12" s="34">
        <f>projection_cols!XL13</f>
        <v>623848.09811480995</v>
      </c>
      <c r="C12" s="34">
        <f>projection_cols!XL35</f>
        <v>9726874.9144265763</v>
      </c>
      <c r="D12" s="44">
        <f t="shared" si="0"/>
        <v>6.4939474280518912</v>
      </c>
      <c r="E12" s="40">
        <f t="shared" si="1"/>
        <v>6.1805855029210246</v>
      </c>
    </row>
    <row r="13" spans="1:5" x14ac:dyDescent="0.25">
      <c r="A13" s="5">
        <v>45</v>
      </c>
      <c r="B13" s="34">
        <f>projection_cols!XL14</f>
        <v>601428.82885421719</v>
      </c>
      <c r="C13" s="34">
        <f>projection_cols!XL36</f>
        <v>9272486.5891828425</v>
      </c>
      <c r="D13" s="44">
        <f t="shared" si="0"/>
        <v>6.2605740212985772</v>
      </c>
      <c r="E13" s="40">
        <f t="shared" si="1"/>
        <v>5.8918611263452885</v>
      </c>
    </row>
    <row r="14" spans="1:5" x14ac:dyDescent="0.25">
      <c r="A14" s="5">
        <v>50</v>
      </c>
      <c r="B14" s="34">
        <f>projection_cols!XL15</f>
        <v>574319.071941879</v>
      </c>
      <c r="C14" s="34">
        <f>projection_cols!XL37</f>
        <v>8763339.0277867969</v>
      </c>
      <c r="D14" s="44">
        <f t="shared" si="0"/>
        <v>5.9783749784418472</v>
      </c>
      <c r="E14" s="40">
        <f t="shared" si="1"/>
        <v>5.5683420038628224</v>
      </c>
    </row>
    <row r="15" spans="1:5" x14ac:dyDescent="0.25">
      <c r="A15" s="5">
        <v>55</v>
      </c>
      <c r="B15" s="34">
        <f>projection_cols!XL16</f>
        <v>544579.7697995737</v>
      </c>
      <c r="C15" s="34">
        <f>projection_cols!XL38</f>
        <v>8162974.7014720635</v>
      </c>
      <c r="D15" s="44">
        <f t="shared" si="0"/>
        <v>5.6688036817709389</v>
      </c>
      <c r="E15" s="40">
        <f t="shared" si="1"/>
        <v>5.1868625375042754</v>
      </c>
    </row>
    <row r="16" spans="1:5" x14ac:dyDescent="0.25">
      <c r="A16" s="5">
        <v>60</v>
      </c>
      <c r="B16" s="34">
        <f>projection_cols!XL17</f>
        <v>507659.08462455339</v>
      </c>
      <c r="C16" s="34">
        <f>projection_cols!XL39</f>
        <v>7409251.3019227637</v>
      </c>
      <c r="D16" s="44">
        <f t="shared" si="0"/>
        <v>5.2844777709302004</v>
      </c>
      <c r="E16" s="40">
        <f t="shared" si="1"/>
        <v>4.7079366792558579</v>
      </c>
    </row>
    <row r="17" spans="1:5" x14ac:dyDescent="0.25">
      <c r="A17" s="5">
        <v>65</v>
      </c>
      <c r="B17" s="34">
        <f>projection_cols!XL18</f>
        <v>451870.40665178455</v>
      </c>
      <c r="C17" s="34">
        <f>projection_cols!XL40</f>
        <v>6432973.3842364578</v>
      </c>
      <c r="D17" s="44">
        <f t="shared" si="0"/>
        <v>4.7037454693804035</v>
      </c>
      <c r="E17" s="40">
        <f t="shared" si="1"/>
        <v>4.0875967244442126</v>
      </c>
    </row>
    <row r="18" spans="1:5" x14ac:dyDescent="0.25">
      <c r="A18" s="5">
        <v>70</v>
      </c>
      <c r="B18" s="34">
        <f>projection_cols!XL19</f>
        <v>368194.73335052858</v>
      </c>
      <c r="C18" s="34">
        <f>projection_cols!XL41</f>
        <v>5182062.2229255801</v>
      </c>
      <c r="D18" s="44">
        <f t="shared" si="0"/>
        <v>3.8327234608702492</v>
      </c>
      <c r="E18" s="40">
        <f t="shared" si="1"/>
        <v>3.2927511592387617</v>
      </c>
    </row>
    <row r="19" spans="1:5" x14ac:dyDescent="0.25">
      <c r="A19" s="5">
        <v>75</v>
      </c>
      <c r="B19" s="34">
        <f>projection_cols!XL20</f>
        <v>265317.19086226</v>
      </c>
      <c r="C19" s="34">
        <f>projection_cols!XL42</f>
        <v>3746905.4361935481</v>
      </c>
      <c r="D19" s="44">
        <f t="shared" si="0"/>
        <v>2.7618195750287304</v>
      </c>
      <c r="E19" s="40">
        <f t="shared" si="1"/>
        <v>2.3808334766808348</v>
      </c>
    </row>
    <row r="20" spans="1:5" x14ac:dyDescent="0.25">
      <c r="A20" s="5">
        <v>80</v>
      </c>
      <c r="B20" s="34">
        <f>projection_cols!XL21</f>
        <v>154074.29748691077</v>
      </c>
      <c r="C20" s="34">
        <f>projection_cols!XL43</f>
        <v>2327788.0663713701</v>
      </c>
      <c r="D20" s="44">
        <f t="shared" si="0"/>
        <v>1.6038365604023848</v>
      </c>
      <c r="E20" s="40">
        <f t="shared" si="1"/>
        <v>1.4791074526463786</v>
      </c>
    </row>
    <row r="21" spans="1:5" x14ac:dyDescent="0.25">
      <c r="A21" s="9">
        <v>85</v>
      </c>
      <c r="B21" s="34">
        <f>projection_cols!XL22</f>
        <v>94291.360224903503</v>
      </c>
      <c r="C21" s="34">
        <f>projection_cols!XL44</f>
        <v>2266293.4931564289</v>
      </c>
      <c r="D21" s="44">
        <f t="shared" si="0"/>
        <v>0.98152601261491323</v>
      </c>
      <c r="E21" s="40">
        <f t="shared" si="1"/>
        <v>1.4400329841182729</v>
      </c>
    </row>
    <row r="22" spans="1:5" x14ac:dyDescent="0.25">
      <c r="A22" s="5"/>
      <c r="B22" s="45">
        <f t="shared" ref="B22:C22" si="2">SUM(B4:B21)</f>
        <v>9606608.3846009374</v>
      </c>
      <c r="C22" s="46">
        <f t="shared" si="2"/>
        <v>157377887.73943067</v>
      </c>
      <c r="D22" s="41">
        <f>SUM(D4:D21)</f>
        <v>100.00000000000001</v>
      </c>
      <c r="E22" s="36">
        <f>SUM(E4:E21)</f>
        <v>99.999999999999986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"/>
  <sheetViews>
    <sheetView workbookViewId="0">
      <selection activeCell="S3" sqref="S3:T40"/>
    </sheetView>
  </sheetViews>
  <sheetFormatPr defaultRowHeight="15" x14ac:dyDescent="0.25"/>
  <sheetData>
    <row r="1" spans="1:20" x14ac:dyDescent="0.25">
      <c r="B1" s="32"/>
      <c r="C1" s="32"/>
      <c r="D1" s="32"/>
      <c r="E1" s="32"/>
      <c r="F1" s="32"/>
      <c r="G1" s="32"/>
      <c r="H1" s="32"/>
      <c r="I1" s="2"/>
      <c r="J1" s="3"/>
      <c r="K1" s="3"/>
      <c r="L1" s="3"/>
      <c r="M1" s="3" t="s">
        <v>66</v>
      </c>
      <c r="N1" s="3" t="s">
        <v>67</v>
      </c>
      <c r="O1" s="3" t="s">
        <v>69</v>
      </c>
      <c r="P1" s="3" t="s">
        <v>68</v>
      </c>
      <c r="Q1" s="25" t="s">
        <v>71</v>
      </c>
      <c r="R1" s="3" t="s">
        <v>63</v>
      </c>
      <c r="S1" s="25" t="s">
        <v>64</v>
      </c>
      <c r="T1" s="25" t="s">
        <v>65</v>
      </c>
    </row>
    <row r="2" spans="1:20" x14ac:dyDescent="0.25">
      <c r="A2" s="1" t="s">
        <v>73</v>
      </c>
      <c r="B2" s="1" t="s">
        <v>72</v>
      </c>
      <c r="C2" s="1" t="s">
        <v>75</v>
      </c>
      <c r="D2" s="1" t="s">
        <v>76</v>
      </c>
      <c r="E2" s="1" t="s">
        <v>77</v>
      </c>
      <c r="F2" s="1" t="s">
        <v>29</v>
      </c>
      <c r="G2" s="2" t="s">
        <v>78</v>
      </c>
      <c r="H2" s="1" t="s">
        <v>30</v>
      </c>
      <c r="I2" s="2" t="s">
        <v>79</v>
      </c>
      <c r="J2" s="2" t="s">
        <v>25</v>
      </c>
      <c r="K2" s="2" t="s">
        <v>28</v>
      </c>
      <c r="L2" s="2" t="s">
        <v>48</v>
      </c>
      <c r="M2" s="1" t="s">
        <v>50</v>
      </c>
      <c r="N2" s="1" t="s">
        <v>70</v>
      </c>
      <c r="O2" s="1" t="s">
        <v>51</v>
      </c>
      <c r="P2" s="1" t="s">
        <v>53</v>
      </c>
      <c r="Q2" s="1" t="s">
        <v>54</v>
      </c>
      <c r="R2" s="1" t="s">
        <v>52</v>
      </c>
      <c r="S2" s="1" t="s">
        <v>26</v>
      </c>
      <c r="T2" s="1" t="s">
        <v>36</v>
      </c>
    </row>
    <row r="3" spans="1:20" x14ac:dyDescent="0.25">
      <c r="A3" s="27">
        <v>4.8902099999999997</v>
      </c>
      <c r="B3" s="27">
        <v>3.2759999999999997E-2</v>
      </c>
      <c r="C3">
        <f t="shared" ref="C3:C20" si="0">A3*A24 - (B24*B3)</f>
        <v>23.135724826499995</v>
      </c>
      <c r="D3">
        <f t="shared" ref="D3:D20" si="1">A24/C3</f>
        <v>0.20449110782044685</v>
      </c>
      <c r="E3">
        <f t="shared" ref="E3:E20" si="2">-1*B24/C3</f>
        <v>-1.3615307165098817E-4</v>
      </c>
      <c r="F3">
        <f t="shared" ref="F3:F19" si="3">(A4*D3)+(B25*E24)</f>
        <v>0.97093277366742736</v>
      </c>
      <c r="G3" s="29">
        <v>0.97093200000000002</v>
      </c>
      <c r="H3">
        <f t="shared" ref="H3:H19" si="4">(B4*D3)+(A25*E24)</f>
        <v>1.2622497206809094E-2</v>
      </c>
      <c r="I3" s="29">
        <v>1.2622E-2</v>
      </c>
      <c r="J3" s="30">
        <v>0.95608400000000004</v>
      </c>
      <c r="K3" s="30">
        <v>1.3103E-2</v>
      </c>
      <c r="L3" s="30">
        <v>0</v>
      </c>
      <c r="M3" s="27">
        <f t="shared" ref="M3:M19" si="5">L3+(L4*G3)</f>
        <v>0</v>
      </c>
      <c r="N3" s="27">
        <f t="shared" ref="N3:N19" si="6">L25*I3</f>
        <v>0</v>
      </c>
      <c r="O3" s="27">
        <f t="shared" ref="O3:O19" si="7">(J3+1)*M3</f>
        <v>0</v>
      </c>
      <c r="P3" s="27">
        <f t="shared" ref="P3:P19" si="8">K24*N3</f>
        <v>0</v>
      </c>
      <c r="Q3" s="27">
        <f t="shared" ref="Q3:Q19" si="9">(1+J24) * N3</f>
        <v>0</v>
      </c>
      <c r="R3" s="27">
        <f t="shared" ref="R3:R19" si="10">K3*M3</f>
        <v>0</v>
      </c>
      <c r="S3" s="27">
        <f t="shared" ref="S3:S19" si="11">5/4*(O3+P3)</f>
        <v>0</v>
      </c>
      <c r="T3" s="27">
        <f t="shared" ref="T3:T19" si="12">5/4*(Q3+R3)</f>
        <v>0</v>
      </c>
    </row>
    <row r="4" spans="1:20" x14ac:dyDescent="0.25">
      <c r="A4" s="27">
        <v>4.7481</v>
      </c>
      <c r="B4" s="27">
        <v>9.2560000000000003E-2</v>
      </c>
      <c r="C4">
        <f t="shared" si="0"/>
        <v>21.141828274599998</v>
      </c>
      <c r="D4">
        <f t="shared" si="1"/>
        <v>0.21061801950920667</v>
      </c>
      <c r="E4">
        <f t="shared" si="2"/>
        <v>-3.8265375609541799E-4</v>
      </c>
      <c r="F4">
        <f t="shared" si="3"/>
        <v>0.98878199192522354</v>
      </c>
      <c r="G4" s="29">
        <v>0.98878299999999997</v>
      </c>
      <c r="H4">
        <f t="shared" si="4"/>
        <v>9.3909906901727611E-3</v>
      </c>
      <c r="I4" s="29">
        <v>9.3919999999999993E-3</v>
      </c>
      <c r="J4" s="30">
        <v>0.95608400000000004</v>
      </c>
      <c r="K4" s="30">
        <v>1.3103E-2</v>
      </c>
      <c r="L4" s="29">
        <v>0</v>
      </c>
      <c r="M4" s="27">
        <f t="shared" si="5"/>
        <v>7.0203593000000007E-5</v>
      </c>
      <c r="N4" s="27">
        <f t="shared" si="6"/>
        <v>6.2926400000000002E-7</v>
      </c>
      <c r="O4" s="27">
        <f t="shared" si="7"/>
        <v>1.3732412500981202E-4</v>
      </c>
      <c r="P4" s="27">
        <f t="shared" si="8"/>
        <v>7.9350190399999996E-10</v>
      </c>
      <c r="Q4" s="27">
        <f t="shared" si="9"/>
        <v>1.1908324081440002E-6</v>
      </c>
      <c r="R4" s="27">
        <f t="shared" si="10"/>
        <v>9.1987767907900012E-7</v>
      </c>
      <c r="S4" s="27">
        <f t="shared" si="11"/>
        <v>1.7165614813964501E-4</v>
      </c>
      <c r="T4" s="27">
        <f t="shared" si="12"/>
        <v>2.6383876090287503E-6</v>
      </c>
    </row>
    <row r="5" spans="1:20" x14ac:dyDescent="0.25">
      <c r="A5" s="27">
        <v>4.6949100000000001</v>
      </c>
      <c r="B5" s="27">
        <v>0.13680999999999999</v>
      </c>
      <c r="C5">
        <f t="shared" si="0"/>
        <v>20.827854814300004</v>
      </c>
      <c r="D5">
        <f t="shared" si="1"/>
        <v>0.21301281574874031</v>
      </c>
      <c r="E5">
        <f t="shared" si="2"/>
        <v>-5.555060808305741E-4</v>
      </c>
      <c r="F5">
        <f t="shared" si="3"/>
        <v>0.98164806446424968</v>
      </c>
      <c r="G5" s="29">
        <v>0.98164799999999997</v>
      </c>
      <c r="H5">
        <f t="shared" si="4"/>
        <v>1.6308831928614358E-2</v>
      </c>
      <c r="I5" s="29">
        <v>1.6308E-2</v>
      </c>
      <c r="J5" s="30">
        <v>0.95608400000000004</v>
      </c>
      <c r="K5" s="30">
        <v>1.3103E-2</v>
      </c>
      <c r="L5" s="29">
        <v>7.1000000000000005E-5</v>
      </c>
      <c r="M5" s="27">
        <f t="shared" si="5"/>
        <v>1.5636992336000001E-2</v>
      </c>
      <c r="N5" s="27">
        <f t="shared" si="6"/>
        <v>4.3147706399999995E-4</v>
      </c>
      <c r="O5" s="27">
        <f t="shared" si="7"/>
        <v>3.0587270516572229E-2</v>
      </c>
      <c r="P5" s="27">
        <f t="shared" si="8"/>
        <v>5.4409257770399997E-7</v>
      </c>
      <c r="Q5" s="27">
        <f t="shared" si="9"/>
        <v>8.1653625693194401E-4</v>
      </c>
      <c r="R5" s="27">
        <f t="shared" si="10"/>
        <v>2.0489151057860803E-4</v>
      </c>
      <c r="S5" s="27">
        <f t="shared" si="11"/>
        <v>3.8234768261437416E-2</v>
      </c>
      <c r="T5" s="27">
        <f t="shared" si="12"/>
        <v>1.2767847093881899E-3</v>
      </c>
    </row>
    <row r="6" spans="1:20" x14ac:dyDescent="0.25">
      <c r="A6" s="27">
        <v>4.6090299999999997</v>
      </c>
      <c r="B6" s="27">
        <v>0.21264</v>
      </c>
      <c r="C6">
        <f t="shared" si="0"/>
        <v>20.3345613308</v>
      </c>
      <c r="D6">
        <f t="shared" si="1"/>
        <v>0.21701181196940975</v>
      </c>
      <c r="E6">
        <f t="shared" si="2"/>
        <v>-1.0061687423278713E-3</v>
      </c>
      <c r="F6">
        <f t="shared" si="3"/>
        <v>0.96675049204155117</v>
      </c>
      <c r="G6" s="29">
        <v>0.96675</v>
      </c>
      <c r="H6">
        <f t="shared" si="4"/>
        <v>3.0063090423005923E-2</v>
      </c>
      <c r="I6" s="29">
        <v>3.0061999999999998E-2</v>
      </c>
      <c r="J6" s="30">
        <v>0.95608400000000004</v>
      </c>
      <c r="K6" s="30">
        <v>1.3103E-2</v>
      </c>
      <c r="L6" s="30">
        <v>1.5857E-2</v>
      </c>
      <c r="M6" s="27">
        <f t="shared" si="5"/>
        <v>8.4159820999999996E-2</v>
      </c>
      <c r="N6" s="27">
        <f t="shared" si="6"/>
        <v>2.6447946359999999E-3</v>
      </c>
      <c r="O6" s="27">
        <f t="shared" si="7"/>
        <v>0.164623679300964</v>
      </c>
      <c r="P6" s="27">
        <f t="shared" si="8"/>
        <v>3.3350860359959997E-6</v>
      </c>
      <c r="Q6" s="27">
        <f t="shared" si="9"/>
        <v>5.0050649098537557E-3</v>
      </c>
      <c r="R6" s="27">
        <f t="shared" si="10"/>
        <v>1.102746134563E-3</v>
      </c>
      <c r="S6" s="27">
        <f t="shared" si="11"/>
        <v>0.20578376798375</v>
      </c>
      <c r="T6" s="27">
        <f t="shared" si="12"/>
        <v>7.6347638055209452E-3</v>
      </c>
    </row>
    <row r="7" spans="1:20" x14ac:dyDescent="0.25">
      <c r="A7" s="27">
        <v>4.45662</v>
      </c>
      <c r="B7" s="27">
        <v>0.34926000000000001</v>
      </c>
      <c r="C7">
        <f t="shared" si="0"/>
        <v>19.476530325000002</v>
      </c>
      <c r="D7">
        <f t="shared" si="1"/>
        <v>0.22453485949633586</v>
      </c>
      <c r="E7">
        <f t="shared" si="2"/>
        <v>-1.9084508061627758E-3</v>
      </c>
      <c r="F7" s="26">
        <f t="shared" si="3"/>
        <v>0.96525923085327558</v>
      </c>
      <c r="G7" s="29">
        <v>0.96525899999999998</v>
      </c>
      <c r="H7" s="26">
        <f t="shared" si="4"/>
        <v>3.1116292701379819E-2</v>
      </c>
      <c r="I7" s="29">
        <v>3.1116999999999999E-2</v>
      </c>
      <c r="J7" s="30">
        <v>0.95608400000000004</v>
      </c>
      <c r="K7" s="30">
        <v>1.3103E-2</v>
      </c>
      <c r="L7" s="30">
        <v>7.0652000000000006E-2</v>
      </c>
      <c r="M7" s="27">
        <f t="shared" si="5"/>
        <v>0.131673743462</v>
      </c>
      <c r="N7" s="27">
        <f t="shared" si="6"/>
        <v>2.3107484200000001E-3</v>
      </c>
      <c r="O7" s="27">
        <f t="shared" si="7"/>
        <v>0.25756490280612282</v>
      </c>
      <c r="P7" s="27">
        <f t="shared" si="8"/>
        <v>2.9138537576200002E-6</v>
      </c>
      <c r="Q7" s="27">
        <f t="shared" si="9"/>
        <v>4.3729088357248209E-3</v>
      </c>
      <c r="R7" s="27">
        <f t="shared" si="10"/>
        <v>1.725321060582586E-3</v>
      </c>
      <c r="S7" s="27">
        <f t="shared" si="11"/>
        <v>0.32195977082485056</v>
      </c>
      <c r="T7" s="27">
        <f t="shared" si="12"/>
        <v>7.6227873703842586E-3</v>
      </c>
    </row>
    <row r="8" spans="1:20" x14ac:dyDescent="0.25">
      <c r="A8" s="27">
        <v>4.3030299999999997</v>
      </c>
      <c r="B8" s="27">
        <v>0.48426000000000002</v>
      </c>
      <c r="C8">
        <f t="shared" si="0"/>
        <v>18.600019215999996</v>
      </c>
      <c r="D8">
        <f t="shared" si="1"/>
        <v>0.23270513593215636</v>
      </c>
      <c r="E8">
        <f t="shared" si="2"/>
        <v>-2.7612874698440858E-3</v>
      </c>
      <c r="F8" s="26">
        <f t="shared" si="3"/>
        <v>0.97293061092287003</v>
      </c>
      <c r="G8" s="29">
        <v>0.97292999999999996</v>
      </c>
      <c r="H8" s="26">
        <f t="shared" si="4"/>
        <v>2.284736458951836E-2</v>
      </c>
      <c r="I8" s="29">
        <v>0.22849</v>
      </c>
      <c r="J8" s="30">
        <v>0.95608400000000004</v>
      </c>
      <c r="K8" s="30">
        <v>1.3103E-2</v>
      </c>
      <c r="L8" s="30">
        <v>6.3217999999999996E-2</v>
      </c>
      <c r="M8" s="27">
        <f t="shared" si="5"/>
        <v>0.10320834178999999</v>
      </c>
      <c r="N8" s="27">
        <f t="shared" si="6"/>
        <v>1.01198221E-2</v>
      </c>
      <c r="O8" s="27">
        <f t="shared" si="7"/>
        <v>0.20188418604195035</v>
      </c>
      <c r="P8" s="27">
        <f t="shared" si="8"/>
        <v>1.27610956681E-5</v>
      </c>
      <c r="Q8" s="27">
        <f t="shared" si="9"/>
        <v>1.9150963858304101E-2</v>
      </c>
      <c r="R8" s="27">
        <f t="shared" si="10"/>
        <v>1.35233890247437E-3</v>
      </c>
      <c r="S8" s="27">
        <f t="shared" si="11"/>
        <v>0.25237118392202307</v>
      </c>
      <c r="T8" s="27">
        <f t="shared" si="12"/>
        <v>2.562912845097309E-2</v>
      </c>
    </row>
    <row r="9" spans="1:20" x14ac:dyDescent="0.25">
      <c r="A9" s="27">
        <v>4.18757</v>
      </c>
      <c r="B9" s="27">
        <v>0.57752999999999999</v>
      </c>
      <c r="C9">
        <f t="shared" si="0"/>
        <v>17.907182411699999</v>
      </c>
      <c r="D9">
        <f t="shared" si="1"/>
        <v>0.23925707023572243</v>
      </c>
      <c r="E9">
        <f t="shared" si="2"/>
        <v>-3.299793269620821E-3</v>
      </c>
      <c r="F9" s="26">
        <f t="shared" si="3"/>
        <v>0.98079245565314233</v>
      </c>
      <c r="G9" s="29">
        <v>0.98079400000000005</v>
      </c>
      <c r="H9" s="26">
        <f t="shared" si="4"/>
        <v>1.3639431758980636E-2</v>
      </c>
      <c r="I9" s="29">
        <v>0.13638</v>
      </c>
      <c r="J9" s="30">
        <v>0.95608400000000004</v>
      </c>
      <c r="K9" s="30">
        <v>1.3103E-2</v>
      </c>
      <c r="L9" s="30">
        <v>4.1103000000000001E-2</v>
      </c>
      <c r="M9" s="27">
        <f t="shared" si="5"/>
        <v>6.3525912428E-2</v>
      </c>
      <c r="N9" s="27">
        <f t="shared" si="6"/>
        <v>3.2092941600000004E-3</v>
      </c>
      <c r="O9" s="27">
        <f t="shared" si="7"/>
        <v>0.12426202088581197</v>
      </c>
      <c r="P9" s="27">
        <f t="shared" si="8"/>
        <v>4.0469199357600005E-6</v>
      </c>
      <c r="Q9" s="27">
        <f t="shared" si="9"/>
        <v>6.0733356635613613E-3</v>
      </c>
      <c r="R9" s="27">
        <f t="shared" si="10"/>
        <v>8.3238003054408405E-4</v>
      </c>
      <c r="S9" s="27">
        <f t="shared" si="11"/>
        <v>0.15533258475718464</v>
      </c>
      <c r="T9" s="27">
        <f t="shared" si="12"/>
        <v>8.6321446176318064E-3</v>
      </c>
    </row>
    <row r="10" spans="1:20" x14ac:dyDescent="0.25">
      <c r="A10" s="27">
        <v>4.1079600000000003</v>
      </c>
      <c r="B10" s="27">
        <v>0.62833000000000006</v>
      </c>
      <c r="C10">
        <f t="shared" si="0"/>
        <v>17.370803605399999</v>
      </c>
      <c r="D10">
        <f t="shared" si="1"/>
        <v>0.24399389321760756</v>
      </c>
      <c r="E10">
        <f t="shared" si="2"/>
        <v>-3.6877971483187978E-3</v>
      </c>
      <c r="F10" s="26">
        <f t="shared" si="3"/>
        <v>0.98529847346724864</v>
      </c>
      <c r="G10" s="29">
        <v>0.98589700000000002</v>
      </c>
      <c r="H10" s="26">
        <f t="shared" si="4"/>
        <v>6.8540653734055212E-3</v>
      </c>
      <c r="I10" s="29">
        <v>6.8539999999999998E-3</v>
      </c>
      <c r="J10" s="30">
        <v>0.95608400000000004</v>
      </c>
      <c r="K10" s="30">
        <v>1.3103E-2</v>
      </c>
      <c r="L10" s="30">
        <v>2.2862E-2</v>
      </c>
      <c r="M10" s="27">
        <f t="shared" si="5"/>
        <v>3.0549038909000001E-2</v>
      </c>
      <c r="N10" s="27">
        <f t="shared" si="6"/>
        <v>8.2597553999999991E-5</v>
      </c>
      <c r="O10" s="27">
        <f t="shared" si="7"/>
        <v>5.9756486225272361E-2</v>
      </c>
      <c r="P10" s="27">
        <f t="shared" si="8"/>
        <v>1.0415551559399998E-7</v>
      </c>
      <c r="Q10" s="27">
        <f t="shared" si="9"/>
        <v>1.5630934573823401E-4</v>
      </c>
      <c r="R10" s="27">
        <f t="shared" si="10"/>
        <v>4.0028405682462703E-4</v>
      </c>
      <c r="S10" s="27">
        <f t="shared" si="11"/>
        <v>7.4695737975984944E-2</v>
      </c>
      <c r="T10" s="27">
        <f t="shared" si="12"/>
        <v>6.9574175320357627E-4</v>
      </c>
    </row>
    <row r="11" spans="1:20" x14ac:dyDescent="0.25">
      <c r="A11" s="27">
        <v>4.0481999999999996</v>
      </c>
      <c r="B11" s="27">
        <v>0.64814000000000005</v>
      </c>
      <c r="C11">
        <f t="shared" si="0"/>
        <v>16.887958827399999</v>
      </c>
      <c r="D11">
        <f t="shared" si="1"/>
        <v>0.24766225704044553</v>
      </c>
      <c r="E11">
        <f t="shared" si="2"/>
        <v>-3.9904171184182774E-3</v>
      </c>
      <c r="F11" s="26">
        <f t="shared" si="3"/>
        <v>0.98255706299910772</v>
      </c>
      <c r="G11" s="29">
        <v>0.98255700000000001</v>
      </c>
      <c r="H11" s="26">
        <f t="shared" si="4"/>
        <v>3.8268678921187238E-3</v>
      </c>
      <c r="I11" s="29">
        <v>3.8270000000000001E-3</v>
      </c>
      <c r="J11" s="30">
        <v>0.95608400000000004</v>
      </c>
      <c r="K11" s="30">
        <v>1.3103E-2</v>
      </c>
      <c r="L11" s="30">
        <v>7.7970000000000001E-3</v>
      </c>
      <c r="M11" s="27">
        <f t="shared" si="5"/>
        <v>8.4946154699999995E-3</v>
      </c>
      <c r="N11" s="27">
        <f t="shared" si="6"/>
        <v>8.2318770000000003E-6</v>
      </c>
      <c r="O11" s="27">
        <f t="shared" si="7"/>
        <v>1.6616181407019481E-2</v>
      </c>
      <c r="P11" s="27">
        <f t="shared" si="8"/>
        <v>1.0380396897E-8</v>
      </c>
      <c r="Q11" s="27">
        <f t="shared" si="9"/>
        <v>1.5578176904217002E-5</v>
      </c>
      <c r="R11" s="27">
        <f t="shared" si="10"/>
        <v>1.1130494650340999E-4</v>
      </c>
      <c r="S11" s="27">
        <f t="shared" si="11"/>
        <v>2.0770239734270474E-2</v>
      </c>
      <c r="T11" s="27">
        <f t="shared" si="12"/>
        <v>1.5860390425953373E-4</v>
      </c>
    </row>
    <row r="12" spans="1:20" x14ac:dyDescent="0.25">
      <c r="A12" s="27">
        <v>3.97803</v>
      </c>
      <c r="B12" s="27">
        <v>0.65234000000000003</v>
      </c>
      <c r="C12">
        <f t="shared" si="0"/>
        <v>16.3042483732</v>
      </c>
      <c r="D12">
        <f t="shared" si="1"/>
        <v>0.25207540427043668</v>
      </c>
      <c r="E12">
        <f t="shared" si="2"/>
        <v>-4.2363191739358775E-3</v>
      </c>
      <c r="F12" s="26">
        <f t="shared" si="3"/>
        <v>0.97536363124470948</v>
      </c>
      <c r="G12" s="29">
        <v>0.97536400000000001</v>
      </c>
      <c r="H12" s="26">
        <f t="shared" si="4"/>
        <v>2.9237917571445504E-3</v>
      </c>
      <c r="I12" s="29">
        <v>2.9250000000000001E-3</v>
      </c>
      <c r="J12" s="30">
        <v>0.95608400000000004</v>
      </c>
      <c r="K12" s="30">
        <v>1.3103E-2</v>
      </c>
      <c r="L12" s="30">
        <v>7.1000000000000002E-4</v>
      </c>
      <c r="M12" s="27">
        <f t="shared" si="5"/>
        <v>9.9480628800000014E-4</v>
      </c>
      <c r="N12" s="27">
        <f t="shared" si="6"/>
        <v>2.0884499999999999E-6</v>
      </c>
      <c r="O12" s="27">
        <f t="shared" si="7"/>
        <v>1.9459246630561923E-3</v>
      </c>
      <c r="P12" s="27">
        <f t="shared" si="8"/>
        <v>2.6335354499999998E-9</v>
      </c>
      <c r="Q12" s="27">
        <f t="shared" si="9"/>
        <v>3.9522266374499998E-6</v>
      </c>
      <c r="R12" s="27">
        <f t="shared" si="10"/>
        <v>1.3034946791664001E-5</v>
      </c>
      <c r="S12" s="27">
        <f t="shared" si="11"/>
        <v>2.4324091207395529E-3</v>
      </c>
      <c r="T12" s="27">
        <f t="shared" si="12"/>
        <v>2.1233966786392501E-5</v>
      </c>
    </row>
    <row r="13" spans="1:20" x14ac:dyDescent="0.25">
      <c r="A13" s="27">
        <v>3.8803800000000002</v>
      </c>
      <c r="B13" s="27">
        <v>0.64712999999999998</v>
      </c>
      <c r="C13">
        <f t="shared" si="0"/>
        <v>15.492001272</v>
      </c>
      <c r="D13">
        <f t="shared" si="1"/>
        <v>0.25845595605757965</v>
      </c>
      <c r="E13">
        <f t="shared" si="2"/>
        <v>-4.4926409944074782E-3</v>
      </c>
      <c r="F13" s="26">
        <f t="shared" si="3"/>
        <v>0.96446757868559518</v>
      </c>
      <c r="G13" s="29">
        <v>0.96446799999999999</v>
      </c>
      <c r="H13" s="26">
        <f t="shared" si="4"/>
        <v>3.0995772177470626E-3</v>
      </c>
      <c r="I13" s="29">
        <v>3.0980000000000001E-3</v>
      </c>
      <c r="J13" s="30">
        <v>0.95608400000000004</v>
      </c>
      <c r="K13" s="30">
        <v>1.3103E-2</v>
      </c>
      <c r="L13" s="30">
        <v>2.92E-4</v>
      </c>
      <c r="M13" s="27">
        <f t="shared" si="5"/>
        <v>2.92E-4</v>
      </c>
      <c r="N13" s="27">
        <f t="shared" si="6"/>
        <v>0</v>
      </c>
      <c r="O13" s="27">
        <f t="shared" si="7"/>
        <v>5.7117652800000001E-4</v>
      </c>
      <c r="P13" s="27">
        <f t="shared" si="8"/>
        <v>0</v>
      </c>
      <c r="Q13" s="27">
        <f t="shared" si="9"/>
        <v>0</v>
      </c>
      <c r="R13" s="27">
        <f t="shared" si="10"/>
        <v>3.8260759999999999E-6</v>
      </c>
      <c r="S13" s="27">
        <f t="shared" si="11"/>
        <v>7.1397066000000004E-4</v>
      </c>
      <c r="T13" s="27">
        <f t="shared" si="12"/>
        <v>4.7825950000000002E-6</v>
      </c>
    </row>
    <row r="14" spans="1:20" x14ac:dyDescent="0.25">
      <c r="A14" s="27">
        <v>3.74302</v>
      </c>
      <c r="B14" s="27">
        <v>0.63336999999999999</v>
      </c>
      <c r="C14">
        <f t="shared" si="0"/>
        <v>14.346088027400002</v>
      </c>
      <c r="D14">
        <f t="shared" si="1"/>
        <v>0.26799361558753682</v>
      </c>
      <c r="E14">
        <f t="shared" si="2"/>
        <v>-4.9030787951151299E-3</v>
      </c>
      <c r="F14">
        <f t="shared" si="3"/>
        <v>0.94570039613501655</v>
      </c>
      <c r="G14" s="29">
        <v>0.94570100000000001</v>
      </c>
      <c r="H14">
        <f t="shared" si="4"/>
        <v>3.5106588572304809E-3</v>
      </c>
      <c r="I14" s="29">
        <v>3.5119999999999999E-3</v>
      </c>
      <c r="J14" s="30">
        <v>0.95608400000000004</v>
      </c>
      <c r="K14" s="30">
        <v>1.3103E-2</v>
      </c>
      <c r="L14" s="30">
        <v>0</v>
      </c>
      <c r="M14" s="27">
        <f t="shared" si="5"/>
        <v>0</v>
      </c>
      <c r="N14" s="27">
        <f t="shared" si="6"/>
        <v>0</v>
      </c>
      <c r="O14" s="27">
        <f t="shared" si="7"/>
        <v>0</v>
      </c>
      <c r="P14" s="27">
        <f t="shared" si="8"/>
        <v>0</v>
      </c>
      <c r="Q14" s="27">
        <f t="shared" si="9"/>
        <v>0</v>
      </c>
      <c r="R14" s="27">
        <f t="shared" si="10"/>
        <v>0</v>
      </c>
      <c r="S14" s="27">
        <f t="shared" si="11"/>
        <v>0</v>
      </c>
      <c r="T14" s="27">
        <f t="shared" si="12"/>
        <v>0</v>
      </c>
    </row>
    <row r="15" spans="1:20" x14ac:dyDescent="0.25">
      <c r="A15" s="27">
        <v>3.5403799999999999</v>
      </c>
      <c r="B15" s="27">
        <v>0.60568999999999995</v>
      </c>
      <c r="C15">
        <f t="shared" si="0"/>
        <v>12.6926583245</v>
      </c>
      <c r="D15">
        <f t="shared" si="1"/>
        <v>0.28340162541495817</v>
      </c>
      <c r="E15">
        <f t="shared" si="2"/>
        <v>-5.5299684436093087E-3</v>
      </c>
      <c r="F15">
        <f t="shared" si="3"/>
        <v>0.9047571736122012</v>
      </c>
      <c r="G15" s="29">
        <v>0.904756</v>
      </c>
      <c r="H15">
        <f t="shared" si="4"/>
        <v>4.0729442704852958E-3</v>
      </c>
      <c r="I15" s="29">
        <v>4.0720000000000001E-3</v>
      </c>
      <c r="J15" s="30">
        <v>0.95608400000000004</v>
      </c>
      <c r="K15" s="30">
        <v>1.3103E-2</v>
      </c>
      <c r="L15" s="30">
        <v>0</v>
      </c>
      <c r="M15" s="27">
        <f t="shared" si="5"/>
        <v>0</v>
      </c>
      <c r="N15" s="27">
        <f t="shared" si="6"/>
        <v>0</v>
      </c>
      <c r="O15" s="27">
        <f t="shared" si="7"/>
        <v>0</v>
      </c>
      <c r="P15" s="27">
        <f t="shared" si="8"/>
        <v>0</v>
      </c>
      <c r="Q15" s="27">
        <f t="shared" si="9"/>
        <v>0</v>
      </c>
      <c r="R15" s="27">
        <f t="shared" si="10"/>
        <v>0</v>
      </c>
      <c r="S15" s="27">
        <f t="shared" si="11"/>
        <v>0</v>
      </c>
      <c r="T15" s="27">
        <f t="shared" si="12"/>
        <v>0</v>
      </c>
    </row>
    <row r="16" spans="1:20" x14ac:dyDescent="0.25">
      <c r="A16" s="27">
        <v>3.2036699999999998</v>
      </c>
      <c r="B16" s="27">
        <v>0.55642000000000003</v>
      </c>
      <c r="C16">
        <f t="shared" si="0"/>
        <v>10.276185593399999</v>
      </c>
      <c r="D16">
        <f t="shared" si="1"/>
        <v>0.3132640969493139</v>
      </c>
      <c r="E16">
        <f t="shared" si="2"/>
        <v>-6.460568408052085E-3</v>
      </c>
      <c r="F16">
        <f t="shared" si="3"/>
        <v>0.8318604667952163</v>
      </c>
      <c r="G16" s="29">
        <v>0.83186000000000004</v>
      </c>
      <c r="H16">
        <f t="shared" si="4"/>
        <v>3.7411547748506524E-3</v>
      </c>
      <c r="I16" s="29">
        <v>3.7429999999999998E-3</v>
      </c>
      <c r="J16" s="30">
        <v>0.95608400000000004</v>
      </c>
      <c r="K16" s="30">
        <v>1.3103E-2</v>
      </c>
      <c r="L16" s="30">
        <v>0</v>
      </c>
      <c r="M16" s="27">
        <f t="shared" si="5"/>
        <v>0</v>
      </c>
      <c r="N16" s="27">
        <f t="shared" si="6"/>
        <v>0</v>
      </c>
      <c r="O16" s="27">
        <f t="shared" si="7"/>
        <v>0</v>
      </c>
      <c r="P16" s="27">
        <f t="shared" si="8"/>
        <v>0</v>
      </c>
      <c r="Q16" s="27">
        <f t="shared" si="9"/>
        <v>0</v>
      </c>
      <c r="R16" s="27">
        <f t="shared" si="10"/>
        <v>0</v>
      </c>
      <c r="S16" s="27">
        <f t="shared" si="11"/>
        <v>0</v>
      </c>
      <c r="T16" s="27">
        <f t="shared" si="12"/>
        <v>0</v>
      </c>
    </row>
    <row r="17" spans="1:20" x14ac:dyDescent="0.25">
      <c r="A17" s="27">
        <v>2.6652800000000001</v>
      </c>
      <c r="B17" s="27">
        <v>0.47393999999999997</v>
      </c>
      <c r="C17">
        <f t="shared" si="0"/>
        <v>7.097049075000001</v>
      </c>
      <c r="D17">
        <f t="shared" si="1"/>
        <v>0.37661850323333151</v>
      </c>
      <c r="E17">
        <f t="shared" si="2"/>
        <v>-8.0047354047639852E-3</v>
      </c>
      <c r="F17">
        <f t="shared" si="3"/>
        <v>0.73716419324604998</v>
      </c>
      <c r="G17" s="29">
        <v>0.73716700000000002</v>
      </c>
      <c r="H17">
        <f t="shared" si="4"/>
        <v>3.5893395312333043E-3</v>
      </c>
      <c r="I17" s="29">
        <v>3.5890000000000002E-3</v>
      </c>
      <c r="J17" s="30">
        <v>0.95608400000000004</v>
      </c>
      <c r="K17" s="30">
        <v>1.3103E-2</v>
      </c>
      <c r="L17" s="30">
        <v>0</v>
      </c>
      <c r="M17" s="27">
        <f t="shared" si="5"/>
        <v>0</v>
      </c>
      <c r="N17" s="27">
        <f t="shared" si="6"/>
        <v>0</v>
      </c>
      <c r="O17" s="27">
        <f t="shared" si="7"/>
        <v>0</v>
      </c>
      <c r="P17" s="27">
        <f t="shared" si="8"/>
        <v>0</v>
      </c>
      <c r="Q17" s="27">
        <f t="shared" si="9"/>
        <v>0</v>
      </c>
      <c r="R17" s="27">
        <f t="shared" si="10"/>
        <v>0</v>
      </c>
      <c r="S17" s="27">
        <f t="shared" si="11"/>
        <v>0</v>
      </c>
      <c r="T17" s="27">
        <f t="shared" si="12"/>
        <v>0</v>
      </c>
    </row>
    <row r="18" spans="1:20" x14ac:dyDescent="0.25">
      <c r="A18" s="27">
        <v>1.9649000000000001</v>
      </c>
      <c r="B18" s="27">
        <v>0.36273</v>
      </c>
      <c r="C18">
        <f t="shared" si="0"/>
        <v>3.8984634531000002</v>
      </c>
      <c r="D18">
        <f t="shared" si="1"/>
        <v>0.51095515552827331</v>
      </c>
      <c r="E18">
        <f t="shared" si="2"/>
        <v>-1.0960728634257616E-2</v>
      </c>
      <c r="F18">
        <f t="shared" si="3"/>
        <v>0.59075332338146325</v>
      </c>
      <c r="G18" s="29">
        <v>0.590754</v>
      </c>
      <c r="H18">
        <f t="shared" si="4"/>
        <v>2.9822143364599818E-3</v>
      </c>
      <c r="I18" s="29">
        <v>2.983E-3</v>
      </c>
      <c r="J18" s="30">
        <v>0.95608400000000004</v>
      </c>
      <c r="K18" s="30">
        <v>1.3103E-2</v>
      </c>
      <c r="L18" s="30">
        <v>0</v>
      </c>
      <c r="M18" s="27">
        <f t="shared" si="5"/>
        <v>0</v>
      </c>
      <c r="N18" s="27">
        <f t="shared" si="6"/>
        <v>0</v>
      </c>
      <c r="O18" s="27">
        <f t="shared" si="7"/>
        <v>0</v>
      </c>
      <c r="P18" s="27">
        <f t="shared" si="8"/>
        <v>0</v>
      </c>
      <c r="Q18" s="27">
        <f t="shared" si="9"/>
        <v>0</v>
      </c>
      <c r="R18" s="27">
        <f t="shared" si="10"/>
        <v>0</v>
      </c>
      <c r="S18" s="27">
        <f t="shared" si="11"/>
        <v>0</v>
      </c>
      <c r="T18" s="27">
        <f t="shared" si="12"/>
        <v>0</v>
      </c>
    </row>
    <row r="19" spans="1:20" x14ac:dyDescent="0.25">
      <c r="A19" s="27">
        <v>1.16092</v>
      </c>
      <c r="B19" s="27">
        <v>0.23810000000000001</v>
      </c>
      <c r="C19">
        <f t="shared" si="0"/>
        <v>1.4745253556</v>
      </c>
      <c r="D19">
        <f t="shared" si="1"/>
        <v>0.86501055757090972</v>
      </c>
      <c r="E19">
        <f t="shared" si="2"/>
        <v>-1.7673483810250187E-2</v>
      </c>
      <c r="F19">
        <f t="shared" si="3"/>
        <v>0.61711997826563514</v>
      </c>
      <c r="G19" s="29">
        <v>0.61712199999999995</v>
      </c>
      <c r="H19">
        <f t="shared" si="4"/>
        <v>7.2278843897284062E-3</v>
      </c>
      <c r="I19" s="29">
        <v>7.2290000000000002E-3</v>
      </c>
      <c r="J19" s="30">
        <v>0.95608400000000004</v>
      </c>
      <c r="K19" s="30">
        <v>1.3103E-2</v>
      </c>
      <c r="L19" s="30">
        <v>0</v>
      </c>
      <c r="M19" s="27">
        <f t="shared" si="5"/>
        <v>0</v>
      </c>
      <c r="N19" s="27">
        <f t="shared" si="6"/>
        <v>0</v>
      </c>
      <c r="O19" s="27">
        <f t="shared" si="7"/>
        <v>0</v>
      </c>
      <c r="P19" s="27">
        <f t="shared" si="8"/>
        <v>0</v>
      </c>
      <c r="Q19" s="27">
        <f t="shared" si="9"/>
        <v>0</v>
      </c>
      <c r="R19" s="27">
        <f t="shared" si="10"/>
        <v>0</v>
      </c>
      <c r="S19" s="27">
        <f t="shared" si="11"/>
        <v>0</v>
      </c>
      <c r="T19" s="27">
        <f t="shared" si="12"/>
        <v>0</v>
      </c>
    </row>
    <row r="20" spans="1:20" x14ac:dyDescent="0.25">
      <c r="A20" s="27">
        <v>0.71662999999999999</v>
      </c>
      <c r="B20" s="27">
        <v>0.24721000000000001</v>
      </c>
      <c r="C20">
        <f t="shared" si="0"/>
        <v>0.91269782189999993</v>
      </c>
      <c r="D20">
        <f t="shared" si="1"/>
        <v>1.4019097770348257</v>
      </c>
      <c r="E20">
        <f t="shared" si="2"/>
        <v>-1.8812360003507535E-2</v>
      </c>
      <c r="I20" s="29"/>
      <c r="J20" s="29"/>
      <c r="K20" s="29"/>
      <c r="L20" s="29"/>
      <c r="M20" s="27"/>
      <c r="N20" s="27"/>
      <c r="O20" s="27"/>
      <c r="P20" s="27"/>
      <c r="Q20" s="27"/>
      <c r="R20" s="27"/>
      <c r="S20" s="27"/>
      <c r="T20" s="27"/>
    </row>
    <row r="21" spans="1:20" x14ac:dyDescent="0.25">
      <c r="A21" s="27"/>
      <c r="B21" s="27"/>
      <c r="C21" s="27"/>
      <c r="D21" s="27"/>
      <c r="E21" s="27"/>
      <c r="F21" s="27"/>
      <c r="G21" s="27"/>
      <c r="H21" s="27"/>
      <c r="I21" s="29"/>
      <c r="J21" s="29"/>
      <c r="K21" s="29"/>
      <c r="L21" s="29"/>
      <c r="M21" s="27"/>
      <c r="N21" s="27"/>
      <c r="O21" s="27"/>
      <c r="P21" s="27"/>
      <c r="Q21" s="27"/>
      <c r="R21" s="27"/>
      <c r="S21" s="27"/>
      <c r="T21" s="27"/>
    </row>
    <row r="22" spans="1:20" x14ac:dyDescent="0.25">
      <c r="B22" s="33"/>
      <c r="C22" s="33"/>
      <c r="D22" s="33"/>
      <c r="E22" s="33"/>
      <c r="F22" s="33"/>
      <c r="G22" s="33"/>
      <c r="H22" s="33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</row>
    <row r="23" spans="1:20" x14ac:dyDescent="0.25">
      <c r="A23" s="28" t="s">
        <v>74</v>
      </c>
      <c r="B23" s="28" t="s">
        <v>72</v>
      </c>
      <c r="C23" s="1" t="s">
        <v>75</v>
      </c>
      <c r="D23" s="1" t="s">
        <v>76</v>
      </c>
      <c r="E23" s="1" t="s">
        <v>77</v>
      </c>
      <c r="F23" s="1" t="s">
        <v>31</v>
      </c>
      <c r="G23" s="31" t="s">
        <v>80</v>
      </c>
      <c r="H23" s="1" t="s">
        <v>32</v>
      </c>
      <c r="I23" s="31" t="s">
        <v>81</v>
      </c>
      <c r="J23" s="28" t="s">
        <v>33</v>
      </c>
      <c r="K23" s="28" t="s">
        <v>34</v>
      </c>
      <c r="L23" s="28" t="s">
        <v>49</v>
      </c>
      <c r="M23" s="28" t="s">
        <v>55</v>
      </c>
      <c r="N23" s="28" t="s">
        <v>58</v>
      </c>
      <c r="O23" s="28" t="s">
        <v>56</v>
      </c>
      <c r="P23" s="28" t="s">
        <v>59</v>
      </c>
      <c r="Q23" s="28" t="s">
        <v>60</v>
      </c>
      <c r="R23" s="28" t="s">
        <v>57</v>
      </c>
      <c r="S23" s="28" t="s">
        <v>35</v>
      </c>
      <c r="T23" s="28" t="s">
        <v>27</v>
      </c>
    </row>
    <row r="24" spans="1:20" x14ac:dyDescent="0.25">
      <c r="A24" s="27">
        <v>4.7310499999999998</v>
      </c>
      <c r="B24" s="27">
        <v>3.15E-3</v>
      </c>
      <c r="C24">
        <f t="shared" ref="C24:C41" si="13">A24*A3 - (B3*B24)</f>
        <v>23.135724826499995</v>
      </c>
      <c r="D24">
        <f t="shared" ref="D24:D41" si="14">A3/C3</f>
        <v>0.21137051191059647</v>
      </c>
      <c r="E24">
        <f t="shared" ref="E24:E41" si="15">-1*B3/C3</f>
        <v>-1.415991945170277E-3</v>
      </c>
      <c r="F24">
        <f t="shared" ref="F24:F40" si="16">(B4*E3)+(A25*D24)</f>
        <v>0.9411885816327874</v>
      </c>
      <c r="G24" s="29">
        <v>0.94118900000000005</v>
      </c>
      <c r="H24">
        <f t="shared" ref="H24:H40" si="17">(A4*E3)+(B25*D24)</f>
        <v>1.0635190418506685E-3</v>
      </c>
      <c r="I24" s="29">
        <v>1.0640000000000001E-3</v>
      </c>
      <c r="J24" s="27">
        <v>0.89242100000000002</v>
      </c>
      <c r="K24" s="27">
        <v>1.261E-3</v>
      </c>
      <c r="L24" s="27">
        <v>0</v>
      </c>
      <c r="M24" s="27">
        <f t="shared" ref="M24:M40" si="18">L24 + (L25 * G24)</f>
        <v>0</v>
      </c>
      <c r="N24" s="27">
        <f t="shared" ref="N24:N40" si="19">L4*I24</f>
        <v>0</v>
      </c>
      <c r="O24" s="27">
        <f t="shared" ref="O24:O40" si="20">(1 + J24) * M24</f>
        <v>0</v>
      </c>
      <c r="P24" s="27">
        <f t="shared" ref="P24:P40" si="21">K3*N24</f>
        <v>0</v>
      </c>
      <c r="Q24" s="27">
        <f t="shared" ref="Q24:Q40" si="22">(1 + J3 ) * N24</f>
        <v>0</v>
      </c>
      <c r="R24" s="27">
        <f t="shared" ref="R24:R40" si="23">K24 * M24</f>
        <v>0</v>
      </c>
      <c r="S24" s="27">
        <f t="shared" ref="S24:S40" si="24">5/4*(O24+P24)</f>
        <v>0</v>
      </c>
      <c r="T24" s="27">
        <f t="shared" ref="T24:T40" si="25">5/4*(Q24+R24)</f>
        <v>0</v>
      </c>
    </row>
    <row r="25" spans="1:20" x14ac:dyDescent="0.25">
      <c r="A25" s="27">
        <v>4.4528499999999998</v>
      </c>
      <c r="B25" s="27">
        <v>8.09E-3</v>
      </c>
      <c r="C25">
        <f t="shared" si="13"/>
        <v>21.141828274599998</v>
      </c>
      <c r="D25">
        <f t="shared" si="14"/>
        <v>0.22458322612072365</v>
      </c>
      <c r="E25">
        <f t="shared" si="15"/>
        <v>-4.3780508855614207E-3</v>
      </c>
      <c r="F25">
        <f t="shared" si="16"/>
        <v>0.99633359014683121</v>
      </c>
      <c r="G25" s="29">
        <v>0.99633400000000005</v>
      </c>
      <c r="H25">
        <f t="shared" si="17"/>
        <v>8.01902980186834E-4</v>
      </c>
      <c r="I25" s="29">
        <v>8.0199999999999998E-4</v>
      </c>
      <c r="J25" s="27">
        <v>0.89242100000000002</v>
      </c>
      <c r="K25" s="27">
        <v>1.261E-3</v>
      </c>
      <c r="L25" s="27">
        <v>0</v>
      </c>
      <c r="M25" s="27">
        <f t="shared" si="18"/>
        <v>6.6754378000000012E-5</v>
      </c>
      <c r="N25" s="27">
        <f t="shared" si="19"/>
        <v>5.6942000000000001E-8</v>
      </c>
      <c r="O25" s="27">
        <f t="shared" si="20"/>
        <v>1.2632738676913804E-4</v>
      </c>
      <c r="P25" s="27">
        <f t="shared" si="21"/>
        <v>7.4611102599999998E-10</v>
      </c>
      <c r="Q25" s="27">
        <f t="shared" si="22"/>
        <v>1.1138333512800002E-7</v>
      </c>
      <c r="R25" s="27">
        <f t="shared" si="23"/>
        <v>8.4177270658000009E-8</v>
      </c>
      <c r="S25" s="27">
        <f t="shared" si="24"/>
        <v>1.5791016610020503E-4</v>
      </c>
      <c r="T25" s="27">
        <f t="shared" si="25"/>
        <v>2.4445075723250005E-7</v>
      </c>
    </row>
    <row r="26" spans="1:20" x14ac:dyDescent="0.25">
      <c r="A26" s="27">
        <v>4.4366000000000003</v>
      </c>
      <c r="B26" s="27">
        <v>1.157E-2</v>
      </c>
      <c r="C26">
        <f t="shared" si="13"/>
        <v>20.827854814300004</v>
      </c>
      <c r="D26">
        <f t="shared" si="14"/>
        <v>0.22541495712638468</v>
      </c>
      <c r="E26">
        <f t="shared" si="15"/>
        <v>-6.5686073395359408E-3</v>
      </c>
      <c r="F26">
        <f t="shared" si="16"/>
        <v>0.99460201659256753</v>
      </c>
      <c r="G26" s="29">
        <v>0.99460099999999996</v>
      </c>
      <c r="H26">
        <f t="shared" si="17"/>
        <v>2.0516458310752893E-3</v>
      </c>
      <c r="I26" s="29">
        <v>2.0509999999999999E-3</v>
      </c>
      <c r="J26" s="27">
        <v>0.89242100000000002</v>
      </c>
      <c r="K26" s="27">
        <v>1.261E-3</v>
      </c>
      <c r="L26" s="27">
        <v>6.7000000000000002E-5</v>
      </c>
      <c r="M26" s="27">
        <f t="shared" si="18"/>
        <v>2.6382153257999998E-2</v>
      </c>
      <c r="N26" s="27">
        <f t="shared" si="19"/>
        <v>3.2522706999999999E-5</v>
      </c>
      <c r="O26" s="27">
        <f t="shared" si="20"/>
        <v>4.9926140850657622E-2</v>
      </c>
      <c r="P26" s="27">
        <f t="shared" si="21"/>
        <v>4.2614502982099998E-7</v>
      </c>
      <c r="Q26" s="27">
        <f t="shared" si="22"/>
        <v>6.3617146799388005E-5</v>
      </c>
      <c r="R26" s="27">
        <f t="shared" si="23"/>
        <v>3.3267895258337995E-5</v>
      </c>
      <c r="S26" s="27">
        <f t="shared" si="24"/>
        <v>6.2408208744609298E-2</v>
      </c>
      <c r="T26" s="27">
        <f t="shared" si="25"/>
        <v>1.211063025721575E-4</v>
      </c>
    </row>
    <row r="27" spans="1:20" x14ac:dyDescent="0.25">
      <c r="A27" s="27">
        <v>4.4128400000000001</v>
      </c>
      <c r="B27" s="27">
        <v>2.0459999999999999E-2</v>
      </c>
      <c r="C27">
        <f t="shared" si="13"/>
        <v>20.3345613308</v>
      </c>
      <c r="D27">
        <f t="shared" si="14"/>
        <v>0.22665991781287528</v>
      </c>
      <c r="E27">
        <f t="shared" si="15"/>
        <v>-1.0457073380674416E-2</v>
      </c>
      <c r="F27">
        <f t="shared" si="16"/>
        <v>0.99086867168760828</v>
      </c>
      <c r="G27" s="29">
        <v>0.99086799999999997</v>
      </c>
      <c r="H27">
        <f t="shared" si="17"/>
        <v>3.9408374046713372E-3</v>
      </c>
      <c r="I27" s="29">
        <v>3.9399999999999999E-3</v>
      </c>
      <c r="J27" s="27">
        <v>0.89242100000000002</v>
      </c>
      <c r="K27" s="27">
        <v>1.261E-3</v>
      </c>
      <c r="L27" s="27">
        <v>2.6457999999999999E-2</v>
      </c>
      <c r="M27" s="27">
        <f t="shared" si="18"/>
        <v>0.11363258490399999</v>
      </c>
      <c r="N27" s="27">
        <f t="shared" si="19"/>
        <v>2.7836888000000004E-4</v>
      </c>
      <c r="O27" s="27">
        <f t="shared" si="20"/>
        <v>0.2150406899566126</v>
      </c>
      <c r="P27" s="27">
        <f t="shared" si="21"/>
        <v>3.6474674346400004E-6</v>
      </c>
      <c r="Q27" s="27">
        <f t="shared" si="22"/>
        <v>5.4451291226592007E-4</v>
      </c>
      <c r="R27" s="27">
        <f t="shared" si="23"/>
        <v>1.43290689563944E-4</v>
      </c>
      <c r="S27" s="27">
        <f t="shared" si="24"/>
        <v>0.26880542178005906</v>
      </c>
      <c r="T27" s="27">
        <f t="shared" si="25"/>
        <v>8.5975450228733001E-4</v>
      </c>
    </row>
    <row r="28" spans="1:20" x14ac:dyDescent="0.25">
      <c r="A28" s="27">
        <v>4.3731600000000004</v>
      </c>
      <c r="B28" s="27">
        <v>3.7170000000000002E-2</v>
      </c>
      <c r="C28">
        <f t="shared" si="13"/>
        <v>19.476530325000002</v>
      </c>
      <c r="D28">
        <f t="shared" si="14"/>
        <v>0.22882001699653345</v>
      </c>
      <c r="E28">
        <f t="shared" si="15"/>
        <v>-1.7932352126995184E-2</v>
      </c>
      <c r="F28" s="26">
        <f t="shared" si="16"/>
        <v>0.98948206957904328</v>
      </c>
      <c r="G28" s="29">
        <v>0.98948199999999997</v>
      </c>
      <c r="H28" s="26">
        <f t="shared" si="17"/>
        <v>3.5400750004993507E-3</v>
      </c>
      <c r="I28" s="29">
        <v>3.5409999999999999E-3</v>
      </c>
      <c r="J28" s="27">
        <v>0.89242100000000002</v>
      </c>
      <c r="K28" s="27">
        <v>1.261E-3</v>
      </c>
      <c r="L28" s="27">
        <v>8.7978000000000001E-2</v>
      </c>
      <c r="M28" s="27">
        <f t="shared" si="18"/>
        <v>0.16145693332</v>
      </c>
      <c r="N28" s="27">
        <f t="shared" si="19"/>
        <v>2.2385493799999997E-4</v>
      </c>
      <c r="O28" s="27">
        <f t="shared" si="20"/>
        <v>0.30554449121036775</v>
      </c>
      <c r="P28" s="27">
        <f t="shared" si="21"/>
        <v>2.9331712526139994E-6</v>
      </c>
      <c r="Q28" s="27">
        <f t="shared" si="22"/>
        <v>4.3787906254279198E-4</v>
      </c>
      <c r="R28" s="27">
        <f t="shared" si="23"/>
        <v>2.0359719291651999E-4</v>
      </c>
      <c r="S28" s="27">
        <f t="shared" si="24"/>
        <v>0.38193428047702543</v>
      </c>
      <c r="T28" s="27">
        <f t="shared" si="25"/>
        <v>8.0184531932413997E-4</v>
      </c>
    </row>
    <row r="29" spans="1:20" x14ac:dyDescent="0.25">
      <c r="A29" s="27">
        <v>4.3283199999999997</v>
      </c>
      <c r="B29" s="27">
        <v>5.1360000000000003E-2</v>
      </c>
      <c r="C29">
        <f t="shared" si="13"/>
        <v>18.600019215999996</v>
      </c>
      <c r="D29">
        <f t="shared" si="14"/>
        <v>0.23134545991750768</v>
      </c>
      <c r="E29">
        <f t="shared" si="15"/>
        <v>-2.6035456973261234E-2</v>
      </c>
      <c r="F29" s="26">
        <f t="shared" si="16"/>
        <v>0.98958638902730922</v>
      </c>
      <c r="G29" s="29">
        <v>0.98958699999999999</v>
      </c>
      <c r="H29" s="26">
        <f t="shared" si="17"/>
        <v>2.1071186564305296E-3</v>
      </c>
      <c r="I29" s="29">
        <v>2.1069999999999999E-3</v>
      </c>
      <c r="J29" s="27">
        <v>0.89242100000000002</v>
      </c>
      <c r="K29" s="27">
        <v>1.261E-3</v>
      </c>
      <c r="L29" s="27">
        <v>7.4260000000000007E-2</v>
      </c>
      <c r="M29" s="27">
        <f t="shared" si="18"/>
        <v>0.11808880823000001</v>
      </c>
      <c r="N29" s="27">
        <f t="shared" si="19"/>
        <v>8.6604020999999997E-5</v>
      </c>
      <c r="O29" s="27">
        <f t="shared" si="20"/>
        <v>0.22347374055942487</v>
      </c>
      <c r="P29" s="27">
        <f t="shared" si="21"/>
        <v>1.134772487163E-6</v>
      </c>
      <c r="Q29" s="27">
        <f t="shared" si="22"/>
        <v>1.6940473981376399E-4</v>
      </c>
      <c r="R29" s="27">
        <f t="shared" si="23"/>
        <v>1.4890998717803002E-4</v>
      </c>
      <c r="S29" s="27">
        <f t="shared" si="24"/>
        <v>0.27934359416489007</v>
      </c>
      <c r="T29" s="27">
        <f t="shared" si="25"/>
        <v>3.9789340873974254E-4</v>
      </c>
    </row>
    <row r="30" spans="1:20" x14ac:dyDescent="0.25">
      <c r="A30" s="27">
        <v>4.2844199999999999</v>
      </c>
      <c r="B30" s="27">
        <v>5.9089999999999997E-2</v>
      </c>
      <c r="C30">
        <f t="shared" si="13"/>
        <v>17.907182411699999</v>
      </c>
      <c r="D30">
        <f t="shared" si="14"/>
        <v>0.23384862585997734</v>
      </c>
      <c r="E30">
        <f t="shared" si="15"/>
        <v>-3.2251304907837411E-2</v>
      </c>
      <c r="F30" s="26">
        <f t="shared" si="16"/>
        <v>0.98906364128105129</v>
      </c>
      <c r="G30" s="29">
        <v>0.98906400000000005</v>
      </c>
      <c r="H30" s="26">
        <f t="shared" si="17"/>
        <v>1.4249242127186007E-3</v>
      </c>
      <c r="I30" s="29">
        <v>1.423E-3</v>
      </c>
      <c r="J30" s="27">
        <v>0.89242100000000002</v>
      </c>
      <c r="K30" s="27">
        <v>1.261E-3</v>
      </c>
      <c r="L30" s="27">
        <v>4.4290000000000003E-2</v>
      </c>
      <c r="M30" s="27">
        <f t="shared" si="18"/>
        <v>6.7564654048000009E-2</v>
      </c>
      <c r="N30" s="27">
        <f t="shared" si="19"/>
        <v>3.2532625999999999E-5</v>
      </c>
      <c r="O30" s="27">
        <f t="shared" si="20"/>
        <v>0.12786077017817024</v>
      </c>
      <c r="P30" s="27">
        <f t="shared" si="21"/>
        <v>4.26274998478E-7</v>
      </c>
      <c r="Q30" s="27">
        <f t="shared" si="22"/>
        <v>6.3636549196584001E-5</v>
      </c>
      <c r="R30" s="27">
        <f t="shared" si="23"/>
        <v>8.519902875452801E-5</v>
      </c>
      <c r="S30" s="27">
        <f t="shared" si="24"/>
        <v>0.15982649556646089</v>
      </c>
      <c r="T30" s="27">
        <f t="shared" si="25"/>
        <v>1.8604447243889002E-4</v>
      </c>
    </row>
    <row r="31" spans="1:20" x14ac:dyDescent="0.25">
      <c r="A31" s="27">
        <v>4.2383699999999997</v>
      </c>
      <c r="B31" s="27">
        <v>6.4060000000000006E-2</v>
      </c>
      <c r="C31">
        <f t="shared" si="13"/>
        <v>17.370803605399999</v>
      </c>
      <c r="D31">
        <f t="shared" si="14"/>
        <v>0.23648646852025737</v>
      </c>
      <c r="E31">
        <f t="shared" si="15"/>
        <v>-3.617161383395489E-2</v>
      </c>
      <c r="F31" s="26">
        <f t="shared" si="16"/>
        <v>0.98671681060695027</v>
      </c>
      <c r="G31" s="29">
        <v>0.98671799999999998</v>
      </c>
      <c r="H31" s="26">
        <f t="shared" si="17"/>
        <v>1.0078826977559883E-3</v>
      </c>
      <c r="I31" s="29">
        <v>1.01E-3</v>
      </c>
      <c r="J31" s="27">
        <v>0.89242100000000002</v>
      </c>
      <c r="K31" s="27">
        <v>1.261E-3</v>
      </c>
      <c r="L31" s="27">
        <v>2.3532000000000001E-2</v>
      </c>
      <c r="M31" s="27">
        <f t="shared" si="18"/>
        <v>3.5422938617999999E-2</v>
      </c>
      <c r="N31" s="27">
        <f t="shared" si="19"/>
        <v>7.8749700000000013E-6</v>
      </c>
      <c r="O31" s="27">
        <f t="shared" si="20"/>
        <v>6.7035112922414181E-2</v>
      </c>
      <c r="P31" s="27">
        <f t="shared" si="21"/>
        <v>1.0318573191000001E-7</v>
      </c>
      <c r="Q31" s="27">
        <f t="shared" si="22"/>
        <v>1.5404102817480004E-5</v>
      </c>
      <c r="R31" s="27">
        <f t="shared" si="23"/>
        <v>4.4668325597297997E-5</v>
      </c>
      <c r="S31" s="27">
        <f t="shared" si="24"/>
        <v>8.3794020135182612E-2</v>
      </c>
      <c r="T31" s="27">
        <f t="shared" si="25"/>
        <v>7.5090535518472504E-5</v>
      </c>
    </row>
    <row r="32" spans="1:20" x14ac:dyDescent="0.25">
      <c r="A32" s="27">
        <v>4.1825099999999997</v>
      </c>
      <c r="B32" s="27">
        <v>6.7390000000000005E-2</v>
      </c>
      <c r="C32">
        <f t="shared" si="13"/>
        <v>16.887958827399999</v>
      </c>
      <c r="D32">
        <f t="shared" si="14"/>
        <v>0.23970925328358608</v>
      </c>
      <c r="E32">
        <f t="shared" si="15"/>
        <v>-3.8378824026289095E-2</v>
      </c>
      <c r="F32">
        <f t="shared" si="16"/>
        <v>0.9825779513671814</v>
      </c>
      <c r="G32" s="29">
        <v>0.98257799999999995</v>
      </c>
      <c r="H32">
        <f t="shared" si="17"/>
        <v>6.8271911471583235E-4</v>
      </c>
      <c r="I32" s="29">
        <v>6.8199999999999999E-4</v>
      </c>
      <c r="J32" s="27">
        <v>0.89242100000000002</v>
      </c>
      <c r="K32" s="27">
        <v>1.261E-3</v>
      </c>
      <c r="L32" s="27">
        <v>1.2050999999999999E-2</v>
      </c>
      <c r="M32" s="27">
        <f t="shared" si="18"/>
        <v>1.4164525277999999E-2</v>
      </c>
      <c r="N32" s="27">
        <f t="shared" si="19"/>
        <v>4.8421999999999998E-7</v>
      </c>
      <c r="O32" s="27">
        <f t="shared" si="20"/>
        <v>2.6805245091118039E-2</v>
      </c>
      <c r="P32" s="27">
        <f t="shared" si="21"/>
        <v>6.3447346599999995E-9</v>
      </c>
      <c r="Q32" s="27">
        <f t="shared" si="22"/>
        <v>9.4717499448000006E-7</v>
      </c>
      <c r="R32" s="27">
        <f t="shared" si="23"/>
        <v>1.7861466375557999E-5</v>
      </c>
      <c r="S32" s="27">
        <f t="shared" si="24"/>
        <v>3.3506564294815876E-2</v>
      </c>
      <c r="T32" s="27">
        <f t="shared" si="25"/>
        <v>2.3510801712547498E-5</v>
      </c>
    </row>
    <row r="33" spans="1:20" x14ac:dyDescent="0.25">
      <c r="A33" s="27">
        <v>4.1098999999999997</v>
      </c>
      <c r="B33" s="27">
        <v>6.9070000000000006E-2</v>
      </c>
      <c r="C33">
        <f t="shared" si="13"/>
        <v>16.3042483732</v>
      </c>
      <c r="D33">
        <f t="shared" si="14"/>
        <v>0.24398732826830952</v>
      </c>
      <c r="E33">
        <f t="shared" si="15"/>
        <v>-4.0010430721374411E-2</v>
      </c>
      <c r="F33">
        <f t="shared" si="16"/>
        <v>0.97418381315928204</v>
      </c>
      <c r="G33" s="29">
        <v>0.97418400000000005</v>
      </c>
      <c r="H33">
        <f t="shared" si="17"/>
        <v>5.4298985131704183E-4</v>
      </c>
      <c r="I33" s="29">
        <v>5.4299999999999997E-4</v>
      </c>
      <c r="J33" s="27">
        <v>0.89242100000000002</v>
      </c>
      <c r="K33" s="27">
        <v>1.261E-3</v>
      </c>
      <c r="L33" s="27">
        <v>2.1510000000000001E-3</v>
      </c>
      <c r="M33" s="27">
        <f t="shared" si="18"/>
        <v>2.8465673760000002E-3</v>
      </c>
      <c r="N33" s="27">
        <f t="shared" si="19"/>
        <v>1.5855599999999998E-7</v>
      </c>
      <c r="O33" s="27">
        <f t="shared" si="20"/>
        <v>5.3869038802572969E-3</v>
      </c>
      <c r="P33" s="27">
        <f t="shared" si="21"/>
        <v>2.0775592679999996E-9</v>
      </c>
      <c r="Q33" s="27">
        <f t="shared" si="22"/>
        <v>3.1014885470399998E-7</v>
      </c>
      <c r="R33" s="27">
        <f t="shared" si="23"/>
        <v>3.589521461136E-6</v>
      </c>
      <c r="S33" s="27">
        <f t="shared" si="24"/>
        <v>6.7336324472707064E-3</v>
      </c>
      <c r="T33" s="27">
        <f t="shared" si="25"/>
        <v>4.8745878948E-6</v>
      </c>
    </row>
    <row r="34" spans="1:20" x14ac:dyDescent="0.25">
      <c r="A34" s="27">
        <v>4.0039999999999996</v>
      </c>
      <c r="B34" s="27">
        <v>6.9599999999999995E-2</v>
      </c>
      <c r="C34">
        <f t="shared" si="13"/>
        <v>15.492001272</v>
      </c>
      <c r="D34">
        <f t="shared" si="14"/>
        <v>0.25047635433734039</v>
      </c>
      <c r="E34">
        <f t="shared" si="15"/>
        <v>-4.1771878832053327E-2</v>
      </c>
      <c r="F34">
        <f t="shared" si="16"/>
        <v>0.9601509164399713</v>
      </c>
      <c r="G34" s="29">
        <v>0.96014999999999995</v>
      </c>
      <c r="H34">
        <f t="shared" si="17"/>
        <v>8.024616692014451E-4</v>
      </c>
      <c r="I34" s="29">
        <v>8.0099999999999995E-4</v>
      </c>
      <c r="J34" s="27">
        <v>0.89242100000000002</v>
      </c>
      <c r="K34" s="27">
        <v>1.261E-3</v>
      </c>
      <c r="L34" s="27">
        <v>7.1400000000000001E-4</v>
      </c>
      <c r="M34" s="27">
        <f t="shared" si="18"/>
        <v>7.1400000000000001E-4</v>
      </c>
      <c r="N34" s="27">
        <f t="shared" si="19"/>
        <v>0</v>
      </c>
      <c r="O34" s="27">
        <f t="shared" si="20"/>
        <v>1.3511885940000001E-3</v>
      </c>
      <c r="P34" s="27">
        <f t="shared" si="21"/>
        <v>0</v>
      </c>
      <c r="Q34" s="27">
        <f t="shared" si="22"/>
        <v>0</v>
      </c>
      <c r="R34" s="27">
        <f t="shared" si="23"/>
        <v>9.0035399999999999E-7</v>
      </c>
      <c r="S34" s="27">
        <f t="shared" si="24"/>
        <v>1.6889857425000001E-3</v>
      </c>
      <c r="T34" s="27">
        <f t="shared" si="25"/>
        <v>1.1254425000000001E-6</v>
      </c>
    </row>
    <row r="35" spans="1:20" x14ac:dyDescent="0.25">
      <c r="A35" s="27">
        <v>3.8446600000000002</v>
      </c>
      <c r="B35" s="27">
        <v>7.034E-2</v>
      </c>
      <c r="C35">
        <f t="shared" si="13"/>
        <v>14.346088027400002</v>
      </c>
      <c r="D35">
        <f t="shared" si="14"/>
        <v>0.26090875734563312</v>
      </c>
      <c r="E35">
        <f t="shared" si="15"/>
        <v>-4.4149317834263152E-2</v>
      </c>
      <c r="F35">
        <f t="shared" si="16"/>
        <v>0.93555036342771047</v>
      </c>
      <c r="G35" s="29">
        <v>0.93555100000000002</v>
      </c>
      <c r="H35">
        <f t="shared" si="17"/>
        <v>9.5442357344028769E-4</v>
      </c>
      <c r="I35" s="29">
        <v>9.5500000000000001E-4</v>
      </c>
      <c r="J35" s="27">
        <v>0.89242100000000002</v>
      </c>
      <c r="K35" s="27">
        <v>1.261E-3</v>
      </c>
      <c r="L35" s="27">
        <v>0</v>
      </c>
      <c r="M35" s="27">
        <f t="shared" si="18"/>
        <v>0</v>
      </c>
      <c r="N35" s="27">
        <f t="shared" si="19"/>
        <v>0</v>
      </c>
      <c r="O35" s="27">
        <f t="shared" si="20"/>
        <v>0</v>
      </c>
      <c r="P35" s="27">
        <f t="shared" si="21"/>
        <v>0</v>
      </c>
      <c r="Q35" s="27">
        <f t="shared" si="22"/>
        <v>0</v>
      </c>
      <c r="R35" s="27">
        <f t="shared" si="23"/>
        <v>0</v>
      </c>
      <c r="S35" s="27">
        <f t="shared" si="24"/>
        <v>0</v>
      </c>
      <c r="T35" s="27">
        <f t="shared" si="25"/>
        <v>0</v>
      </c>
    </row>
    <row r="36" spans="1:20" x14ac:dyDescent="0.25">
      <c r="A36" s="27">
        <v>3.5971199999999999</v>
      </c>
      <c r="B36" s="27">
        <v>7.0190000000000002E-2</v>
      </c>
      <c r="C36">
        <f t="shared" si="13"/>
        <v>12.6926583245</v>
      </c>
      <c r="D36">
        <f t="shared" si="14"/>
        <v>0.27893132466712528</v>
      </c>
      <c r="E36">
        <f t="shared" si="15"/>
        <v>-4.7719712018944607E-2</v>
      </c>
      <c r="F36">
        <f t="shared" si="16"/>
        <v>0.89484757807402993</v>
      </c>
      <c r="G36" s="29">
        <v>0.89484799999999998</v>
      </c>
      <c r="H36">
        <f t="shared" si="17"/>
        <v>8.0205664091261356E-4</v>
      </c>
      <c r="I36" s="29">
        <v>8.0199999999999998E-4</v>
      </c>
      <c r="J36" s="27">
        <v>0.89242100000000002</v>
      </c>
      <c r="K36" s="27">
        <v>1.261E-3</v>
      </c>
      <c r="L36" s="27">
        <v>0</v>
      </c>
      <c r="M36" s="27">
        <f t="shared" si="18"/>
        <v>0</v>
      </c>
      <c r="N36" s="27">
        <f t="shared" si="19"/>
        <v>0</v>
      </c>
      <c r="O36" s="27">
        <f t="shared" si="20"/>
        <v>0</v>
      </c>
      <c r="P36" s="27">
        <f t="shared" si="21"/>
        <v>0</v>
      </c>
      <c r="Q36" s="27">
        <f t="shared" si="22"/>
        <v>0</v>
      </c>
      <c r="R36" s="27">
        <f t="shared" si="23"/>
        <v>0</v>
      </c>
      <c r="S36" s="27">
        <f t="shared" si="24"/>
        <v>0</v>
      </c>
      <c r="T36" s="27">
        <f t="shared" si="25"/>
        <v>0</v>
      </c>
    </row>
    <row r="37" spans="1:20" x14ac:dyDescent="0.25">
      <c r="A37" s="27">
        <v>3.21916</v>
      </c>
      <c r="B37" s="27">
        <v>6.6390000000000005E-2</v>
      </c>
      <c r="C37">
        <f t="shared" si="13"/>
        <v>10.276185593399999</v>
      </c>
      <c r="D37">
        <f t="shared" si="14"/>
        <v>0.3117567282998075</v>
      </c>
      <c r="E37">
        <f t="shared" si="15"/>
        <v>-5.4146550287819568E-2</v>
      </c>
      <c r="F37">
        <f t="shared" si="16"/>
        <v>0.83022640214667731</v>
      </c>
      <c r="G37" s="29">
        <v>0.83088399999999996</v>
      </c>
      <c r="H37">
        <f t="shared" si="17"/>
        <v>4.9167596809900072E-4</v>
      </c>
      <c r="I37" s="29">
        <v>4.9200000000000003E-4</v>
      </c>
      <c r="J37" s="27">
        <v>0.89242100000000002</v>
      </c>
      <c r="K37" s="27">
        <v>1.261E-3</v>
      </c>
      <c r="L37" s="27">
        <v>0</v>
      </c>
      <c r="M37" s="27">
        <f t="shared" si="18"/>
        <v>0</v>
      </c>
      <c r="N37" s="27">
        <f t="shared" si="19"/>
        <v>0</v>
      </c>
      <c r="O37" s="27">
        <f t="shared" si="20"/>
        <v>0</v>
      </c>
      <c r="P37" s="27">
        <f t="shared" si="21"/>
        <v>0</v>
      </c>
      <c r="Q37" s="27">
        <f t="shared" si="22"/>
        <v>0</v>
      </c>
      <c r="R37" s="27">
        <f t="shared" si="23"/>
        <v>0</v>
      </c>
      <c r="S37" s="27">
        <f t="shared" si="24"/>
        <v>0</v>
      </c>
      <c r="T37" s="27">
        <f t="shared" si="25"/>
        <v>0</v>
      </c>
    </row>
    <row r="38" spans="1:20" x14ac:dyDescent="0.25">
      <c r="A38" s="27">
        <v>2.6728800000000001</v>
      </c>
      <c r="B38" s="27">
        <v>5.6809999999999999E-2</v>
      </c>
      <c r="C38">
        <f t="shared" si="13"/>
        <v>7.097049075000001</v>
      </c>
      <c r="D38">
        <f t="shared" si="14"/>
        <v>0.37554763562065402</v>
      </c>
      <c r="E38">
        <f t="shared" si="15"/>
        <v>-6.677986794109915E-2</v>
      </c>
      <c r="F38">
        <f t="shared" si="16"/>
        <v>0.74516479962483551</v>
      </c>
      <c r="G38" s="29">
        <v>0.74516800000000005</v>
      </c>
      <c r="H38">
        <f t="shared" si="17"/>
        <v>3.186458732497878E-4</v>
      </c>
      <c r="I38" s="29">
        <v>3.1799999999999998E-4</v>
      </c>
      <c r="J38" s="27">
        <v>0.89242100000000002</v>
      </c>
      <c r="K38" s="27">
        <v>1.261E-3</v>
      </c>
      <c r="L38" s="27">
        <v>0</v>
      </c>
      <c r="M38" s="27">
        <f t="shared" si="18"/>
        <v>0</v>
      </c>
      <c r="N38" s="27">
        <f t="shared" si="19"/>
        <v>0</v>
      </c>
      <c r="O38" s="27">
        <f t="shared" si="20"/>
        <v>0</v>
      </c>
      <c r="P38" s="27">
        <f t="shared" si="21"/>
        <v>0</v>
      </c>
      <c r="Q38" s="27">
        <f t="shared" si="22"/>
        <v>0</v>
      </c>
      <c r="R38" s="27">
        <f t="shared" si="23"/>
        <v>0</v>
      </c>
      <c r="S38" s="27">
        <f t="shared" si="24"/>
        <v>0</v>
      </c>
      <c r="T38" s="27">
        <f t="shared" si="25"/>
        <v>0</v>
      </c>
    </row>
    <row r="39" spans="1:20" x14ac:dyDescent="0.25">
      <c r="A39" s="27">
        <v>1.99194</v>
      </c>
      <c r="B39" s="27">
        <v>4.2729999999999997E-2</v>
      </c>
      <c r="C39">
        <f t="shared" si="13"/>
        <v>3.8984634531000002</v>
      </c>
      <c r="D39">
        <f t="shared" si="14"/>
        <v>0.50401908947935392</v>
      </c>
      <c r="E39">
        <f t="shared" si="15"/>
        <v>-9.3044350514960572E-2</v>
      </c>
      <c r="F39">
        <f t="shared" si="16"/>
        <v>0.64025651876130951</v>
      </c>
      <c r="G39" s="29">
        <v>0.64025500000000002</v>
      </c>
      <c r="H39">
        <f t="shared" si="17"/>
        <v>4.1020838574961152E-4</v>
      </c>
      <c r="I39" s="29">
        <v>4.1100000000000002E-4</v>
      </c>
      <c r="J39" s="27">
        <v>0.89242100000000002</v>
      </c>
      <c r="K39" s="27">
        <v>1.261E-3</v>
      </c>
      <c r="L39" s="27">
        <v>0</v>
      </c>
      <c r="M39" s="27">
        <f t="shared" si="18"/>
        <v>0</v>
      </c>
      <c r="N39" s="27">
        <f t="shared" si="19"/>
        <v>0</v>
      </c>
      <c r="O39" s="27">
        <f t="shared" si="20"/>
        <v>0</v>
      </c>
      <c r="P39" s="27">
        <f t="shared" si="21"/>
        <v>0</v>
      </c>
      <c r="Q39" s="27">
        <f t="shared" si="22"/>
        <v>0</v>
      </c>
      <c r="R39" s="27">
        <f t="shared" si="23"/>
        <v>0</v>
      </c>
      <c r="S39" s="27">
        <f t="shared" si="24"/>
        <v>0</v>
      </c>
      <c r="T39" s="27">
        <f t="shared" si="25"/>
        <v>0</v>
      </c>
    </row>
    <row r="40" spans="1:20" x14ac:dyDescent="0.25">
      <c r="A40" s="27">
        <v>1.2754799999999999</v>
      </c>
      <c r="B40" s="27">
        <v>2.606E-2</v>
      </c>
      <c r="C40">
        <f t="shared" si="13"/>
        <v>1.4745253556</v>
      </c>
      <c r="D40">
        <f t="shared" si="14"/>
        <v>0.78731775997680919</v>
      </c>
      <c r="E40">
        <f t="shared" si="15"/>
        <v>-0.16147569053033653</v>
      </c>
      <c r="F40">
        <f t="shared" si="16"/>
        <v>1.0030197583127949</v>
      </c>
      <c r="G40" s="29">
        <v>1.0030209999999999</v>
      </c>
      <c r="H40">
        <f t="shared" si="17"/>
        <v>8.5289723586222388E-4</v>
      </c>
      <c r="I40" s="29">
        <v>8.5300000000000003E-4</v>
      </c>
      <c r="J40" s="27">
        <v>0.89242100000000002</v>
      </c>
      <c r="K40" s="27">
        <v>1.261E-3</v>
      </c>
      <c r="L40" s="27">
        <v>0</v>
      </c>
      <c r="M40" s="27">
        <f t="shared" si="18"/>
        <v>0</v>
      </c>
      <c r="N40" s="27">
        <f t="shared" si="19"/>
        <v>0</v>
      </c>
      <c r="O40" s="27">
        <f t="shared" si="20"/>
        <v>0</v>
      </c>
      <c r="P40" s="27">
        <f t="shared" si="21"/>
        <v>0</v>
      </c>
      <c r="Q40" s="27">
        <f t="shared" si="22"/>
        <v>0</v>
      </c>
      <c r="R40" s="27">
        <f t="shared" si="23"/>
        <v>0</v>
      </c>
      <c r="S40" s="27">
        <f t="shared" si="24"/>
        <v>0</v>
      </c>
      <c r="T40" s="27">
        <f t="shared" si="25"/>
        <v>0</v>
      </c>
    </row>
    <row r="41" spans="1:20" x14ac:dyDescent="0.25">
      <c r="A41" s="27">
        <v>1.27952</v>
      </c>
      <c r="B41" s="27">
        <v>1.7170000000000001E-2</v>
      </c>
      <c r="C41">
        <f t="shared" si="13"/>
        <v>0.91269782189999993</v>
      </c>
      <c r="D41">
        <f t="shared" si="14"/>
        <v>0.78517772564435662</v>
      </c>
      <c r="E41">
        <f t="shared" si="15"/>
        <v>-0.2708563492409492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U42"/>
  <sheetViews>
    <sheetView workbookViewId="0">
      <selection activeCell="D1" sqref="D1"/>
    </sheetView>
  </sheetViews>
  <sheetFormatPr defaultRowHeight="15" x14ac:dyDescent="0.25"/>
  <cols>
    <col min="11" max="11" width="10.5703125" bestFit="1" customWidth="1"/>
  </cols>
  <sheetData>
    <row r="1" spans="1:1633" x14ac:dyDescent="0.25">
      <c r="B1" s="18" t="s">
        <v>4</v>
      </c>
      <c r="C1" s="19">
        <v>1961</v>
      </c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0"/>
      <c r="R1" s="18" t="s">
        <v>5</v>
      </c>
      <c r="S1" s="19">
        <v>1966</v>
      </c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20"/>
      <c r="AH1" s="18" t="s">
        <v>6</v>
      </c>
      <c r="AI1" s="19">
        <v>1971</v>
      </c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20"/>
      <c r="AX1" s="18" t="s">
        <v>7</v>
      </c>
      <c r="AY1" s="19">
        <v>1976</v>
      </c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20"/>
      <c r="BN1" s="18" t="s">
        <v>9</v>
      </c>
      <c r="BO1" s="19">
        <v>1981</v>
      </c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20"/>
      <c r="CD1" s="18" t="s">
        <v>10</v>
      </c>
      <c r="CE1" s="19">
        <v>1986</v>
      </c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20"/>
      <c r="CT1" s="18" t="s">
        <v>11</v>
      </c>
      <c r="CU1" s="19">
        <v>1991</v>
      </c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20"/>
      <c r="DJ1" s="18" t="s">
        <v>12</v>
      </c>
      <c r="DK1" s="19">
        <v>1996</v>
      </c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20"/>
      <c r="DZ1" s="18" t="s">
        <v>13</v>
      </c>
      <c r="EA1" s="19">
        <v>2001</v>
      </c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20"/>
      <c r="EP1" s="18" t="s">
        <v>14</v>
      </c>
      <c r="EQ1" s="19">
        <v>2001</v>
      </c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20"/>
      <c r="FF1" s="18" t="s">
        <v>15</v>
      </c>
      <c r="FG1" s="19">
        <v>2001</v>
      </c>
      <c r="FH1" s="19"/>
      <c r="FI1" s="19"/>
      <c r="FJ1" s="19"/>
      <c r="FK1" s="19"/>
      <c r="FL1" s="19"/>
      <c r="FM1" s="19"/>
      <c r="FN1" s="19"/>
      <c r="FO1" s="19"/>
      <c r="FP1" s="19"/>
      <c r="FQ1" s="19"/>
      <c r="FR1" s="19"/>
      <c r="FS1" s="19"/>
      <c r="FT1" s="19"/>
      <c r="FU1" s="20"/>
      <c r="FV1" s="18" t="s">
        <v>16</v>
      </c>
      <c r="FW1" s="19">
        <v>2001</v>
      </c>
      <c r="FX1" s="19"/>
      <c r="FY1" s="19"/>
      <c r="FZ1" s="19"/>
      <c r="GA1" s="19"/>
      <c r="GB1" s="19"/>
      <c r="GC1" s="19"/>
      <c r="GD1" s="19"/>
      <c r="GE1" s="19"/>
      <c r="GF1" s="19"/>
      <c r="GG1" s="19"/>
      <c r="GH1" s="19"/>
      <c r="GI1" s="19"/>
      <c r="GJ1" s="19"/>
      <c r="GK1" s="20"/>
      <c r="GL1" s="18" t="s">
        <v>17</v>
      </c>
      <c r="GM1" s="19">
        <v>2001</v>
      </c>
      <c r="GN1" s="19"/>
      <c r="GO1" s="19"/>
      <c r="GP1" s="19"/>
      <c r="GQ1" s="19"/>
      <c r="GR1" s="19"/>
      <c r="GS1" s="19"/>
      <c r="GT1" s="19"/>
      <c r="GU1" s="19"/>
      <c r="GV1" s="19"/>
      <c r="GW1" s="19"/>
      <c r="GX1" s="19"/>
      <c r="GY1" s="19"/>
      <c r="GZ1" s="19"/>
      <c r="HA1" s="20"/>
      <c r="HB1" s="18" t="s">
        <v>18</v>
      </c>
      <c r="HC1" s="19">
        <v>2001</v>
      </c>
      <c r="HD1" s="19"/>
      <c r="HE1" s="19"/>
      <c r="HF1" s="19"/>
      <c r="HG1" s="19"/>
      <c r="HH1" s="19"/>
      <c r="HI1" s="19"/>
      <c r="HJ1" s="19"/>
      <c r="HK1" s="19"/>
      <c r="HL1" s="19"/>
      <c r="HM1" s="19"/>
      <c r="HN1" s="19"/>
      <c r="HO1" s="19"/>
      <c r="HP1" s="19"/>
      <c r="HQ1" s="20"/>
      <c r="HR1" s="18" t="s">
        <v>82</v>
      </c>
      <c r="HS1" s="19">
        <v>2001</v>
      </c>
      <c r="HT1" s="19"/>
      <c r="HU1" s="19"/>
      <c r="HV1" s="19"/>
      <c r="HW1" s="19"/>
      <c r="HX1" s="19"/>
      <c r="HY1" s="19"/>
      <c r="HZ1" s="19"/>
      <c r="IA1" s="19"/>
      <c r="IB1" s="19"/>
      <c r="IC1" s="19"/>
      <c r="ID1" s="19"/>
      <c r="IE1" s="19"/>
      <c r="IF1" s="19"/>
      <c r="IG1" s="20"/>
      <c r="IH1" s="18" t="s">
        <v>19</v>
      </c>
      <c r="II1" s="19">
        <v>2001</v>
      </c>
      <c r="IJ1" s="19"/>
      <c r="IK1" s="19"/>
      <c r="IL1" s="19"/>
      <c r="IM1" s="19"/>
      <c r="IN1" s="19"/>
      <c r="IO1" s="19"/>
      <c r="IP1" s="19"/>
      <c r="IQ1" s="19"/>
      <c r="IR1" s="19"/>
      <c r="IS1" s="19"/>
      <c r="IT1" s="19"/>
      <c r="IU1" s="19"/>
      <c r="IV1" s="19"/>
      <c r="IW1" s="20"/>
      <c r="IX1" s="18" t="s">
        <v>20</v>
      </c>
      <c r="IY1" s="19">
        <v>2001</v>
      </c>
      <c r="IZ1" s="19"/>
      <c r="JA1" s="19"/>
      <c r="JB1" s="19"/>
      <c r="JC1" s="19"/>
      <c r="JD1" s="19"/>
      <c r="JE1" s="19"/>
      <c r="JF1" s="19"/>
      <c r="JG1" s="19"/>
      <c r="JH1" s="19"/>
      <c r="JI1" s="19"/>
      <c r="JJ1" s="19"/>
      <c r="JK1" s="19"/>
      <c r="JL1" s="19"/>
      <c r="JM1" s="20"/>
      <c r="JN1" s="18" t="s">
        <v>21</v>
      </c>
      <c r="JO1" s="19">
        <v>2001</v>
      </c>
      <c r="JP1" s="19"/>
      <c r="JQ1" s="19"/>
      <c r="JR1" s="19"/>
      <c r="JS1" s="19"/>
      <c r="JT1" s="19"/>
      <c r="JU1" s="19"/>
      <c r="JV1" s="19"/>
      <c r="JW1" s="19"/>
      <c r="JX1" s="19"/>
      <c r="JY1" s="19"/>
      <c r="JZ1" s="19"/>
      <c r="KA1" s="19"/>
      <c r="KB1" s="19"/>
      <c r="KC1" s="20"/>
      <c r="KD1" s="18" t="s">
        <v>22</v>
      </c>
      <c r="KE1" s="19">
        <v>2001</v>
      </c>
      <c r="KF1" s="19"/>
      <c r="KG1" s="19"/>
      <c r="KH1" s="19"/>
      <c r="KI1" s="19"/>
      <c r="KJ1" s="19"/>
      <c r="KK1" s="19"/>
      <c r="KL1" s="19"/>
      <c r="KM1" s="19"/>
      <c r="KN1" s="19"/>
      <c r="KO1" s="19"/>
      <c r="KP1" s="19"/>
      <c r="KQ1" s="19"/>
      <c r="KR1" s="19"/>
      <c r="KS1" s="20"/>
      <c r="KT1" s="18" t="s">
        <v>23</v>
      </c>
      <c r="KU1" s="19">
        <v>2001</v>
      </c>
      <c r="KV1" s="19"/>
      <c r="KW1" s="19"/>
      <c r="KX1" s="19"/>
      <c r="KY1" s="19"/>
      <c r="KZ1" s="19"/>
      <c r="LA1" s="19"/>
      <c r="LB1" s="19"/>
      <c r="LC1" s="19"/>
      <c r="LD1" s="19"/>
      <c r="LE1" s="19"/>
      <c r="LF1" s="19"/>
      <c r="LG1" s="19"/>
      <c r="LH1" s="19"/>
      <c r="LI1" s="20"/>
      <c r="LJ1" s="18" t="s">
        <v>24</v>
      </c>
      <c r="LK1" s="19">
        <v>2001</v>
      </c>
      <c r="LL1" s="19"/>
      <c r="LM1" s="19"/>
      <c r="LN1" s="19"/>
      <c r="LO1" s="19"/>
      <c r="LP1" s="19"/>
      <c r="LQ1" s="19"/>
      <c r="LR1" s="19"/>
      <c r="LS1" s="19"/>
      <c r="LT1" s="19"/>
      <c r="LU1" s="19"/>
      <c r="LV1" s="19"/>
      <c r="LW1" s="19"/>
      <c r="LX1" s="19"/>
      <c r="LY1" s="20"/>
      <c r="LZ1" s="18" t="s">
        <v>83</v>
      </c>
      <c r="MA1" s="19">
        <v>2001</v>
      </c>
      <c r="MB1" s="19"/>
      <c r="MC1" s="19"/>
      <c r="MD1" s="19"/>
      <c r="ME1" s="19"/>
      <c r="MF1" s="19"/>
      <c r="MG1" s="19"/>
      <c r="MH1" s="19"/>
      <c r="MI1" s="19"/>
      <c r="MJ1" s="19"/>
      <c r="MK1" s="19"/>
      <c r="ML1" s="19"/>
      <c r="MM1" s="19"/>
      <c r="MN1" s="19"/>
      <c r="MO1" s="20"/>
      <c r="MP1" s="18" t="s">
        <v>84</v>
      </c>
      <c r="MQ1" s="19">
        <v>2001</v>
      </c>
      <c r="MR1" s="19"/>
      <c r="MS1" s="19"/>
      <c r="MT1" s="19"/>
      <c r="MU1" s="19"/>
      <c r="MV1" s="19"/>
      <c r="MW1" s="19"/>
      <c r="MX1" s="19"/>
      <c r="MY1" s="19"/>
      <c r="MZ1" s="19"/>
      <c r="NA1" s="19"/>
      <c r="NB1" s="19"/>
      <c r="NC1" s="19"/>
      <c r="ND1" s="19"/>
      <c r="NE1" s="20"/>
      <c r="NF1" s="18" t="s">
        <v>85</v>
      </c>
      <c r="NG1" s="19">
        <v>2001</v>
      </c>
      <c r="NH1" s="19"/>
      <c r="NI1" s="19"/>
      <c r="NJ1" s="19"/>
      <c r="NK1" s="19"/>
      <c r="NL1" s="19"/>
      <c r="NM1" s="19"/>
      <c r="NN1" s="19"/>
      <c r="NO1" s="19"/>
      <c r="NP1" s="19"/>
      <c r="NQ1" s="19"/>
      <c r="NR1" s="19"/>
      <c r="NS1" s="19"/>
      <c r="NT1" s="19"/>
      <c r="NU1" s="20"/>
      <c r="NV1" s="18" t="s">
        <v>86</v>
      </c>
      <c r="NW1" s="19">
        <v>2001</v>
      </c>
      <c r="NX1" s="19"/>
      <c r="NY1" s="19"/>
      <c r="NZ1" s="19"/>
      <c r="OA1" s="19"/>
      <c r="OB1" s="19"/>
      <c r="OC1" s="19"/>
      <c r="OD1" s="19"/>
      <c r="OE1" s="19"/>
      <c r="OF1" s="19"/>
      <c r="OG1" s="19"/>
      <c r="OH1" s="19"/>
      <c r="OI1" s="19"/>
      <c r="OJ1" s="19"/>
      <c r="OK1" s="20"/>
      <c r="OL1" s="18" t="s">
        <v>87</v>
      </c>
      <c r="OM1" s="19">
        <v>2001</v>
      </c>
      <c r="ON1" s="19"/>
      <c r="OO1" s="19"/>
      <c r="OP1" s="19"/>
      <c r="OQ1" s="19"/>
      <c r="OR1" s="19"/>
      <c r="OS1" s="19"/>
      <c r="OT1" s="19"/>
      <c r="OU1" s="19"/>
      <c r="OV1" s="19"/>
      <c r="OW1" s="19"/>
      <c r="OX1" s="19"/>
      <c r="OY1" s="19"/>
      <c r="OZ1" s="19"/>
      <c r="PA1" s="20"/>
      <c r="PB1" s="18" t="s">
        <v>88</v>
      </c>
      <c r="PC1" s="19">
        <v>2001</v>
      </c>
      <c r="PD1" s="19"/>
      <c r="PE1" s="19"/>
      <c r="PF1" s="19"/>
      <c r="PG1" s="19"/>
      <c r="PH1" s="19"/>
      <c r="PI1" s="19"/>
      <c r="PJ1" s="19"/>
      <c r="PK1" s="19"/>
      <c r="PL1" s="19"/>
      <c r="PM1" s="19"/>
      <c r="PN1" s="19"/>
      <c r="PO1" s="19"/>
      <c r="PP1" s="19"/>
      <c r="PQ1" s="20"/>
      <c r="PR1" s="18" t="s">
        <v>89</v>
      </c>
      <c r="PS1" s="19">
        <v>2001</v>
      </c>
      <c r="PT1" s="19"/>
      <c r="PU1" s="19"/>
      <c r="PV1" s="19"/>
      <c r="PW1" s="19"/>
      <c r="PX1" s="19"/>
      <c r="PY1" s="19"/>
      <c r="PZ1" s="19"/>
      <c r="QA1" s="19"/>
      <c r="QB1" s="19"/>
      <c r="QC1" s="19"/>
      <c r="QD1" s="19"/>
      <c r="QE1" s="19"/>
      <c r="QF1" s="19"/>
      <c r="QG1" s="20"/>
      <c r="QH1" s="18" t="s">
        <v>90</v>
      </c>
      <c r="QI1" s="19">
        <v>2001</v>
      </c>
      <c r="QJ1" s="19"/>
      <c r="QK1" s="19"/>
      <c r="QL1" s="19"/>
      <c r="QM1" s="19"/>
      <c r="QN1" s="19"/>
      <c r="QO1" s="19"/>
      <c r="QP1" s="19"/>
      <c r="QQ1" s="19"/>
      <c r="QR1" s="19"/>
      <c r="QS1" s="19"/>
      <c r="QT1" s="19"/>
      <c r="QU1" s="19"/>
      <c r="QV1" s="19"/>
      <c r="QW1" s="20"/>
      <c r="QX1" s="18" t="s">
        <v>91</v>
      </c>
      <c r="QY1" s="19">
        <v>2001</v>
      </c>
      <c r="QZ1" s="19"/>
      <c r="RA1" s="19"/>
      <c r="RB1" s="19"/>
      <c r="RC1" s="19"/>
      <c r="RD1" s="19"/>
      <c r="RE1" s="19"/>
      <c r="RF1" s="19"/>
      <c r="RG1" s="19"/>
      <c r="RH1" s="19"/>
      <c r="RI1" s="19"/>
      <c r="RJ1" s="19"/>
      <c r="RK1" s="19"/>
      <c r="RL1" s="19"/>
      <c r="RM1" s="20"/>
      <c r="RN1" s="18" t="s">
        <v>92</v>
      </c>
      <c r="RO1" s="19">
        <v>2001</v>
      </c>
      <c r="RP1" s="19"/>
      <c r="RQ1" s="19"/>
      <c r="RR1" s="19"/>
      <c r="RS1" s="19"/>
      <c r="RT1" s="19"/>
      <c r="RU1" s="19"/>
      <c r="RV1" s="19"/>
      <c r="RW1" s="19"/>
      <c r="RX1" s="19"/>
      <c r="RY1" s="19"/>
      <c r="RZ1" s="19"/>
      <c r="SA1" s="19"/>
      <c r="SB1" s="19"/>
      <c r="SC1" s="20"/>
      <c r="SD1" s="18" t="s">
        <v>93</v>
      </c>
      <c r="SE1" s="19">
        <v>2001</v>
      </c>
      <c r="SF1" s="19"/>
      <c r="SG1" s="19"/>
      <c r="SH1" s="19"/>
      <c r="SI1" s="19"/>
      <c r="SJ1" s="19"/>
      <c r="SK1" s="19"/>
      <c r="SL1" s="19"/>
      <c r="SM1" s="19"/>
      <c r="SN1" s="19"/>
      <c r="SO1" s="19"/>
      <c r="SP1" s="19"/>
      <c r="SQ1" s="19"/>
      <c r="SR1" s="19"/>
      <c r="SS1" s="20"/>
      <c r="ST1" s="18" t="s">
        <v>94</v>
      </c>
      <c r="SU1" s="19">
        <v>2001</v>
      </c>
      <c r="SV1" s="19"/>
      <c r="SW1" s="19"/>
      <c r="SX1" s="19"/>
      <c r="SY1" s="19"/>
      <c r="SZ1" s="19"/>
      <c r="TA1" s="19"/>
      <c r="TB1" s="19"/>
      <c r="TC1" s="19"/>
      <c r="TD1" s="19"/>
      <c r="TE1" s="19"/>
      <c r="TF1" s="19"/>
      <c r="TG1" s="19"/>
      <c r="TH1" s="19"/>
      <c r="TI1" s="20"/>
      <c r="TJ1" s="18" t="s">
        <v>95</v>
      </c>
      <c r="TK1" s="19">
        <v>2001</v>
      </c>
      <c r="TL1" s="19"/>
      <c r="TM1" s="19"/>
      <c r="TN1" s="19"/>
      <c r="TO1" s="19"/>
      <c r="TP1" s="19"/>
      <c r="TQ1" s="19"/>
      <c r="TR1" s="19"/>
      <c r="TS1" s="19"/>
      <c r="TT1" s="19"/>
      <c r="TU1" s="19"/>
      <c r="TV1" s="19"/>
      <c r="TW1" s="19"/>
      <c r="TX1" s="19"/>
      <c r="TY1" s="20"/>
      <c r="TZ1" s="18" t="s">
        <v>96</v>
      </c>
      <c r="UA1" s="19">
        <v>2001</v>
      </c>
      <c r="UB1" s="19"/>
      <c r="UC1" s="19"/>
      <c r="UD1" s="19"/>
      <c r="UE1" s="19"/>
      <c r="UF1" s="19"/>
      <c r="UG1" s="19"/>
      <c r="UH1" s="19"/>
      <c r="UI1" s="19"/>
      <c r="UJ1" s="19"/>
      <c r="UK1" s="19"/>
      <c r="UL1" s="19"/>
      <c r="UM1" s="19"/>
      <c r="UN1" s="19"/>
      <c r="UO1" s="20"/>
      <c r="UP1" s="18" t="s">
        <v>97</v>
      </c>
      <c r="UQ1" s="19">
        <v>2001</v>
      </c>
      <c r="UR1" s="19"/>
      <c r="US1" s="19"/>
      <c r="UT1" s="19"/>
      <c r="UU1" s="19"/>
      <c r="UV1" s="19"/>
      <c r="UW1" s="19"/>
      <c r="UX1" s="19"/>
      <c r="UY1" s="19"/>
      <c r="UZ1" s="19"/>
      <c r="VA1" s="19"/>
      <c r="VB1" s="19"/>
      <c r="VC1" s="19"/>
      <c r="VD1" s="19"/>
      <c r="VE1" s="20"/>
      <c r="VF1" s="18" t="s">
        <v>98</v>
      </c>
      <c r="VG1" s="19">
        <v>2001</v>
      </c>
      <c r="VH1" s="19"/>
      <c r="VI1" s="19"/>
      <c r="VJ1" s="19"/>
      <c r="VK1" s="19"/>
      <c r="VL1" s="19"/>
      <c r="VM1" s="19"/>
      <c r="VN1" s="19"/>
      <c r="VO1" s="19"/>
      <c r="VP1" s="19"/>
      <c r="VQ1" s="19"/>
      <c r="VR1" s="19"/>
      <c r="VS1" s="19"/>
      <c r="VT1" s="19"/>
      <c r="VU1" s="20"/>
      <c r="VV1" s="18" t="s">
        <v>99</v>
      </c>
      <c r="VW1" s="19">
        <v>2001</v>
      </c>
      <c r="VX1" s="19"/>
      <c r="VY1" s="19"/>
      <c r="VZ1" s="19"/>
      <c r="WA1" s="19"/>
      <c r="WB1" s="19"/>
      <c r="WC1" s="19"/>
      <c r="WD1" s="19"/>
      <c r="WE1" s="19"/>
      <c r="WF1" s="19"/>
      <c r="WG1" s="19"/>
      <c r="WH1" s="19"/>
      <c r="WI1" s="19"/>
      <c r="WJ1" s="19"/>
      <c r="WK1" s="20"/>
      <c r="WL1" s="18" t="s">
        <v>100</v>
      </c>
      <c r="WM1" s="19">
        <v>2001</v>
      </c>
      <c r="WN1" s="19"/>
      <c r="WO1" s="19"/>
      <c r="WP1" s="19"/>
      <c r="WQ1" s="19"/>
      <c r="WR1" s="19"/>
      <c r="WS1" s="19"/>
      <c r="WT1" s="19"/>
      <c r="WU1" s="19"/>
      <c r="WV1" s="19"/>
      <c r="WW1" s="19"/>
      <c r="WX1" s="19"/>
      <c r="WY1" s="19"/>
      <c r="WZ1" s="19"/>
      <c r="XA1" s="20"/>
      <c r="XB1" s="18" t="s">
        <v>101</v>
      </c>
      <c r="XC1" s="19">
        <v>2001</v>
      </c>
      <c r="XD1" s="19"/>
      <c r="XE1" s="19"/>
      <c r="XF1" s="19"/>
      <c r="XG1" s="19"/>
      <c r="XH1" s="19"/>
      <c r="XI1" s="19"/>
      <c r="XJ1" s="19"/>
      <c r="XK1" s="19"/>
      <c r="XL1" s="19"/>
      <c r="XM1" s="19"/>
      <c r="XN1" s="19"/>
      <c r="XO1" s="19"/>
      <c r="XP1" s="19"/>
      <c r="XQ1" s="20"/>
      <c r="XR1" s="18" t="s">
        <v>102</v>
      </c>
      <c r="XS1" s="19">
        <v>2001</v>
      </c>
      <c r="XT1" s="19"/>
      <c r="XU1" s="19"/>
      <c r="XV1" s="19"/>
      <c r="XW1" s="19"/>
      <c r="XX1" s="19"/>
      <c r="XY1" s="19"/>
      <c r="XZ1" s="19"/>
      <c r="YA1" s="19"/>
      <c r="YB1" s="19"/>
      <c r="YC1" s="19"/>
      <c r="YD1" s="19"/>
      <c r="YE1" s="19"/>
      <c r="YF1" s="19"/>
      <c r="YG1" s="20"/>
      <c r="YH1" s="18" t="s">
        <v>103</v>
      </c>
      <c r="YI1" s="19">
        <v>2001</v>
      </c>
      <c r="YJ1" s="19"/>
      <c r="YK1" s="19"/>
      <c r="YL1" s="19"/>
      <c r="YM1" s="19"/>
      <c r="YN1" s="19"/>
      <c r="YO1" s="19"/>
      <c r="YP1" s="19"/>
      <c r="YQ1" s="19"/>
      <c r="YR1" s="19"/>
      <c r="YS1" s="19"/>
      <c r="YT1" s="19"/>
      <c r="YU1" s="19"/>
      <c r="YV1" s="19"/>
      <c r="YW1" s="20"/>
      <c r="YX1" s="18" t="s">
        <v>104</v>
      </c>
      <c r="YY1" s="19">
        <v>2001</v>
      </c>
      <c r="YZ1" s="19"/>
      <c r="ZA1" s="19"/>
      <c r="ZB1" s="19"/>
      <c r="ZC1" s="19"/>
      <c r="ZD1" s="19"/>
      <c r="ZE1" s="19"/>
      <c r="ZF1" s="19"/>
      <c r="ZG1" s="19"/>
      <c r="ZH1" s="19"/>
      <c r="ZI1" s="19"/>
      <c r="ZJ1" s="19"/>
      <c r="ZK1" s="19"/>
      <c r="ZL1" s="19"/>
      <c r="ZM1" s="20"/>
      <c r="ZN1" s="18" t="s">
        <v>104</v>
      </c>
      <c r="ZO1" s="19">
        <v>2001</v>
      </c>
      <c r="ZP1" s="19"/>
      <c r="ZQ1" s="19"/>
      <c r="ZR1" s="19"/>
      <c r="ZS1" s="19"/>
      <c r="ZT1" s="19"/>
      <c r="ZU1" s="19"/>
      <c r="ZV1" s="19"/>
      <c r="ZW1" s="19"/>
      <c r="ZX1" s="19"/>
      <c r="ZY1" s="19"/>
      <c r="ZZ1" s="19"/>
      <c r="AAA1" s="19"/>
      <c r="AAB1" s="19"/>
      <c r="AAC1" s="20"/>
      <c r="AAD1" s="18" t="s">
        <v>105</v>
      </c>
      <c r="AAE1" s="19">
        <v>2001</v>
      </c>
      <c r="AAF1" s="19"/>
      <c r="AAG1" s="19"/>
      <c r="AAH1" s="19"/>
      <c r="AAI1" s="19"/>
      <c r="AAJ1" s="19"/>
      <c r="AAK1" s="19"/>
      <c r="AAL1" s="19"/>
      <c r="AAM1" s="19"/>
      <c r="AAN1" s="19"/>
      <c r="AAO1" s="19"/>
      <c r="AAP1" s="19"/>
      <c r="AAQ1" s="19"/>
      <c r="AAR1" s="19"/>
      <c r="AAS1" s="20"/>
      <c r="AAT1" s="18" t="s">
        <v>106</v>
      </c>
      <c r="AAU1" s="19">
        <v>2001</v>
      </c>
      <c r="AAV1" s="19"/>
      <c r="AAW1" s="19"/>
      <c r="AAX1" s="19"/>
      <c r="AAY1" s="19"/>
      <c r="AAZ1" s="19"/>
      <c r="ABA1" s="19"/>
      <c r="ABB1" s="19"/>
      <c r="ABC1" s="19"/>
      <c r="ABD1" s="19"/>
      <c r="ABE1" s="19"/>
      <c r="ABF1" s="19"/>
      <c r="ABG1" s="19"/>
      <c r="ABH1" s="19"/>
      <c r="ABI1" s="20"/>
      <c r="ABJ1" s="18" t="s">
        <v>107</v>
      </c>
      <c r="ABK1" s="19">
        <v>2001</v>
      </c>
      <c r="ABL1" s="19"/>
      <c r="ABM1" s="19"/>
      <c r="ABN1" s="19"/>
      <c r="ABO1" s="19"/>
      <c r="ABP1" s="19"/>
      <c r="ABQ1" s="19"/>
      <c r="ABR1" s="19"/>
      <c r="ABS1" s="19"/>
      <c r="ABT1" s="19"/>
      <c r="ABU1" s="19"/>
      <c r="ABV1" s="19"/>
      <c r="ABW1" s="19"/>
      <c r="ABX1" s="19"/>
      <c r="ABY1" s="20"/>
      <c r="ABZ1" s="18" t="s">
        <v>108</v>
      </c>
      <c r="ACA1" s="19">
        <v>2001</v>
      </c>
      <c r="ACB1" s="19"/>
      <c r="ACC1" s="19"/>
      <c r="ACD1" s="19"/>
      <c r="ACE1" s="19"/>
      <c r="ACF1" s="19"/>
      <c r="ACG1" s="19"/>
      <c r="ACH1" s="19"/>
      <c r="ACI1" s="19"/>
      <c r="ACJ1" s="19"/>
      <c r="ACK1" s="19"/>
      <c r="ACL1" s="19"/>
      <c r="ACM1" s="19"/>
      <c r="ACN1" s="19"/>
      <c r="ACO1" s="20"/>
      <c r="ACP1" s="18" t="s">
        <v>109</v>
      </c>
      <c r="ACQ1" s="19">
        <v>2001</v>
      </c>
      <c r="ACR1" s="19"/>
      <c r="ACS1" s="19"/>
      <c r="ACT1" s="19"/>
      <c r="ACU1" s="19"/>
      <c r="ACV1" s="19"/>
      <c r="ACW1" s="19"/>
      <c r="ACX1" s="19"/>
      <c r="ACY1" s="19"/>
      <c r="ACZ1" s="19"/>
      <c r="ADA1" s="19"/>
      <c r="ADB1" s="19"/>
      <c r="ADC1" s="19"/>
      <c r="ADD1" s="19"/>
      <c r="ADE1" s="20"/>
      <c r="ADF1" s="18" t="s">
        <v>110</v>
      </c>
      <c r="ADG1" s="19">
        <v>2001</v>
      </c>
      <c r="ADH1" s="19"/>
      <c r="ADI1" s="19"/>
      <c r="ADJ1" s="19"/>
      <c r="ADK1" s="19"/>
      <c r="ADL1" s="19"/>
      <c r="ADM1" s="19"/>
      <c r="ADN1" s="19"/>
      <c r="ADO1" s="19"/>
      <c r="ADP1" s="19"/>
      <c r="ADQ1" s="19"/>
      <c r="ADR1" s="19"/>
      <c r="ADS1" s="19"/>
      <c r="ADT1" s="19"/>
      <c r="ADU1" s="20"/>
      <c r="ADV1" s="18" t="s">
        <v>111</v>
      </c>
      <c r="ADW1" s="19">
        <v>2001</v>
      </c>
      <c r="ADX1" s="19"/>
      <c r="ADY1" s="19"/>
      <c r="ADZ1" s="19"/>
      <c r="AEA1" s="19"/>
      <c r="AEB1" s="19"/>
      <c r="AEC1" s="19"/>
      <c r="AED1" s="19"/>
      <c r="AEE1" s="19"/>
      <c r="AEF1" s="19"/>
      <c r="AEG1" s="19"/>
      <c r="AEH1" s="19"/>
      <c r="AEI1" s="19"/>
      <c r="AEJ1" s="19"/>
      <c r="AEK1" s="20"/>
      <c r="AEL1" s="18" t="s">
        <v>112</v>
      </c>
      <c r="AEM1" s="19">
        <v>2001</v>
      </c>
      <c r="AEN1" s="19"/>
      <c r="AEO1" s="19"/>
      <c r="AEP1" s="19"/>
      <c r="AEQ1" s="19"/>
      <c r="AER1" s="19"/>
      <c r="AES1" s="19"/>
      <c r="AET1" s="19"/>
      <c r="AEU1" s="19"/>
      <c r="AEV1" s="19"/>
      <c r="AEW1" s="19"/>
      <c r="AEX1" s="19"/>
      <c r="AEY1" s="19"/>
      <c r="AEZ1" s="19"/>
      <c r="AFA1" s="20"/>
      <c r="AFB1" s="18" t="s">
        <v>113</v>
      </c>
      <c r="AFC1" s="19">
        <v>2001</v>
      </c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20"/>
      <c r="AFR1" t="s">
        <v>114</v>
      </c>
      <c r="AFS1" s="18">
        <v>52</v>
      </c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/>
      <c r="AGG1" s="20"/>
      <c r="AGH1" t="s">
        <v>114</v>
      </c>
      <c r="AGI1" s="18">
        <f>AFS1+1</f>
        <v>53</v>
      </c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20"/>
      <c r="AGX1" t="s">
        <v>114</v>
      </c>
      <c r="AGY1" s="18">
        <f>AGI1+1</f>
        <v>54</v>
      </c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20"/>
      <c r="AHN1" t="s">
        <v>114</v>
      </c>
      <c r="AHO1" s="18">
        <f>AGY1+1</f>
        <v>55</v>
      </c>
      <c r="AHP1" s="19"/>
      <c r="AHQ1" s="19"/>
      <c r="AHR1" s="19"/>
      <c r="AHS1" s="19"/>
      <c r="AHT1" s="19"/>
      <c r="AHU1" s="19"/>
      <c r="AHV1" s="19"/>
      <c r="AHW1" s="19"/>
      <c r="AHX1" s="19"/>
      <c r="AHY1" s="19"/>
      <c r="AHZ1" s="19"/>
      <c r="AIA1" s="19"/>
      <c r="AIB1" s="19"/>
      <c r="AIC1" s="20"/>
      <c r="AID1" t="s">
        <v>114</v>
      </c>
      <c r="AIE1" s="18">
        <f>AHO1+1</f>
        <v>56</v>
      </c>
      <c r="AIF1" s="19"/>
      <c r="AIG1" s="19"/>
      <c r="AIH1" s="19"/>
      <c r="AII1" s="19"/>
      <c r="AIJ1" s="19"/>
      <c r="AIK1" s="19"/>
      <c r="AIL1" s="19"/>
      <c r="AIM1" s="19"/>
      <c r="AIN1" s="19"/>
      <c r="AIO1" s="19"/>
      <c r="AIP1" s="19"/>
      <c r="AIQ1" s="19"/>
      <c r="AIR1" s="19"/>
      <c r="AIS1" s="20"/>
      <c r="AIT1" t="s">
        <v>114</v>
      </c>
      <c r="AIU1" s="18">
        <f>AIE1+1</f>
        <v>57</v>
      </c>
      <c r="AIV1" s="19"/>
      <c r="AIW1" s="19"/>
      <c r="AIX1" s="19"/>
      <c r="AIY1" s="19"/>
      <c r="AIZ1" s="19"/>
      <c r="AJA1" s="19"/>
      <c r="AJB1" s="19"/>
      <c r="AJC1" s="19"/>
      <c r="AJD1" s="19"/>
      <c r="AJE1" s="19"/>
      <c r="AJF1" s="19"/>
      <c r="AJG1" s="19"/>
      <c r="AJH1" s="19"/>
      <c r="AJI1" s="20"/>
      <c r="AJJ1" t="s">
        <v>114</v>
      </c>
      <c r="AJK1" s="18">
        <f>AIU1+1</f>
        <v>58</v>
      </c>
      <c r="AJL1" s="19"/>
      <c r="AJM1" s="19"/>
      <c r="AJN1" s="19"/>
      <c r="AJO1" s="19"/>
      <c r="AJP1" s="19"/>
      <c r="AJQ1" s="19"/>
      <c r="AJR1" s="19"/>
      <c r="AJS1" s="19"/>
      <c r="AJT1" s="19"/>
      <c r="AJU1" s="19"/>
      <c r="AJV1" s="19"/>
      <c r="AJW1" s="19"/>
      <c r="AJX1" s="19"/>
      <c r="AJY1" s="20"/>
      <c r="AJZ1" t="s">
        <v>114</v>
      </c>
      <c r="AKA1" s="18">
        <f>AJK1+1</f>
        <v>59</v>
      </c>
      <c r="AKB1" s="19"/>
      <c r="AKC1" s="19"/>
      <c r="AKD1" s="19"/>
      <c r="AKE1" s="19"/>
      <c r="AKF1" s="19"/>
      <c r="AKG1" s="19"/>
      <c r="AKH1" s="19"/>
      <c r="AKI1" s="19"/>
      <c r="AKJ1" s="19"/>
      <c r="AKK1" s="19"/>
      <c r="AKL1" s="19"/>
      <c r="AKM1" s="19"/>
      <c r="AKN1" s="19"/>
      <c r="AKO1" s="20"/>
      <c r="AKP1" t="s">
        <v>114</v>
      </c>
      <c r="AKQ1" s="18">
        <f>AKA1+1</f>
        <v>60</v>
      </c>
      <c r="AKR1" s="19"/>
      <c r="AKS1" s="19"/>
      <c r="AKT1" s="19"/>
      <c r="AKU1" s="19"/>
      <c r="AKV1" s="19"/>
      <c r="AKW1" s="19"/>
      <c r="AKX1" s="19"/>
      <c r="AKY1" s="19"/>
      <c r="AKZ1" s="19"/>
      <c r="ALA1" s="19"/>
      <c r="ALB1" s="19"/>
      <c r="ALC1" s="19"/>
      <c r="ALD1" s="19"/>
      <c r="ALE1" s="20"/>
      <c r="ALF1" t="s">
        <v>114</v>
      </c>
      <c r="ALG1" s="18">
        <f>AKQ1+1</f>
        <v>61</v>
      </c>
      <c r="ALH1" s="19"/>
      <c r="ALI1" s="19"/>
      <c r="ALJ1" s="19"/>
      <c r="ALK1" s="19"/>
      <c r="ALL1" s="19"/>
      <c r="ALM1" s="19"/>
      <c r="ALN1" s="19"/>
      <c r="ALO1" s="19"/>
      <c r="ALP1" s="19"/>
      <c r="ALQ1" s="19"/>
      <c r="ALR1" s="19"/>
      <c r="ALS1" s="19"/>
      <c r="ALT1" s="19"/>
      <c r="ALU1" s="20"/>
      <c r="ALV1" t="s">
        <v>114</v>
      </c>
      <c r="ALW1" s="18">
        <f>ALG1+1</f>
        <v>62</v>
      </c>
      <c r="ALX1" s="19"/>
      <c r="ALY1" s="19"/>
      <c r="ALZ1" s="19"/>
      <c r="AMA1" s="19"/>
      <c r="AMB1" s="19"/>
      <c r="AMC1" s="19"/>
      <c r="AMD1" s="19"/>
      <c r="AME1" s="19"/>
      <c r="AMF1" s="19"/>
      <c r="AMG1" s="19"/>
      <c r="AMH1" s="19"/>
      <c r="AMI1" s="19"/>
      <c r="AMJ1" s="19"/>
      <c r="AMK1" s="20"/>
      <c r="AML1" t="s">
        <v>114</v>
      </c>
      <c r="AMM1" s="18">
        <f>ALW1+1</f>
        <v>63</v>
      </c>
      <c r="AMN1" s="19"/>
      <c r="AMO1" s="19"/>
      <c r="AMP1" s="19"/>
      <c r="AMQ1" s="19"/>
      <c r="AMR1" s="19"/>
      <c r="AMS1" s="19"/>
      <c r="AMT1" s="19"/>
      <c r="AMU1" s="19"/>
      <c r="AMV1" s="19"/>
      <c r="AMW1" s="19"/>
      <c r="AMX1" s="19"/>
      <c r="AMY1" s="19"/>
      <c r="AMZ1" s="19"/>
      <c r="ANA1" s="20"/>
      <c r="ANB1" t="s">
        <v>114</v>
      </c>
      <c r="ANC1" s="18">
        <f>AMM1+1</f>
        <v>64</v>
      </c>
      <c r="AND1" s="19"/>
      <c r="ANE1" s="19"/>
      <c r="ANF1" s="19"/>
      <c r="ANG1" s="19"/>
      <c r="ANH1" s="19"/>
      <c r="ANI1" s="19"/>
      <c r="ANJ1" s="19"/>
      <c r="ANK1" s="19"/>
      <c r="ANL1" s="19"/>
      <c r="ANM1" s="19"/>
      <c r="ANN1" s="19"/>
      <c r="ANO1" s="19"/>
      <c r="ANP1" s="19"/>
      <c r="ANQ1" s="20"/>
      <c r="ANR1" t="s">
        <v>114</v>
      </c>
      <c r="ANS1" s="18">
        <f>ANC1+1</f>
        <v>65</v>
      </c>
      <c r="ANT1" s="19"/>
      <c r="ANU1" s="19"/>
      <c r="ANV1" s="19"/>
      <c r="ANW1" s="19"/>
      <c r="ANX1" s="19"/>
      <c r="ANY1" s="19"/>
      <c r="ANZ1" s="19"/>
      <c r="AOA1" s="19"/>
      <c r="AOB1" s="19"/>
      <c r="AOC1" s="19"/>
      <c r="AOD1" s="19"/>
      <c r="AOE1" s="19"/>
      <c r="AOF1" s="19"/>
      <c r="AOG1" s="20"/>
      <c r="AOH1" t="s">
        <v>114</v>
      </c>
      <c r="AOI1" s="18">
        <f>ANS1+1</f>
        <v>66</v>
      </c>
      <c r="AOJ1" s="19"/>
      <c r="AOK1" s="19"/>
      <c r="AOL1" s="19"/>
      <c r="AOM1" s="19"/>
      <c r="AON1" s="19"/>
      <c r="AOO1" s="19"/>
      <c r="AOP1" s="19"/>
      <c r="AOQ1" s="19"/>
      <c r="AOR1" s="19"/>
      <c r="AOS1" s="19"/>
      <c r="AOT1" s="19"/>
      <c r="AOU1" s="19"/>
      <c r="AOV1" s="19"/>
      <c r="AOW1" s="20"/>
      <c r="AOX1" t="s">
        <v>114</v>
      </c>
      <c r="AOY1" s="18">
        <f>AOI1+1</f>
        <v>67</v>
      </c>
      <c r="AOZ1" s="19"/>
      <c r="APA1" s="19"/>
      <c r="APB1" s="19"/>
      <c r="APC1" s="19"/>
      <c r="APD1" s="19"/>
      <c r="APE1" s="19"/>
      <c r="APF1" s="19"/>
      <c r="APG1" s="19"/>
      <c r="APH1" s="19"/>
      <c r="API1" s="19"/>
      <c r="APJ1" s="19"/>
      <c r="APK1" s="19"/>
      <c r="APL1" s="19"/>
      <c r="APM1" s="20"/>
      <c r="APN1" t="s">
        <v>114</v>
      </c>
      <c r="APO1" s="18">
        <f>AOY1+1</f>
        <v>68</v>
      </c>
      <c r="APP1" s="19"/>
      <c r="APQ1" s="19"/>
      <c r="APR1" s="19"/>
      <c r="APS1" s="19"/>
      <c r="APT1" s="19"/>
      <c r="APU1" s="19"/>
      <c r="APV1" s="19"/>
      <c r="APW1" s="19"/>
      <c r="APX1" s="19"/>
      <c r="APY1" s="19"/>
      <c r="APZ1" s="19"/>
      <c r="AQA1" s="19"/>
      <c r="AQB1" s="19"/>
      <c r="AQC1" s="20"/>
      <c r="AQD1" t="s">
        <v>114</v>
      </c>
      <c r="AQE1" s="18">
        <f>APO1+1</f>
        <v>69</v>
      </c>
      <c r="AQF1" s="19"/>
      <c r="AQG1" s="19"/>
      <c r="AQH1" s="19"/>
      <c r="AQI1" s="19"/>
      <c r="AQJ1" s="19"/>
      <c r="AQK1" s="19"/>
      <c r="AQL1" s="19"/>
      <c r="AQM1" s="19"/>
      <c r="AQN1" s="19"/>
      <c r="AQO1" s="19"/>
      <c r="AQP1" s="19"/>
      <c r="AQQ1" s="19"/>
      <c r="AQR1" s="19"/>
      <c r="AQS1" s="20"/>
      <c r="AQT1" t="s">
        <v>114</v>
      </c>
      <c r="AQU1" s="18">
        <f>AQE1+1</f>
        <v>70</v>
      </c>
      <c r="AQV1" s="19"/>
      <c r="AQW1" s="19"/>
      <c r="AQX1" s="19"/>
      <c r="AQY1" s="19"/>
      <c r="AQZ1" s="19"/>
      <c r="ARA1" s="19"/>
      <c r="ARB1" s="19"/>
      <c r="ARC1" s="19"/>
      <c r="ARD1" s="19"/>
      <c r="ARE1" s="19"/>
      <c r="ARF1" s="19"/>
      <c r="ARG1" s="19"/>
      <c r="ARH1" s="19"/>
      <c r="ARI1" s="20"/>
      <c r="ARJ1" t="s">
        <v>114</v>
      </c>
      <c r="ARK1" s="18">
        <f>AQU1+1</f>
        <v>71</v>
      </c>
      <c r="ARL1" s="19"/>
      <c r="ARM1" s="19"/>
      <c r="ARN1" s="19"/>
      <c r="ARO1" s="19"/>
      <c r="ARP1" s="19"/>
      <c r="ARQ1" s="19"/>
      <c r="ARR1" s="19"/>
      <c r="ARS1" s="19"/>
      <c r="ART1" s="19"/>
      <c r="ARU1" s="19"/>
      <c r="ARV1" s="19"/>
      <c r="ARW1" s="19"/>
      <c r="ARX1" s="19"/>
      <c r="ARY1" s="20"/>
      <c r="ARZ1" t="s">
        <v>114</v>
      </c>
      <c r="ASA1" s="18">
        <f>ARK1+1</f>
        <v>72</v>
      </c>
      <c r="ASB1" s="19"/>
      <c r="ASC1" s="19"/>
      <c r="ASD1" s="19"/>
      <c r="ASE1" s="19"/>
      <c r="ASF1" s="19"/>
      <c r="ASG1" s="19"/>
      <c r="ASH1" s="19"/>
      <c r="ASI1" s="19"/>
      <c r="ASJ1" s="19"/>
      <c r="ASK1" s="19"/>
      <c r="ASL1" s="19"/>
      <c r="ASM1" s="19"/>
      <c r="ASN1" s="19"/>
      <c r="ASO1" s="20"/>
      <c r="ASP1" t="s">
        <v>114</v>
      </c>
      <c r="ASQ1" s="18">
        <f>ASA1+1</f>
        <v>73</v>
      </c>
      <c r="ASR1" s="19"/>
      <c r="ASS1" s="19"/>
      <c r="AST1" s="19"/>
      <c r="ASU1" s="19"/>
      <c r="ASV1" s="19"/>
      <c r="ASW1" s="19"/>
      <c r="ASX1" s="19"/>
      <c r="ASY1" s="19"/>
      <c r="ASZ1" s="19"/>
      <c r="ATA1" s="19"/>
      <c r="ATB1" s="19"/>
      <c r="ATC1" s="19"/>
      <c r="ATD1" s="19"/>
      <c r="ATE1" s="20"/>
      <c r="ATF1" t="s">
        <v>114</v>
      </c>
      <c r="ATG1" s="18">
        <f>ASQ1+1</f>
        <v>74</v>
      </c>
      <c r="ATH1" s="19"/>
      <c r="ATI1" s="19"/>
      <c r="ATJ1" s="19"/>
      <c r="ATK1" s="19"/>
      <c r="ATL1" s="19"/>
      <c r="ATM1" s="19"/>
      <c r="ATN1" s="19"/>
      <c r="ATO1" s="19"/>
      <c r="ATP1" s="19"/>
      <c r="ATQ1" s="19"/>
      <c r="ATR1" s="19"/>
      <c r="ATS1" s="19"/>
      <c r="ATT1" s="19"/>
      <c r="ATU1" s="20"/>
      <c r="ATV1" t="s">
        <v>114</v>
      </c>
      <c r="ATW1" s="18">
        <f>ATG1+1</f>
        <v>75</v>
      </c>
      <c r="ATX1" s="19"/>
      <c r="ATY1" s="19"/>
      <c r="ATZ1" s="19"/>
      <c r="AUA1" s="19"/>
      <c r="AUB1" s="19"/>
      <c r="AUC1" s="19"/>
      <c r="AUD1" s="19"/>
      <c r="AUE1" s="19"/>
      <c r="AUF1" s="19"/>
      <c r="AUG1" s="19"/>
      <c r="AUH1" s="19"/>
      <c r="AUI1" s="19"/>
      <c r="AUJ1" s="19"/>
      <c r="AUK1" s="20"/>
      <c r="AUL1" t="s">
        <v>114</v>
      </c>
      <c r="AUM1" s="18">
        <f>ATW1+1</f>
        <v>76</v>
      </c>
      <c r="AUN1" s="19"/>
      <c r="AUO1" s="19"/>
      <c r="AUP1" s="19"/>
      <c r="AUQ1" s="19"/>
      <c r="AUR1" s="19"/>
      <c r="AUS1" s="19"/>
      <c r="AUT1" s="19"/>
      <c r="AUU1" s="19"/>
      <c r="AUV1" s="19"/>
      <c r="AUW1" s="19"/>
      <c r="AUX1" s="19"/>
      <c r="AUY1" s="19"/>
      <c r="AUZ1" s="19"/>
      <c r="AVA1" s="20"/>
      <c r="AVB1" t="s">
        <v>114</v>
      </c>
      <c r="AVC1" s="18">
        <f>AUM1+1</f>
        <v>77</v>
      </c>
      <c r="AVD1" s="19"/>
      <c r="AVE1" s="19"/>
      <c r="AVF1" s="19"/>
      <c r="AVG1" s="19"/>
      <c r="AVH1" s="19"/>
      <c r="AVI1" s="19"/>
      <c r="AVJ1" s="19"/>
      <c r="AVK1" s="19"/>
      <c r="AVL1" s="19"/>
      <c r="AVM1" s="19"/>
      <c r="AVN1" s="19"/>
      <c r="AVO1" s="19"/>
      <c r="AVP1" s="19"/>
      <c r="AVQ1" s="20"/>
      <c r="AVR1" t="s">
        <v>114</v>
      </c>
      <c r="AVS1" s="18">
        <f>AVC1+1</f>
        <v>78</v>
      </c>
      <c r="AVT1" s="19"/>
      <c r="AVU1" s="19"/>
      <c r="AVV1" s="19"/>
      <c r="AVW1" s="19"/>
      <c r="AVX1" s="19"/>
      <c r="AVY1" s="19"/>
      <c r="AVZ1" s="19"/>
      <c r="AWA1" s="19"/>
      <c r="AWB1" s="19"/>
      <c r="AWC1" s="19"/>
      <c r="AWD1" s="19"/>
      <c r="AWE1" s="19"/>
      <c r="AWF1" s="19"/>
      <c r="AWG1" s="20"/>
      <c r="AWH1" t="s">
        <v>114</v>
      </c>
      <c r="AWI1" s="18">
        <f>AVS1+1</f>
        <v>79</v>
      </c>
      <c r="AWJ1" s="19"/>
      <c r="AWK1" s="19"/>
      <c r="AWL1" s="19"/>
      <c r="AWM1" s="19"/>
      <c r="AWN1" s="19"/>
      <c r="AWO1" s="19"/>
      <c r="AWP1" s="19"/>
      <c r="AWQ1" s="19"/>
      <c r="AWR1" s="19"/>
      <c r="AWS1" s="19"/>
      <c r="AWT1" s="19"/>
      <c r="AWU1" s="19"/>
      <c r="AWV1" s="19"/>
      <c r="AWW1" s="20"/>
      <c r="AWX1" t="s">
        <v>114</v>
      </c>
      <c r="AWY1" s="18">
        <f>AWI1+1</f>
        <v>80</v>
      </c>
      <c r="AWZ1" s="19"/>
      <c r="AXA1" s="19"/>
      <c r="AXB1" s="19"/>
      <c r="AXC1" s="19"/>
      <c r="AXD1" s="19"/>
      <c r="AXE1" s="19"/>
      <c r="AXF1" s="19"/>
      <c r="AXG1" s="19"/>
      <c r="AXH1" s="19"/>
      <c r="AXI1" s="19"/>
      <c r="AXJ1" s="19"/>
      <c r="AXK1" s="19"/>
      <c r="AXL1" s="19"/>
      <c r="AXM1" s="20"/>
      <c r="AXN1" t="s">
        <v>114</v>
      </c>
      <c r="AXO1" s="18">
        <f>AWY1+1</f>
        <v>81</v>
      </c>
      <c r="AXP1" s="19"/>
      <c r="AXQ1" s="19"/>
      <c r="AXR1" s="19"/>
      <c r="AXS1" s="19"/>
      <c r="AXT1" s="19"/>
      <c r="AXU1" s="19"/>
      <c r="AXV1" s="19"/>
      <c r="AXW1" s="19"/>
      <c r="AXX1" s="19"/>
      <c r="AXY1" s="19"/>
      <c r="AXZ1" s="19"/>
      <c r="AYA1" s="19"/>
      <c r="AYB1" s="19"/>
      <c r="AYC1" s="20"/>
      <c r="AYD1" t="s">
        <v>114</v>
      </c>
      <c r="AYE1" s="18">
        <f>AXO1+1</f>
        <v>82</v>
      </c>
      <c r="AYF1" s="19"/>
      <c r="AYG1" s="19"/>
      <c r="AYH1" s="19"/>
      <c r="AYI1" s="19"/>
      <c r="AYJ1" s="19"/>
      <c r="AYK1" s="19"/>
      <c r="AYL1" s="19"/>
      <c r="AYM1" s="19"/>
      <c r="AYN1" s="19"/>
      <c r="AYO1" s="19"/>
      <c r="AYP1" s="19"/>
      <c r="AYQ1" s="19"/>
      <c r="AYR1" s="19"/>
      <c r="AYS1" s="20"/>
      <c r="AYT1" t="s">
        <v>114</v>
      </c>
      <c r="AYU1" s="18">
        <f>AYE1+1</f>
        <v>83</v>
      </c>
      <c r="AYV1" s="19"/>
      <c r="AYW1" s="19"/>
      <c r="AYX1" s="19"/>
      <c r="AYY1" s="19"/>
      <c r="AYZ1" s="19"/>
      <c r="AZA1" s="19"/>
      <c r="AZB1" s="19"/>
      <c r="AZC1" s="19"/>
      <c r="AZD1" s="19"/>
      <c r="AZE1" s="19"/>
      <c r="AZF1" s="19"/>
      <c r="AZG1" s="19"/>
      <c r="AZH1" s="19"/>
      <c r="AZI1" s="20"/>
      <c r="AZJ1" t="s">
        <v>114</v>
      </c>
      <c r="AZK1" s="18">
        <f>AYU1+1</f>
        <v>84</v>
      </c>
      <c r="AZL1" s="19"/>
      <c r="AZM1" s="19"/>
      <c r="AZN1" s="19"/>
      <c r="AZO1" s="19"/>
      <c r="AZP1" s="19"/>
      <c r="AZQ1" s="19"/>
      <c r="AZR1" s="19"/>
      <c r="AZS1" s="19"/>
      <c r="AZT1" s="19"/>
      <c r="AZU1" s="19"/>
      <c r="AZV1" s="19"/>
      <c r="AZW1" s="19"/>
      <c r="AZX1" s="19"/>
      <c r="AZY1" s="20"/>
      <c r="AZZ1" t="s">
        <v>114</v>
      </c>
      <c r="BAA1" s="18">
        <f>AZK1+1</f>
        <v>85</v>
      </c>
      <c r="BAB1" s="19"/>
      <c r="BAC1" s="19"/>
      <c r="BAD1" s="19"/>
      <c r="BAE1" s="19"/>
      <c r="BAF1" s="19"/>
      <c r="BAG1" s="19"/>
      <c r="BAH1" s="19"/>
      <c r="BAI1" s="19"/>
      <c r="BAJ1" s="19"/>
      <c r="BAK1" s="19"/>
      <c r="BAL1" s="19"/>
      <c r="BAM1" s="19"/>
      <c r="BAN1" s="19"/>
      <c r="BAO1" s="20"/>
      <c r="BAP1" t="s">
        <v>114</v>
      </c>
      <c r="BAQ1" s="18">
        <f>BAA1+1</f>
        <v>86</v>
      </c>
      <c r="BAR1" s="19"/>
      <c r="BAS1" s="19"/>
      <c r="BAT1" s="19"/>
      <c r="BAU1" s="19"/>
      <c r="BAV1" s="19"/>
      <c r="BAW1" s="19"/>
      <c r="BAX1" s="19"/>
      <c r="BAY1" s="19"/>
      <c r="BAZ1" s="19"/>
      <c r="BBA1" s="19"/>
      <c r="BBB1" s="19"/>
      <c r="BBC1" s="19"/>
      <c r="BBD1" s="19"/>
      <c r="BBE1" s="20"/>
      <c r="BBF1" t="s">
        <v>114</v>
      </c>
      <c r="BBG1" s="18">
        <f>BAQ1+1</f>
        <v>87</v>
      </c>
      <c r="BBH1" s="19"/>
      <c r="BBI1" s="19"/>
      <c r="BBJ1" s="19"/>
      <c r="BBK1" s="19"/>
      <c r="BBL1" s="19"/>
      <c r="BBM1" s="19"/>
      <c r="BBN1" s="19"/>
      <c r="BBO1" s="19"/>
      <c r="BBP1" s="19"/>
      <c r="BBQ1" s="19"/>
      <c r="BBR1" s="19"/>
      <c r="BBS1" s="19"/>
      <c r="BBT1" s="19"/>
      <c r="BBU1" s="20"/>
      <c r="BBV1" t="s">
        <v>114</v>
      </c>
      <c r="BBW1" s="18">
        <f>BBG1+1</f>
        <v>88</v>
      </c>
      <c r="BBX1" s="19"/>
      <c r="BBY1" s="19"/>
      <c r="BBZ1" s="19"/>
      <c r="BCA1" s="19"/>
      <c r="BCB1" s="19"/>
      <c r="BCC1" s="19"/>
      <c r="BCD1" s="19"/>
      <c r="BCE1" s="19"/>
      <c r="BCF1" s="19"/>
      <c r="BCG1" s="19"/>
      <c r="BCH1" s="19"/>
      <c r="BCI1" s="19"/>
      <c r="BCJ1" s="19"/>
      <c r="BCK1" s="20"/>
      <c r="BCL1" t="s">
        <v>114</v>
      </c>
      <c r="BCM1" s="18">
        <f>BBW1+1</f>
        <v>89</v>
      </c>
      <c r="BCN1" s="19"/>
      <c r="BCO1" s="19"/>
      <c r="BCP1" s="19"/>
      <c r="BCQ1" s="19"/>
      <c r="BCR1" s="19"/>
      <c r="BCS1" s="19"/>
      <c r="BCT1" s="19"/>
      <c r="BCU1" s="19"/>
      <c r="BCV1" s="19"/>
      <c r="BCW1" s="19"/>
      <c r="BCX1" s="19"/>
      <c r="BCY1" s="19"/>
      <c r="BCZ1" s="19"/>
      <c r="BDA1" s="20"/>
      <c r="BDB1" t="s">
        <v>114</v>
      </c>
      <c r="BDC1" s="18">
        <f>BCM1+1</f>
        <v>90</v>
      </c>
      <c r="BDD1" s="19"/>
      <c r="BDE1" s="19"/>
      <c r="BDF1" s="19"/>
      <c r="BDG1" s="19"/>
      <c r="BDH1" s="19"/>
      <c r="BDI1" s="19"/>
      <c r="BDJ1" s="19"/>
      <c r="BDK1" s="19"/>
      <c r="BDL1" s="19"/>
      <c r="BDM1" s="19"/>
      <c r="BDN1" s="19"/>
      <c r="BDO1" s="19"/>
      <c r="BDP1" s="19"/>
      <c r="BDQ1" s="20"/>
      <c r="BDR1" t="s">
        <v>114</v>
      </c>
      <c r="BDS1" s="18">
        <f>BDC1+1</f>
        <v>91</v>
      </c>
      <c r="BDT1" s="19"/>
      <c r="BDU1" s="19"/>
      <c r="BDV1" s="19"/>
      <c r="BDW1" s="19"/>
      <c r="BDX1" s="19"/>
      <c r="BDY1" s="19"/>
      <c r="BDZ1" s="19"/>
      <c r="BEA1" s="19"/>
      <c r="BEB1" s="19"/>
      <c r="BEC1" s="19"/>
      <c r="BED1" s="19"/>
      <c r="BEE1" s="19"/>
      <c r="BEF1" s="19"/>
      <c r="BEG1" s="20"/>
      <c r="BEH1" t="s">
        <v>114</v>
      </c>
      <c r="BEI1" s="18">
        <f>BDS1+1</f>
        <v>92</v>
      </c>
      <c r="BEJ1" s="19"/>
      <c r="BEK1" s="19"/>
      <c r="BEL1" s="19"/>
      <c r="BEM1" s="19"/>
      <c r="BEN1" s="19"/>
      <c r="BEO1" s="19"/>
      <c r="BEP1" s="19"/>
      <c r="BEQ1" s="19"/>
      <c r="BER1" s="19"/>
      <c r="BES1" s="19"/>
      <c r="BET1" s="19"/>
      <c r="BEU1" s="19"/>
      <c r="BEV1" s="19"/>
      <c r="BEW1" s="20"/>
      <c r="BEX1" t="s">
        <v>114</v>
      </c>
      <c r="BEY1" s="18">
        <f>BEI1+1</f>
        <v>93</v>
      </c>
      <c r="BEZ1" s="19"/>
      <c r="BFA1" s="19"/>
      <c r="BFB1" s="19"/>
      <c r="BFC1" s="19"/>
      <c r="BFD1" s="19"/>
      <c r="BFE1" s="19"/>
      <c r="BFF1" s="19"/>
      <c r="BFG1" s="19"/>
      <c r="BFH1" s="19"/>
      <c r="BFI1" s="19"/>
      <c r="BFJ1" s="19"/>
      <c r="BFK1" s="19"/>
      <c r="BFL1" s="19"/>
      <c r="BFM1" s="20"/>
      <c r="BFN1" t="s">
        <v>114</v>
      </c>
      <c r="BFO1" s="18">
        <f>BEY1+1</f>
        <v>94</v>
      </c>
      <c r="BFP1" s="19"/>
      <c r="BFQ1" s="19"/>
      <c r="BFR1" s="19"/>
      <c r="BFS1" s="19"/>
      <c r="BFT1" s="19"/>
      <c r="BFU1" s="19"/>
      <c r="BFV1" s="19"/>
      <c r="BFW1" s="19"/>
      <c r="BFX1" s="19"/>
      <c r="BFY1" s="19"/>
      <c r="BFZ1" s="19"/>
      <c r="BGA1" s="19"/>
      <c r="BGB1" s="19"/>
      <c r="BGC1" s="20"/>
      <c r="BGD1" t="s">
        <v>114</v>
      </c>
      <c r="BGE1" s="18">
        <f>BFO1+1</f>
        <v>95</v>
      </c>
      <c r="BGF1" s="19"/>
      <c r="BGG1" s="19"/>
      <c r="BGH1" s="19"/>
      <c r="BGI1" s="19"/>
      <c r="BGJ1" s="19"/>
      <c r="BGK1" s="19"/>
      <c r="BGL1" s="19"/>
      <c r="BGM1" s="19"/>
      <c r="BGN1" s="19"/>
      <c r="BGO1" s="19"/>
      <c r="BGP1" s="19"/>
      <c r="BGQ1" s="19"/>
      <c r="BGR1" s="19"/>
      <c r="BGS1" s="20"/>
      <c r="BGT1" t="s">
        <v>114</v>
      </c>
      <c r="BGU1" s="18">
        <f>BGE1+1</f>
        <v>96</v>
      </c>
      <c r="BGV1" s="19"/>
      <c r="BGW1" s="19"/>
      <c r="BGX1" s="19"/>
      <c r="BGY1" s="19"/>
      <c r="BGZ1" s="19"/>
      <c r="BHA1" s="19"/>
      <c r="BHB1" s="19"/>
      <c r="BHC1" s="19"/>
      <c r="BHD1" s="19"/>
      <c r="BHE1" s="19"/>
      <c r="BHF1" s="19"/>
      <c r="BHG1" s="19"/>
      <c r="BHH1" s="19"/>
      <c r="BHI1" s="20"/>
      <c r="BHJ1" t="s">
        <v>114</v>
      </c>
      <c r="BHK1" s="18">
        <f>BGU1+1</f>
        <v>97</v>
      </c>
      <c r="BHL1" s="19"/>
      <c r="BHM1" s="19"/>
      <c r="BHN1" s="19"/>
      <c r="BHO1" s="19"/>
      <c r="BHP1" s="19"/>
      <c r="BHQ1" s="19"/>
      <c r="BHR1" s="19"/>
      <c r="BHS1" s="19"/>
      <c r="BHT1" s="19"/>
      <c r="BHU1" s="19"/>
      <c r="BHV1" s="19"/>
      <c r="BHW1" s="19"/>
      <c r="BHX1" s="19"/>
      <c r="BHY1" s="20"/>
      <c r="BHZ1" t="s">
        <v>114</v>
      </c>
      <c r="BIA1" s="18">
        <f>BHK1+1</f>
        <v>98</v>
      </c>
      <c r="BIB1" s="19"/>
      <c r="BIC1" s="19"/>
      <c r="BID1" s="19"/>
      <c r="BIE1" s="19"/>
      <c r="BIF1" s="19"/>
      <c r="BIG1" s="19"/>
      <c r="BIH1" s="19"/>
      <c r="BII1" s="19"/>
      <c r="BIJ1" s="19"/>
      <c r="BIK1" s="19"/>
      <c r="BIL1" s="19"/>
      <c r="BIM1" s="19"/>
      <c r="BIN1" s="19"/>
      <c r="BIO1" s="20"/>
      <c r="BIP1" t="s">
        <v>114</v>
      </c>
      <c r="BIQ1" s="18">
        <f>BIA1+1</f>
        <v>99</v>
      </c>
      <c r="BIR1" s="19"/>
      <c r="BIS1" s="19"/>
      <c r="BIT1" s="19"/>
      <c r="BIU1" s="19"/>
      <c r="BIV1" s="19"/>
      <c r="BIW1" s="19"/>
      <c r="BIX1" s="19"/>
      <c r="BIY1" s="19"/>
      <c r="BIZ1" s="19"/>
      <c r="BJA1" s="19"/>
      <c r="BJB1" s="19"/>
      <c r="BJC1" s="19"/>
      <c r="BJD1" s="19"/>
      <c r="BJE1" s="20"/>
      <c r="BJF1" t="s">
        <v>114</v>
      </c>
      <c r="BJG1" s="18">
        <f>BIQ1+1</f>
        <v>100</v>
      </c>
      <c r="BJH1" s="19"/>
      <c r="BJI1" s="19"/>
      <c r="BJJ1" s="19"/>
      <c r="BJK1" s="19"/>
      <c r="BJL1" s="19"/>
      <c r="BJM1" s="19"/>
      <c r="BJN1" s="19"/>
      <c r="BJO1" s="19"/>
      <c r="BJP1" s="19"/>
      <c r="BJQ1" s="19"/>
      <c r="BJR1" s="19"/>
      <c r="BJS1" s="19"/>
      <c r="BJT1" s="19"/>
      <c r="BJU1" s="20"/>
    </row>
    <row r="2" spans="1:1633" x14ac:dyDescent="0.25">
      <c r="B2" s="21" t="s">
        <v>37</v>
      </c>
      <c r="C2" s="10"/>
      <c r="D2" s="10"/>
      <c r="E2" s="10"/>
      <c r="F2" s="10"/>
      <c r="G2" s="10"/>
      <c r="H2" s="10"/>
      <c r="I2" s="11"/>
      <c r="J2" s="22" t="s">
        <v>38</v>
      </c>
      <c r="K2" s="10"/>
      <c r="L2" s="10"/>
      <c r="M2" s="10"/>
      <c r="N2" s="10"/>
      <c r="O2" s="10"/>
      <c r="P2" s="10"/>
      <c r="Q2" s="23"/>
      <c r="R2" s="21" t="s">
        <v>37</v>
      </c>
      <c r="S2" s="10"/>
      <c r="T2" s="10"/>
      <c r="U2" s="10"/>
      <c r="V2" s="10"/>
      <c r="W2" s="10"/>
      <c r="X2" s="10"/>
      <c r="Y2" s="11"/>
      <c r="Z2" s="22" t="s">
        <v>38</v>
      </c>
      <c r="AA2" s="10"/>
      <c r="AB2" s="10"/>
      <c r="AC2" s="10"/>
      <c r="AD2" s="10"/>
      <c r="AE2" s="10"/>
      <c r="AF2" s="10"/>
      <c r="AG2" s="23"/>
      <c r="AH2" s="21" t="s">
        <v>37</v>
      </c>
      <c r="AI2" s="10"/>
      <c r="AJ2" s="10"/>
      <c r="AK2" s="10"/>
      <c r="AL2" s="10"/>
      <c r="AM2" s="10"/>
      <c r="AN2" s="10"/>
      <c r="AO2" s="11"/>
      <c r="AP2" s="22" t="s">
        <v>38</v>
      </c>
      <c r="AQ2" s="10"/>
      <c r="AR2" s="10"/>
      <c r="AS2" s="10"/>
      <c r="AT2" s="10"/>
      <c r="AU2" s="10"/>
      <c r="AV2" s="10"/>
      <c r="AW2" s="23"/>
      <c r="AX2" s="21" t="s">
        <v>37</v>
      </c>
      <c r="AY2" s="10"/>
      <c r="AZ2" s="10"/>
      <c r="BA2" s="10"/>
      <c r="BB2" s="10"/>
      <c r="BC2" s="10"/>
      <c r="BD2" s="10"/>
      <c r="BE2" s="11"/>
      <c r="BF2" s="22" t="s">
        <v>38</v>
      </c>
      <c r="BG2" s="10"/>
      <c r="BH2" s="10"/>
      <c r="BI2" s="10"/>
      <c r="BJ2" s="10"/>
      <c r="BK2" s="10"/>
      <c r="BL2" s="10"/>
      <c r="BM2" s="23"/>
      <c r="BN2" s="21" t="s">
        <v>37</v>
      </c>
      <c r="BO2" s="10"/>
      <c r="BP2" s="10"/>
      <c r="BQ2" s="10"/>
      <c r="BR2" s="10"/>
      <c r="BS2" s="10"/>
      <c r="BT2" s="10"/>
      <c r="BU2" s="11"/>
      <c r="BV2" s="22" t="s">
        <v>38</v>
      </c>
      <c r="BW2" s="10"/>
      <c r="BX2" s="10"/>
      <c r="BY2" s="10"/>
      <c r="BZ2" s="10"/>
      <c r="CA2" s="10"/>
      <c r="CB2" s="10"/>
      <c r="CC2" s="23"/>
      <c r="CD2" s="21" t="s">
        <v>37</v>
      </c>
      <c r="CE2" s="10"/>
      <c r="CF2" s="10"/>
      <c r="CG2" s="10"/>
      <c r="CH2" s="10"/>
      <c r="CI2" s="10"/>
      <c r="CJ2" s="10"/>
      <c r="CK2" s="11"/>
      <c r="CL2" s="22" t="s">
        <v>38</v>
      </c>
      <c r="CM2" s="10"/>
      <c r="CN2" s="10"/>
      <c r="CO2" s="10"/>
      <c r="CP2" s="10"/>
      <c r="CQ2" s="10"/>
      <c r="CR2" s="10"/>
      <c r="CS2" s="23"/>
      <c r="CT2" s="21" t="s">
        <v>37</v>
      </c>
      <c r="CU2" s="10"/>
      <c r="CV2" s="10"/>
      <c r="CW2" s="10"/>
      <c r="CX2" s="10"/>
      <c r="CY2" s="10"/>
      <c r="CZ2" s="10"/>
      <c r="DA2" s="11"/>
      <c r="DB2" s="22" t="s">
        <v>38</v>
      </c>
      <c r="DC2" s="10"/>
      <c r="DD2" s="10"/>
      <c r="DE2" s="10"/>
      <c r="DF2" s="10"/>
      <c r="DG2" s="10"/>
      <c r="DH2" s="10"/>
      <c r="DI2" s="23"/>
      <c r="DJ2" s="21" t="s">
        <v>37</v>
      </c>
      <c r="DK2" s="10"/>
      <c r="DL2" s="10"/>
      <c r="DM2" s="10"/>
      <c r="DN2" s="10"/>
      <c r="DO2" s="10"/>
      <c r="DP2" s="10"/>
      <c r="DQ2" s="11"/>
      <c r="DR2" s="22" t="s">
        <v>38</v>
      </c>
      <c r="DS2" s="10"/>
      <c r="DT2" s="10"/>
      <c r="DU2" s="10"/>
      <c r="DV2" s="10"/>
      <c r="DW2" s="10"/>
      <c r="DX2" s="10"/>
      <c r="DY2" s="23"/>
      <c r="DZ2" s="21" t="s">
        <v>37</v>
      </c>
      <c r="EA2" s="10"/>
      <c r="EB2" s="10"/>
      <c r="EC2" s="10"/>
      <c r="ED2" s="10"/>
      <c r="EE2" s="10"/>
      <c r="EF2" s="10"/>
      <c r="EG2" s="11"/>
      <c r="EH2" s="22" t="s">
        <v>38</v>
      </c>
      <c r="EI2" s="10"/>
      <c r="EJ2" s="10"/>
      <c r="EK2" s="10"/>
      <c r="EL2" s="10"/>
      <c r="EM2" s="10"/>
      <c r="EN2" s="10"/>
      <c r="EO2" s="23"/>
      <c r="EP2" s="21" t="s">
        <v>37</v>
      </c>
      <c r="EQ2" s="10"/>
      <c r="ER2" s="10"/>
      <c r="ES2" s="10"/>
      <c r="ET2" s="10"/>
      <c r="EU2" s="10"/>
      <c r="EV2" s="10"/>
      <c r="EW2" s="11"/>
      <c r="EX2" s="22" t="s">
        <v>38</v>
      </c>
      <c r="EY2" s="10"/>
      <c r="EZ2" s="10"/>
      <c r="FA2" s="10"/>
      <c r="FB2" s="10"/>
      <c r="FC2" s="10"/>
      <c r="FD2" s="10"/>
      <c r="FE2" s="23"/>
      <c r="FF2" s="21" t="s">
        <v>37</v>
      </c>
      <c r="FG2" s="10"/>
      <c r="FH2" s="10"/>
      <c r="FI2" s="10"/>
      <c r="FJ2" s="10"/>
      <c r="FK2" s="10"/>
      <c r="FL2" s="10"/>
      <c r="FM2" s="11"/>
      <c r="FN2" s="22" t="s">
        <v>38</v>
      </c>
      <c r="FO2" s="10"/>
      <c r="FP2" s="10"/>
      <c r="FQ2" s="10"/>
      <c r="FR2" s="10"/>
      <c r="FS2" s="10"/>
      <c r="FT2" s="10"/>
      <c r="FU2" s="23"/>
      <c r="FV2" s="21" t="s">
        <v>37</v>
      </c>
      <c r="FW2" s="10"/>
      <c r="FX2" s="10"/>
      <c r="FY2" s="10"/>
      <c r="FZ2" s="10"/>
      <c r="GA2" s="10"/>
      <c r="GB2" s="10"/>
      <c r="GC2" s="11"/>
      <c r="GD2" s="22" t="s">
        <v>38</v>
      </c>
      <c r="GE2" s="10"/>
      <c r="GF2" s="10"/>
      <c r="GG2" s="10"/>
      <c r="GH2" s="10"/>
      <c r="GI2" s="10"/>
      <c r="GJ2" s="10"/>
      <c r="GK2" s="23"/>
      <c r="GL2" s="21" t="s">
        <v>37</v>
      </c>
      <c r="GM2" s="10"/>
      <c r="GN2" s="10"/>
      <c r="GO2" s="10"/>
      <c r="GP2" s="10"/>
      <c r="GQ2" s="10"/>
      <c r="GR2" s="10"/>
      <c r="GS2" s="11"/>
      <c r="GT2" s="22" t="s">
        <v>38</v>
      </c>
      <c r="GU2" s="10"/>
      <c r="GV2" s="10"/>
      <c r="GW2" s="10"/>
      <c r="GX2" s="10"/>
      <c r="GY2" s="10"/>
      <c r="GZ2" s="10"/>
      <c r="HA2" s="23"/>
      <c r="HB2" s="21" t="s">
        <v>37</v>
      </c>
      <c r="HC2" s="10"/>
      <c r="HD2" s="10"/>
      <c r="HE2" s="10"/>
      <c r="HF2" s="10"/>
      <c r="HG2" s="10"/>
      <c r="HH2" s="10"/>
      <c r="HI2" s="11"/>
      <c r="HJ2" s="22" t="s">
        <v>38</v>
      </c>
      <c r="HK2" s="10"/>
      <c r="HL2" s="10"/>
      <c r="HM2" s="10"/>
      <c r="HN2" s="10"/>
      <c r="HO2" s="10"/>
      <c r="HP2" s="10"/>
      <c r="HQ2" s="23"/>
      <c r="HR2" s="21" t="s">
        <v>37</v>
      </c>
      <c r="HS2" s="10"/>
      <c r="HT2" s="10"/>
      <c r="HU2" s="10"/>
      <c r="HV2" s="10"/>
      <c r="HW2" s="10"/>
      <c r="HX2" s="10"/>
      <c r="HY2" s="11"/>
      <c r="HZ2" s="22" t="s">
        <v>38</v>
      </c>
      <c r="IA2" s="10"/>
      <c r="IB2" s="10"/>
      <c r="IC2" s="10"/>
      <c r="ID2" s="10"/>
      <c r="IE2" s="10"/>
      <c r="IF2" s="10"/>
      <c r="IG2" s="23"/>
      <c r="IH2" s="21" t="s">
        <v>37</v>
      </c>
      <c r="II2" s="10"/>
      <c r="IJ2" s="10"/>
      <c r="IK2" s="10"/>
      <c r="IL2" s="10"/>
      <c r="IM2" s="10"/>
      <c r="IN2" s="10"/>
      <c r="IO2" s="11"/>
      <c r="IP2" s="22" t="s">
        <v>38</v>
      </c>
      <c r="IQ2" s="10"/>
      <c r="IR2" s="10"/>
      <c r="IS2" s="10"/>
      <c r="IT2" s="10"/>
      <c r="IU2" s="10"/>
      <c r="IV2" s="10"/>
      <c r="IW2" s="23"/>
      <c r="IX2" s="21" t="s">
        <v>37</v>
      </c>
      <c r="IY2" s="10"/>
      <c r="IZ2" s="10"/>
      <c r="JA2" s="10"/>
      <c r="JB2" s="10"/>
      <c r="JC2" s="10"/>
      <c r="JD2" s="10"/>
      <c r="JE2" s="11"/>
      <c r="JF2" s="22" t="s">
        <v>38</v>
      </c>
      <c r="JG2" s="10"/>
      <c r="JH2" s="10"/>
      <c r="JI2" s="10"/>
      <c r="JJ2" s="10"/>
      <c r="JK2" s="10"/>
      <c r="JL2" s="10"/>
      <c r="JM2" s="23"/>
      <c r="JN2" s="21" t="s">
        <v>37</v>
      </c>
      <c r="JO2" s="10"/>
      <c r="JP2" s="10"/>
      <c r="JQ2" s="10"/>
      <c r="JR2" s="10"/>
      <c r="JS2" s="10"/>
      <c r="JT2" s="10"/>
      <c r="JU2" s="11"/>
      <c r="JV2" s="22" t="s">
        <v>38</v>
      </c>
      <c r="JW2" s="10"/>
      <c r="JX2" s="10"/>
      <c r="JY2" s="10"/>
      <c r="JZ2" s="10"/>
      <c r="KA2" s="10"/>
      <c r="KB2" s="10"/>
      <c r="KC2" s="23"/>
      <c r="KD2" s="21" t="s">
        <v>37</v>
      </c>
      <c r="KE2" s="10"/>
      <c r="KF2" s="10"/>
      <c r="KG2" s="10"/>
      <c r="KH2" s="10"/>
      <c r="KI2" s="10"/>
      <c r="KJ2" s="10"/>
      <c r="KK2" s="11"/>
      <c r="KL2" s="22" t="s">
        <v>38</v>
      </c>
      <c r="KM2" s="10"/>
      <c r="KN2" s="10"/>
      <c r="KO2" s="10"/>
      <c r="KP2" s="10"/>
      <c r="KQ2" s="10"/>
      <c r="KR2" s="10"/>
      <c r="KS2" s="23"/>
      <c r="KT2" s="21" t="s">
        <v>37</v>
      </c>
      <c r="KU2" s="10"/>
      <c r="KV2" s="10"/>
      <c r="KW2" s="10"/>
      <c r="KX2" s="10"/>
      <c r="KY2" s="10"/>
      <c r="KZ2" s="10"/>
      <c r="LA2" s="11"/>
      <c r="LB2" s="22" t="s">
        <v>38</v>
      </c>
      <c r="LC2" s="10"/>
      <c r="LD2" s="10"/>
      <c r="LE2" s="10"/>
      <c r="LF2" s="10"/>
      <c r="LG2" s="10"/>
      <c r="LH2" s="10"/>
      <c r="LI2" s="23"/>
      <c r="LJ2" s="21" t="s">
        <v>37</v>
      </c>
      <c r="LK2" s="10"/>
      <c r="LL2" s="10"/>
      <c r="LM2" s="10"/>
      <c r="LN2" s="10"/>
      <c r="LO2" s="10"/>
      <c r="LP2" s="10"/>
      <c r="LQ2" s="11"/>
      <c r="LR2" s="22" t="s">
        <v>38</v>
      </c>
      <c r="LS2" s="10"/>
      <c r="LT2" s="10"/>
      <c r="LU2" s="10"/>
      <c r="LV2" s="10"/>
      <c r="LW2" s="10"/>
      <c r="LX2" s="10"/>
      <c r="LY2" s="23"/>
      <c r="LZ2" s="21" t="s">
        <v>37</v>
      </c>
      <c r="MA2" s="10"/>
      <c r="MB2" s="10"/>
      <c r="MC2" s="10"/>
      <c r="MD2" s="10"/>
      <c r="ME2" s="10"/>
      <c r="MF2" s="10"/>
      <c r="MG2" s="11"/>
      <c r="MH2" s="22" t="s">
        <v>38</v>
      </c>
      <c r="MI2" s="10"/>
      <c r="MJ2" s="10"/>
      <c r="MK2" s="10"/>
      <c r="ML2" s="10"/>
      <c r="MM2" s="10"/>
      <c r="MN2" s="10"/>
      <c r="MO2" s="23"/>
      <c r="MP2" s="21" t="s">
        <v>37</v>
      </c>
      <c r="MQ2" s="10"/>
      <c r="MR2" s="10"/>
      <c r="MS2" s="10"/>
      <c r="MT2" s="10"/>
      <c r="MU2" s="10"/>
      <c r="MV2" s="10"/>
      <c r="MW2" s="11"/>
      <c r="MX2" s="22" t="s">
        <v>38</v>
      </c>
      <c r="MY2" s="10"/>
      <c r="MZ2" s="10"/>
      <c r="NA2" s="10"/>
      <c r="NB2" s="10"/>
      <c r="NC2" s="10"/>
      <c r="ND2" s="10"/>
      <c r="NE2" s="23"/>
      <c r="NF2" s="21" t="s">
        <v>37</v>
      </c>
      <c r="NG2" s="10"/>
      <c r="NH2" s="10"/>
      <c r="NI2" s="10"/>
      <c r="NJ2" s="10"/>
      <c r="NK2" s="10"/>
      <c r="NL2" s="10"/>
      <c r="NM2" s="11"/>
      <c r="NN2" s="22" t="s">
        <v>38</v>
      </c>
      <c r="NO2" s="10"/>
      <c r="NP2" s="10"/>
      <c r="NQ2" s="10"/>
      <c r="NR2" s="10"/>
      <c r="NS2" s="10"/>
      <c r="NT2" s="10"/>
      <c r="NU2" s="23"/>
      <c r="NV2" s="21" t="s">
        <v>37</v>
      </c>
      <c r="NW2" s="10"/>
      <c r="NX2" s="10"/>
      <c r="NY2" s="10"/>
      <c r="NZ2" s="10"/>
      <c r="OA2" s="10"/>
      <c r="OB2" s="10"/>
      <c r="OC2" s="11"/>
      <c r="OD2" s="22" t="s">
        <v>38</v>
      </c>
      <c r="OE2" s="10"/>
      <c r="OF2" s="10"/>
      <c r="OG2" s="10"/>
      <c r="OH2" s="10"/>
      <c r="OI2" s="10"/>
      <c r="OJ2" s="10"/>
      <c r="OK2" s="23"/>
      <c r="OL2" s="21" t="s">
        <v>37</v>
      </c>
      <c r="OM2" s="10"/>
      <c r="ON2" s="10"/>
      <c r="OO2" s="10"/>
      <c r="OP2" s="10"/>
      <c r="OQ2" s="10"/>
      <c r="OR2" s="10"/>
      <c r="OS2" s="11"/>
      <c r="OT2" s="22" t="s">
        <v>38</v>
      </c>
      <c r="OU2" s="10"/>
      <c r="OV2" s="10"/>
      <c r="OW2" s="10"/>
      <c r="OX2" s="10"/>
      <c r="OY2" s="10"/>
      <c r="OZ2" s="10"/>
      <c r="PA2" s="23"/>
      <c r="PB2" s="21" t="s">
        <v>37</v>
      </c>
      <c r="PC2" s="10"/>
      <c r="PD2" s="10"/>
      <c r="PE2" s="10"/>
      <c r="PF2" s="10"/>
      <c r="PG2" s="10"/>
      <c r="PH2" s="10"/>
      <c r="PI2" s="11"/>
      <c r="PJ2" s="22" t="s">
        <v>38</v>
      </c>
      <c r="PK2" s="10"/>
      <c r="PL2" s="10"/>
      <c r="PM2" s="10"/>
      <c r="PN2" s="10"/>
      <c r="PO2" s="10"/>
      <c r="PP2" s="10"/>
      <c r="PQ2" s="23"/>
      <c r="PR2" s="21" t="s">
        <v>37</v>
      </c>
      <c r="PS2" s="10"/>
      <c r="PT2" s="10"/>
      <c r="PU2" s="10"/>
      <c r="PV2" s="10"/>
      <c r="PW2" s="10"/>
      <c r="PX2" s="10"/>
      <c r="PY2" s="11"/>
      <c r="PZ2" s="22" t="s">
        <v>38</v>
      </c>
      <c r="QA2" s="10"/>
      <c r="QB2" s="10"/>
      <c r="QC2" s="10"/>
      <c r="QD2" s="10"/>
      <c r="QE2" s="10"/>
      <c r="QF2" s="10"/>
      <c r="QG2" s="23"/>
      <c r="QH2" s="21" t="s">
        <v>37</v>
      </c>
      <c r="QI2" s="10"/>
      <c r="QJ2" s="10"/>
      <c r="QK2" s="10"/>
      <c r="QL2" s="10"/>
      <c r="QM2" s="10"/>
      <c r="QN2" s="10"/>
      <c r="QO2" s="11"/>
      <c r="QP2" s="22" t="s">
        <v>38</v>
      </c>
      <c r="QQ2" s="10"/>
      <c r="QR2" s="10"/>
      <c r="QS2" s="10"/>
      <c r="QT2" s="10"/>
      <c r="QU2" s="10"/>
      <c r="QV2" s="10"/>
      <c r="QW2" s="23"/>
      <c r="QX2" s="21" t="s">
        <v>37</v>
      </c>
      <c r="QY2" s="10"/>
      <c r="QZ2" s="10"/>
      <c r="RA2" s="10"/>
      <c r="RB2" s="10"/>
      <c r="RC2" s="10"/>
      <c r="RD2" s="10"/>
      <c r="RE2" s="11"/>
      <c r="RF2" s="22" t="s">
        <v>38</v>
      </c>
      <c r="RG2" s="10"/>
      <c r="RH2" s="10"/>
      <c r="RI2" s="10"/>
      <c r="RJ2" s="10"/>
      <c r="RK2" s="10"/>
      <c r="RL2" s="10"/>
      <c r="RM2" s="23"/>
      <c r="RN2" s="21" t="s">
        <v>37</v>
      </c>
      <c r="RO2" s="10"/>
      <c r="RP2" s="10"/>
      <c r="RQ2" s="10"/>
      <c r="RR2" s="10"/>
      <c r="RS2" s="10"/>
      <c r="RT2" s="10"/>
      <c r="RU2" s="11"/>
      <c r="RV2" s="22" t="s">
        <v>38</v>
      </c>
      <c r="RW2" s="10"/>
      <c r="RX2" s="10"/>
      <c r="RY2" s="10"/>
      <c r="RZ2" s="10"/>
      <c r="SA2" s="10"/>
      <c r="SB2" s="10"/>
      <c r="SC2" s="23"/>
      <c r="SD2" s="21" t="s">
        <v>37</v>
      </c>
      <c r="SE2" s="10"/>
      <c r="SF2" s="10"/>
      <c r="SG2" s="10"/>
      <c r="SH2" s="10"/>
      <c r="SI2" s="10"/>
      <c r="SJ2" s="10"/>
      <c r="SK2" s="11"/>
      <c r="SL2" s="22" t="s">
        <v>38</v>
      </c>
      <c r="SM2" s="10"/>
      <c r="SN2" s="10"/>
      <c r="SO2" s="10"/>
      <c r="SP2" s="10"/>
      <c r="SQ2" s="10"/>
      <c r="SR2" s="10"/>
      <c r="SS2" s="23"/>
      <c r="ST2" s="21" t="s">
        <v>37</v>
      </c>
      <c r="SU2" s="10"/>
      <c r="SV2" s="10"/>
      <c r="SW2" s="10"/>
      <c r="SX2" s="10"/>
      <c r="SY2" s="10"/>
      <c r="SZ2" s="10"/>
      <c r="TA2" s="11"/>
      <c r="TB2" s="22" t="s">
        <v>38</v>
      </c>
      <c r="TC2" s="10"/>
      <c r="TD2" s="10"/>
      <c r="TE2" s="10"/>
      <c r="TF2" s="10"/>
      <c r="TG2" s="10"/>
      <c r="TH2" s="10"/>
      <c r="TI2" s="23"/>
      <c r="TJ2" s="21" t="s">
        <v>37</v>
      </c>
      <c r="TK2" s="10"/>
      <c r="TL2" s="10"/>
      <c r="TM2" s="10"/>
      <c r="TN2" s="10"/>
      <c r="TO2" s="10"/>
      <c r="TP2" s="10"/>
      <c r="TQ2" s="11"/>
      <c r="TR2" s="22" t="s">
        <v>38</v>
      </c>
      <c r="TS2" s="10"/>
      <c r="TT2" s="10"/>
      <c r="TU2" s="10"/>
      <c r="TV2" s="10"/>
      <c r="TW2" s="10"/>
      <c r="TX2" s="10"/>
      <c r="TY2" s="23"/>
      <c r="TZ2" s="21" t="s">
        <v>37</v>
      </c>
      <c r="UA2" s="10"/>
      <c r="UB2" s="10"/>
      <c r="UC2" s="10"/>
      <c r="UD2" s="10"/>
      <c r="UE2" s="10"/>
      <c r="UF2" s="10"/>
      <c r="UG2" s="11"/>
      <c r="UH2" s="22" t="s">
        <v>38</v>
      </c>
      <c r="UI2" s="10"/>
      <c r="UJ2" s="10"/>
      <c r="UK2" s="10"/>
      <c r="UL2" s="10"/>
      <c r="UM2" s="10"/>
      <c r="UN2" s="10"/>
      <c r="UO2" s="23"/>
      <c r="UP2" s="21" t="s">
        <v>37</v>
      </c>
      <c r="UQ2" s="10"/>
      <c r="UR2" s="10"/>
      <c r="US2" s="10"/>
      <c r="UT2" s="10"/>
      <c r="UU2" s="10"/>
      <c r="UV2" s="10"/>
      <c r="UW2" s="11"/>
      <c r="UX2" s="22" t="s">
        <v>38</v>
      </c>
      <c r="UY2" s="10"/>
      <c r="UZ2" s="10"/>
      <c r="VA2" s="10"/>
      <c r="VB2" s="10"/>
      <c r="VC2" s="10"/>
      <c r="VD2" s="10"/>
      <c r="VE2" s="23"/>
      <c r="VF2" s="21" t="s">
        <v>37</v>
      </c>
      <c r="VG2" s="10"/>
      <c r="VH2" s="10"/>
      <c r="VI2" s="10"/>
      <c r="VJ2" s="10"/>
      <c r="VK2" s="10"/>
      <c r="VL2" s="10"/>
      <c r="VM2" s="11"/>
      <c r="VN2" s="22" t="s">
        <v>38</v>
      </c>
      <c r="VO2" s="10"/>
      <c r="VP2" s="10"/>
      <c r="VQ2" s="10"/>
      <c r="VR2" s="10"/>
      <c r="VS2" s="10"/>
      <c r="VT2" s="10"/>
      <c r="VU2" s="23"/>
      <c r="VV2" s="21" t="s">
        <v>37</v>
      </c>
      <c r="VW2" s="10"/>
      <c r="VX2" s="10"/>
      <c r="VY2" s="10"/>
      <c r="VZ2" s="10"/>
      <c r="WA2" s="10"/>
      <c r="WB2" s="10"/>
      <c r="WC2" s="11"/>
      <c r="WD2" s="22" t="s">
        <v>38</v>
      </c>
      <c r="WE2" s="10"/>
      <c r="WF2" s="10"/>
      <c r="WG2" s="10"/>
      <c r="WH2" s="10"/>
      <c r="WI2" s="10"/>
      <c r="WJ2" s="10"/>
      <c r="WK2" s="23"/>
      <c r="WL2" s="21" t="s">
        <v>37</v>
      </c>
      <c r="WM2" s="10"/>
      <c r="WN2" s="10"/>
      <c r="WO2" s="10"/>
      <c r="WP2" s="10"/>
      <c r="WQ2" s="10"/>
      <c r="WR2" s="10"/>
      <c r="WS2" s="11"/>
      <c r="WT2" s="22" t="s">
        <v>38</v>
      </c>
      <c r="WU2" s="10"/>
      <c r="WV2" s="10"/>
      <c r="WW2" s="10"/>
      <c r="WX2" s="10"/>
      <c r="WY2" s="10"/>
      <c r="WZ2" s="10"/>
      <c r="XA2" s="23"/>
      <c r="XB2" s="21" t="s">
        <v>37</v>
      </c>
      <c r="XC2" s="10"/>
      <c r="XD2" s="10"/>
      <c r="XE2" s="10"/>
      <c r="XF2" s="10"/>
      <c r="XG2" s="10"/>
      <c r="XH2" s="10"/>
      <c r="XI2" s="11"/>
      <c r="XJ2" s="22" t="s">
        <v>38</v>
      </c>
      <c r="XK2" s="10"/>
      <c r="XL2" s="10"/>
      <c r="XM2" s="10"/>
      <c r="XN2" s="10"/>
      <c r="XO2" s="10"/>
      <c r="XP2" s="10"/>
      <c r="XQ2" s="23"/>
      <c r="XR2" s="21" t="s">
        <v>37</v>
      </c>
      <c r="XS2" s="10"/>
      <c r="XT2" s="10"/>
      <c r="XU2" s="10"/>
      <c r="XV2" s="10"/>
      <c r="XW2" s="10"/>
      <c r="XX2" s="10"/>
      <c r="XY2" s="11"/>
      <c r="XZ2" s="22" t="s">
        <v>38</v>
      </c>
      <c r="YA2" s="10"/>
      <c r="YB2" s="10"/>
      <c r="YC2" s="10"/>
      <c r="YD2" s="10"/>
      <c r="YE2" s="10"/>
      <c r="YF2" s="10"/>
      <c r="YG2" s="23"/>
      <c r="YH2" s="21" t="s">
        <v>37</v>
      </c>
      <c r="YI2" s="10"/>
      <c r="YJ2" s="10"/>
      <c r="YK2" s="10"/>
      <c r="YL2" s="10"/>
      <c r="YM2" s="10"/>
      <c r="YN2" s="10"/>
      <c r="YO2" s="11"/>
      <c r="YP2" s="22" t="s">
        <v>38</v>
      </c>
      <c r="YQ2" s="10"/>
      <c r="YR2" s="10"/>
      <c r="YS2" s="10"/>
      <c r="YT2" s="10"/>
      <c r="YU2" s="10"/>
      <c r="YV2" s="10"/>
      <c r="YW2" s="23"/>
      <c r="YX2" s="21" t="s">
        <v>37</v>
      </c>
      <c r="YY2" s="10"/>
      <c r="YZ2" s="10"/>
      <c r="ZA2" s="10"/>
      <c r="ZB2" s="10"/>
      <c r="ZC2" s="10"/>
      <c r="ZD2" s="10"/>
      <c r="ZE2" s="11"/>
      <c r="ZF2" s="22" t="s">
        <v>38</v>
      </c>
      <c r="ZG2" s="10"/>
      <c r="ZH2" s="10"/>
      <c r="ZI2" s="10"/>
      <c r="ZJ2" s="10"/>
      <c r="ZK2" s="10"/>
      <c r="ZL2" s="10"/>
      <c r="ZM2" s="23"/>
      <c r="ZN2" s="21" t="s">
        <v>37</v>
      </c>
      <c r="ZO2" s="10"/>
      <c r="ZP2" s="10"/>
      <c r="ZQ2" s="10"/>
      <c r="ZR2" s="10"/>
      <c r="ZS2" s="10"/>
      <c r="ZT2" s="10"/>
      <c r="ZU2" s="11"/>
      <c r="ZV2" s="22" t="s">
        <v>38</v>
      </c>
      <c r="ZW2" s="10"/>
      <c r="ZX2" s="10"/>
      <c r="ZY2" s="10"/>
      <c r="ZZ2" s="10"/>
      <c r="AAA2" s="10"/>
      <c r="AAB2" s="10"/>
      <c r="AAC2" s="23"/>
      <c r="AAD2" s="21" t="s">
        <v>37</v>
      </c>
      <c r="AAE2" s="10"/>
      <c r="AAF2" s="10"/>
      <c r="AAG2" s="10"/>
      <c r="AAH2" s="10"/>
      <c r="AAI2" s="10"/>
      <c r="AAJ2" s="10"/>
      <c r="AAK2" s="11"/>
      <c r="AAL2" s="22" t="s">
        <v>38</v>
      </c>
      <c r="AAM2" s="10"/>
      <c r="AAN2" s="10"/>
      <c r="AAO2" s="10"/>
      <c r="AAP2" s="10"/>
      <c r="AAQ2" s="10"/>
      <c r="AAR2" s="10"/>
      <c r="AAS2" s="23"/>
      <c r="AAT2" s="21" t="s">
        <v>37</v>
      </c>
      <c r="AAU2" s="10"/>
      <c r="AAV2" s="10"/>
      <c r="AAW2" s="10"/>
      <c r="AAX2" s="10"/>
      <c r="AAY2" s="10"/>
      <c r="AAZ2" s="10"/>
      <c r="ABA2" s="11"/>
      <c r="ABB2" s="22" t="s">
        <v>38</v>
      </c>
      <c r="ABC2" s="10"/>
      <c r="ABD2" s="10"/>
      <c r="ABE2" s="10"/>
      <c r="ABF2" s="10"/>
      <c r="ABG2" s="10"/>
      <c r="ABH2" s="10"/>
      <c r="ABI2" s="23"/>
      <c r="ABJ2" s="21" t="s">
        <v>37</v>
      </c>
      <c r="ABK2" s="10"/>
      <c r="ABL2" s="10"/>
      <c r="ABM2" s="10"/>
      <c r="ABN2" s="10"/>
      <c r="ABO2" s="10"/>
      <c r="ABP2" s="10"/>
      <c r="ABQ2" s="11"/>
      <c r="ABR2" s="22" t="s">
        <v>38</v>
      </c>
      <c r="ABS2" s="10"/>
      <c r="ABT2" s="10"/>
      <c r="ABU2" s="10"/>
      <c r="ABV2" s="10"/>
      <c r="ABW2" s="10"/>
      <c r="ABX2" s="10"/>
      <c r="ABY2" s="23"/>
      <c r="ABZ2" s="21" t="s">
        <v>37</v>
      </c>
      <c r="ACA2" s="10"/>
      <c r="ACB2" s="10"/>
      <c r="ACC2" s="10"/>
      <c r="ACD2" s="10"/>
      <c r="ACE2" s="10"/>
      <c r="ACF2" s="10"/>
      <c r="ACG2" s="11"/>
      <c r="ACH2" s="22" t="s">
        <v>38</v>
      </c>
      <c r="ACI2" s="10"/>
      <c r="ACJ2" s="10"/>
      <c r="ACK2" s="10"/>
      <c r="ACL2" s="10"/>
      <c r="ACM2" s="10"/>
      <c r="ACN2" s="10"/>
      <c r="ACO2" s="23"/>
      <c r="ACP2" s="21" t="s">
        <v>37</v>
      </c>
      <c r="ACQ2" s="10"/>
      <c r="ACR2" s="10"/>
      <c r="ACS2" s="10"/>
      <c r="ACT2" s="10"/>
      <c r="ACU2" s="10"/>
      <c r="ACV2" s="10"/>
      <c r="ACW2" s="11"/>
      <c r="ACX2" s="22" t="s">
        <v>38</v>
      </c>
      <c r="ACY2" s="10"/>
      <c r="ACZ2" s="10"/>
      <c r="ADA2" s="10"/>
      <c r="ADB2" s="10"/>
      <c r="ADC2" s="10"/>
      <c r="ADD2" s="10"/>
      <c r="ADE2" s="23"/>
      <c r="ADF2" s="21" t="s">
        <v>37</v>
      </c>
      <c r="ADG2" s="10"/>
      <c r="ADH2" s="10"/>
      <c r="ADI2" s="10"/>
      <c r="ADJ2" s="10"/>
      <c r="ADK2" s="10"/>
      <c r="ADL2" s="10"/>
      <c r="ADM2" s="11"/>
      <c r="ADN2" s="22" t="s">
        <v>38</v>
      </c>
      <c r="ADO2" s="10"/>
      <c r="ADP2" s="10"/>
      <c r="ADQ2" s="10"/>
      <c r="ADR2" s="10"/>
      <c r="ADS2" s="10"/>
      <c r="ADT2" s="10"/>
      <c r="ADU2" s="23"/>
      <c r="ADV2" s="21" t="s">
        <v>37</v>
      </c>
      <c r="ADW2" s="10"/>
      <c r="ADX2" s="10"/>
      <c r="ADY2" s="10"/>
      <c r="ADZ2" s="10"/>
      <c r="AEA2" s="10"/>
      <c r="AEB2" s="10"/>
      <c r="AEC2" s="11"/>
      <c r="AED2" s="22" t="s">
        <v>38</v>
      </c>
      <c r="AEE2" s="10"/>
      <c r="AEF2" s="10"/>
      <c r="AEG2" s="10"/>
      <c r="AEH2" s="10"/>
      <c r="AEI2" s="10"/>
      <c r="AEJ2" s="10"/>
      <c r="AEK2" s="23"/>
      <c r="AEL2" s="21" t="s">
        <v>37</v>
      </c>
      <c r="AEM2" s="10"/>
      <c r="AEN2" s="10"/>
      <c r="AEO2" s="10"/>
      <c r="AEP2" s="10"/>
      <c r="AEQ2" s="10"/>
      <c r="AER2" s="10"/>
      <c r="AES2" s="11"/>
      <c r="AET2" s="22" t="s">
        <v>38</v>
      </c>
      <c r="AEU2" s="10"/>
      <c r="AEV2" s="10"/>
      <c r="AEW2" s="10"/>
      <c r="AEX2" s="10"/>
      <c r="AEY2" s="10"/>
      <c r="AEZ2" s="10"/>
      <c r="AFA2" s="23"/>
      <c r="AFB2" s="21" t="s">
        <v>37</v>
      </c>
      <c r="AFC2" s="10"/>
      <c r="AFD2" s="10"/>
      <c r="AFE2" s="10"/>
      <c r="AFF2" s="10"/>
      <c r="AFG2" s="10"/>
      <c r="AFH2" s="10"/>
      <c r="AFI2" s="11"/>
      <c r="AFJ2" s="22" t="s">
        <v>38</v>
      </c>
      <c r="AFK2" s="10"/>
      <c r="AFL2" s="10"/>
      <c r="AFM2" s="10"/>
      <c r="AFN2" s="10"/>
      <c r="AFO2" s="10"/>
      <c r="AFP2" s="10"/>
      <c r="AFQ2" s="23"/>
      <c r="AFR2" s="21" t="s">
        <v>37</v>
      </c>
      <c r="AFS2" s="10"/>
      <c r="AFT2" s="10"/>
      <c r="AFU2" s="10"/>
      <c r="AFV2" s="10"/>
      <c r="AFW2" s="10"/>
      <c r="AFX2" s="10"/>
      <c r="AFY2" s="11"/>
      <c r="AFZ2" s="22" t="s">
        <v>38</v>
      </c>
      <c r="AGA2" s="10"/>
      <c r="AGB2" s="10"/>
      <c r="AGC2" s="10"/>
      <c r="AGD2" s="10"/>
      <c r="AGE2" s="10"/>
      <c r="AGF2" s="10"/>
      <c r="AGG2" s="23"/>
      <c r="AGH2" s="21" t="s">
        <v>37</v>
      </c>
      <c r="AGI2" s="10"/>
      <c r="AGJ2" s="10"/>
      <c r="AGK2" s="10"/>
      <c r="AGL2" s="10"/>
      <c r="AGM2" s="10"/>
      <c r="AGN2" s="10"/>
      <c r="AGO2" s="11"/>
      <c r="AGP2" s="22" t="s">
        <v>38</v>
      </c>
      <c r="AGQ2" s="10"/>
      <c r="AGR2" s="10"/>
      <c r="AGS2" s="10"/>
      <c r="AGT2" s="10"/>
      <c r="AGU2" s="10"/>
      <c r="AGV2" s="10"/>
      <c r="AGW2" s="23"/>
      <c r="AGX2" s="21" t="s">
        <v>37</v>
      </c>
      <c r="AGY2" s="10"/>
      <c r="AGZ2" s="10"/>
      <c r="AHA2" s="10"/>
      <c r="AHB2" s="10"/>
      <c r="AHC2" s="10"/>
      <c r="AHD2" s="10"/>
      <c r="AHE2" s="11"/>
      <c r="AHF2" s="22" t="s">
        <v>38</v>
      </c>
      <c r="AHG2" s="10"/>
      <c r="AHH2" s="10"/>
      <c r="AHI2" s="10"/>
      <c r="AHJ2" s="10"/>
      <c r="AHK2" s="10"/>
      <c r="AHL2" s="10"/>
      <c r="AHM2" s="23"/>
      <c r="AHN2" s="21" t="s">
        <v>37</v>
      </c>
      <c r="AHO2" s="10"/>
      <c r="AHP2" s="10"/>
      <c r="AHQ2" s="10"/>
      <c r="AHR2" s="10"/>
      <c r="AHS2" s="10"/>
      <c r="AHT2" s="10"/>
      <c r="AHU2" s="11"/>
      <c r="AHV2" s="22" t="s">
        <v>38</v>
      </c>
      <c r="AHW2" s="10"/>
      <c r="AHX2" s="10"/>
      <c r="AHY2" s="10"/>
      <c r="AHZ2" s="10"/>
      <c r="AIA2" s="10"/>
      <c r="AIB2" s="10"/>
      <c r="AIC2" s="23"/>
      <c r="AID2" s="21" t="s">
        <v>37</v>
      </c>
      <c r="AIE2" s="10"/>
      <c r="AIF2" s="10"/>
      <c r="AIG2" s="10"/>
      <c r="AIH2" s="10"/>
      <c r="AII2" s="10"/>
      <c r="AIJ2" s="10"/>
      <c r="AIK2" s="11"/>
      <c r="AIL2" s="22" t="s">
        <v>38</v>
      </c>
      <c r="AIM2" s="10"/>
      <c r="AIN2" s="10"/>
      <c r="AIO2" s="10"/>
      <c r="AIP2" s="10"/>
      <c r="AIQ2" s="10"/>
      <c r="AIR2" s="10"/>
      <c r="AIS2" s="23"/>
      <c r="AIT2" s="21" t="s">
        <v>37</v>
      </c>
      <c r="AIU2" s="10"/>
      <c r="AIV2" s="10"/>
      <c r="AIW2" s="10"/>
      <c r="AIX2" s="10"/>
      <c r="AIY2" s="10"/>
      <c r="AIZ2" s="10"/>
      <c r="AJA2" s="11"/>
      <c r="AJB2" s="22" t="s">
        <v>38</v>
      </c>
      <c r="AJC2" s="10"/>
      <c r="AJD2" s="10"/>
      <c r="AJE2" s="10"/>
      <c r="AJF2" s="10"/>
      <c r="AJG2" s="10"/>
      <c r="AJH2" s="10"/>
      <c r="AJI2" s="23"/>
      <c r="AJJ2" s="21" t="s">
        <v>37</v>
      </c>
      <c r="AJK2" s="10"/>
      <c r="AJL2" s="10"/>
      <c r="AJM2" s="10"/>
      <c r="AJN2" s="10"/>
      <c r="AJO2" s="10"/>
      <c r="AJP2" s="10"/>
      <c r="AJQ2" s="11"/>
      <c r="AJR2" s="22" t="s">
        <v>38</v>
      </c>
      <c r="AJS2" s="10"/>
      <c r="AJT2" s="10"/>
      <c r="AJU2" s="10"/>
      <c r="AJV2" s="10"/>
      <c r="AJW2" s="10"/>
      <c r="AJX2" s="10"/>
      <c r="AJY2" s="23"/>
      <c r="AJZ2" s="21" t="s">
        <v>37</v>
      </c>
      <c r="AKA2" s="10"/>
      <c r="AKB2" s="10"/>
      <c r="AKC2" s="10"/>
      <c r="AKD2" s="10"/>
      <c r="AKE2" s="10"/>
      <c r="AKF2" s="10"/>
      <c r="AKG2" s="11"/>
      <c r="AKH2" s="22" t="s">
        <v>38</v>
      </c>
      <c r="AKI2" s="10"/>
      <c r="AKJ2" s="10"/>
      <c r="AKK2" s="10"/>
      <c r="AKL2" s="10"/>
      <c r="AKM2" s="10"/>
      <c r="AKN2" s="10"/>
      <c r="AKO2" s="23"/>
      <c r="AKP2" s="21" t="s">
        <v>37</v>
      </c>
      <c r="AKQ2" s="10"/>
      <c r="AKR2" s="10"/>
      <c r="AKS2" s="10"/>
      <c r="AKT2" s="10"/>
      <c r="AKU2" s="10"/>
      <c r="AKV2" s="10"/>
      <c r="AKW2" s="11"/>
      <c r="AKX2" s="22" t="s">
        <v>38</v>
      </c>
      <c r="AKY2" s="10"/>
      <c r="AKZ2" s="10"/>
      <c r="ALA2" s="10"/>
      <c r="ALB2" s="10"/>
      <c r="ALC2" s="10"/>
      <c r="ALD2" s="10"/>
      <c r="ALE2" s="23"/>
      <c r="ALF2" s="21" t="s">
        <v>37</v>
      </c>
      <c r="ALG2" s="10"/>
      <c r="ALH2" s="10"/>
      <c r="ALI2" s="10"/>
      <c r="ALJ2" s="10"/>
      <c r="ALK2" s="10"/>
      <c r="ALL2" s="10"/>
      <c r="ALM2" s="11"/>
      <c r="ALN2" s="22" t="s">
        <v>38</v>
      </c>
      <c r="ALO2" s="10"/>
      <c r="ALP2" s="10"/>
      <c r="ALQ2" s="10"/>
      <c r="ALR2" s="10"/>
      <c r="ALS2" s="10"/>
      <c r="ALT2" s="10"/>
      <c r="ALU2" s="23"/>
      <c r="ALV2" s="21" t="s">
        <v>37</v>
      </c>
      <c r="ALW2" s="10"/>
      <c r="ALX2" s="10"/>
      <c r="ALY2" s="10"/>
      <c r="ALZ2" s="10"/>
      <c r="AMA2" s="10"/>
      <c r="AMB2" s="10"/>
      <c r="AMC2" s="11"/>
      <c r="AMD2" s="22" t="s">
        <v>38</v>
      </c>
      <c r="AME2" s="10"/>
      <c r="AMF2" s="10"/>
      <c r="AMG2" s="10"/>
      <c r="AMH2" s="10"/>
      <c r="AMI2" s="10"/>
      <c r="AMJ2" s="10"/>
      <c r="AMK2" s="23"/>
      <c r="AML2" s="21" t="s">
        <v>37</v>
      </c>
      <c r="AMM2" s="10"/>
      <c r="AMN2" s="10"/>
      <c r="AMO2" s="10"/>
      <c r="AMP2" s="10"/>
      <c r="AMQ2" s="10"/>
      <c r="AMR2" s="10"/>
      <c r="AMS2" s="11"/>
      <c r="AMT2" s="22" t="s">
        <v>38</v>
      </c>
      <c r="AMU2" s="10"/>
      <c r="AMV2" s="10"/>
      <c r="AMW2" s="10"/>
      <c r="AMX2" s="10"/>
      <c r="AMY2" s="10"/>
      <c r="AMZ2" s="10"/>
      <c r="ANA2" s="23"/>
      <c r="ANB2" s="21" t="s">
        <v>37</v>
      </c>
      <c r="ANC2" s="10"/>
      <c r="AND2" s="10"/>
      <c r="ANE2" s="10"/>
      <c r="ANF2" s="10"/>
      <c r="ANG2" s="10"/>
      <c r="ANH2" s="10"/>
      <c r="ANI2" s="11"/>
      <c r="ANJ2" s="22" t="s">
        <v>38</v>
      </c>
      <c r="ANK2" s="10"/>
      <c r="ANL2" s="10"/>
      <c r="ANM2" s="10"/>
      <c r="ANN2" s="10"/>
      <c r="ANO2" s="10"/>
      <c r="ANP2" s="10"/>
      <c r="ANQ2" s="23"/>
      <c r="ANR2" s="21" t="s">
        <v>37</v>
      </c>
      <c r="ANS2" s="10"/>
      <c r="ANT2" s="10"/>
      <c r="ANU2" s="10"/>
      <c r="ANV2" s="10"/>
      <c r="ANW2" s="10"/>
      <c r="ANX2" s="10"/>
      <c r="ANY2" s="11"/>
      <c r="ANZ2" s="22" t="s">
        <v>38</v>
      </c>
      <c r="AOA2" s="10"/>
      <c r="AOB2" s="10"/>
      <c r="AOC2" s="10"/>
      <c r="AOD2" s="10"/>
      <c r="AOE2" s="10"/>
      <c r="AOF2" s="10"/>
      <c r="AOG2" s="23"/>
      <c r="AOH2" s="21" t="s">
        <v>37</v>
      </c>
      <c r="AOI2" s="10"/>
      <c r="AOJ2" s="10"/>
      <c r="AOK2" s="10"/>
      <c r="AOL2" s="10"/>
      <c r="AOM2" s="10"/>
      <c r="AON2" s="10"/>
      <c r="AOO2" s="11"/>
      <c r="AOP2" s="22" t="s">
        <v>38</v>
      </c>
      <c r="AOQ2" s="10"/>
      <c r="AOR2" s="10"/>
      <c r="AOS2" s="10"/>
      <c r="AOT2" s="10"/>
      <c r="AOU2" s="10"/>
      <c r="AOV2" s="10"/>
      <c r="AOW2" s="23"/>
      <c r="AOX2" s="21" t="s">
        <v>37</v>
      </c>
      <c r="AOY2" s="10"/>
      <c r="AOZ2" s="10"/>
      <c r="APA2" s="10"/>
      <c r="APB2" s="10"/>
      <c r="APC2" s="10"/>
      <c r="APD2" s="10"/>
      <c r="APE2" s="11"/>
      <c r="APF2" s="22" t="s">
        <v>38</v>
      </c>
      <c r="APG2" s="10"/>
      <c r="APH2" s="10"/>
      <c r="API2" s="10"/>
      <c r="APJ2" s="10"/>
      <c r="APK2" s="10"/>
      <c r="APL2" s="10"/>
      <c r="APM2" s="23"/>
      <c r="APN2" s="21" t="s">
        <v>37</v>
      </c>
      <c r="APO2" s="10"/>
      <c r="APP2" s="10"/>
      <c r="APQ2" s="10"/>
      <c r="APR2" s="10"/>
      <c r="APS2" s="10"/>
      <c r="APT2" s="10"/>
      <c r="APU2" s="11"/>
      <c r="APV2" s="22" t="s">
        <v>38</v>
      </c>
      <c r="APW2" s="10"/>
      <c r="APX2" s="10"/>
      <c r="APY2" s="10"/>
      <c r="APZ2" s="10"/>
      <c r="AQA2" s="10"/>
      <c r="AQB2" s="10"/>
      <c r="AQC2" s="23"/>
      <c r="AQD2" s="21" t="s">
        <v>37</v>
      </c>
      <c r="AQE2" s="10"/>
      <c r="AQF2" s="10"/>
      <c r="AQG2" s="10"/>
      <c r="AQH2" s="10"/>
      <c r="AQI2" s="10"/>
      <c r="AQJ2" s="10"/>
      <c r="AQK2" s="11"/>
      <c r="AQL2" s="22" t="s">
        <v>38</v>
      </c>
      <c r="AQM2" s="10"/>
      <c r="AQN2" s="10"/>
      <c r="AQO2" s="10"/>
      <c r="AQP2" s="10"/>
      <c r="AQQ2" s="10"/>
      <c r="AQR2" s="10"/>
      <c r="AQS2" s="23"/>
      <c r="AQT2" s="21" t="s">
        <v>37</v>
      </c>
      <c r="AQU2" s="10"/>
      <c r="AQV2" s="10"/>
      <c r="AQW2" s="10"/>
      <c r="AQX2" s="10"/>
      <c r="AQY2" s="10"/>
      <c r="AQZ2" s="10"/>
      <c r="ARA2" s="11"/>
      <c r="ARB2" s="22" t="s">
        <v>38</v>
      </c>
      <c r="ARC2" s="10"/>
      <c r="ARD2" s="10"/>
      <c r="ARE2" s="10"/>
      <c r="ARF2" s="10"/>
      <c r="ARG2" s="10"/>
      <c r="ARH2" s="10"/>
      <c r="ARI2" s="23"/>
      <c r="ARJ2" s="21" t="s">
        <v>37</v>
      </c>
      <c r="ARK2" s="10"/>
      <c r="ARL2" s="10"/>
      <c r="ARM2" s="10"/>
      <c r="ARN2" s="10"/>
      <c r="ARO2" s="10"/>
      <c r="ARP2" s="10"/>
      <c r="ARQ2" s="11"/>
      <c r="ARR2" s="22" t="s">
        <v>38</v>
      </c>
      <c r="ARS2" s="10"/>
      <c r="ART2" s="10"/>
      <c r="ARU2" s="10"/>
      <c r="ARV2" s="10"/>
      <c r="ARW2" s="10"/>
      <c r="ARX2" s="10"/>
      <c r="ARY2" s="23"/>
      <c r="ARZ2" s="21" t="s">
        <v>37</v>
      </c>
      <c r="ASA2" s="10"/>
      <c r="ASB2" s="10"/>
      <c r="ASC2" s="10"/>
      <c r="ASD2" s="10"/>
      <c r="ASE2" s="10"/>
      <c r="ASF2" s="10"/>
      <c r="ASG2" s="11"/>
      <c r="ASH2" s="22" t="s">
        <v>38</v>
      </c>
      <c r="ASI2" s="10"/>
      <c r="ASJ2" s="10"/>
      <c r="ASK2" s="10"/>
      <c r="ASL2" s="10"/>
      <c r="ASM2" s="10"/>
      <c r="ASN2" s="10"/>
      <c r="ASO2" s="23"/>
      <c r="ASP2" s="21" t="s">
        <v>37</v>
      </c>
      <c r="ASQ2" s="10"/>
      <c r="ASR2" s="10"/>
      <c r="ASS2" s="10"/>
      <c r="AST2" s="10"/>
      <c r="ASU2" s="10"/>
      <c r="ASV2" s="10"/>
      <c r="ASW2" s="11"/>
      <c r="ASX2" s="22" t="s">
        <v>38</v>
      </c>
      <c r="ASY2" s="10"/>
      <c r="ASZ2" s="10"/>
      <c r="ATA2" s="10"/>
      <c r="ATB2" s="10"/>
      <c r="ATC2" s="10"/>
      <c r="ATD2" s="10"/>
      <c r="ATE2" s="23"/>
      <c r="ATF2" s="21" t="s">
        <v>37</v>
      </c>
      <c r="ATG2" s="10"/>
      <c r="ATH2" s="10"/>
      <c r="ATI2" s="10"/>
      <c r="ATJ2" s="10"/>
      <c r="ATK2" s="10"/>
      <c r="ATL2" s="10"/>
      <c r="ATM2" s="11"/>
      <c r="ATN2" s="22" t="s">
        <v>38</v>
      </c>
      <c r="ATO2" s="10"/>
      <c r="ATP2" s="10"/>
      <c r="ATQ2" s="10"/>
      <c r="ATR2" s="10"/>
      <c r="ATS2" s="10"/>
      <c r="ATT2" s="10"/>
      <c r="ATU2" s="23"/>
      <c r="ATV2" s="21" t="s">
        <v>37</v>
      </c>
      <c r="ATW2" s="10"/>
      <c r="ATX2" s="10"/>
      <c r="ATY2" s="10"/>
      <c r="ATZ2" s="10"/>
      <c r="AUA2" s="10"/>
      <c r="AUB2" s="10"/>
      <c r="AUC2" s="11"/>
      <c r="AUD2" s="22" t="s">
        <v>38</v>
      </c>
      <c r="AUE2" s="10"/>
      <c r="AUF2" s="10"/>
      <c r="AUG2" s="10"/>
      <c r="AUH2" s="10"/>
      <c r="AUI2" s="10"/>
      <c r="AUJ2" s="10"/>
      <c r="AUK2" s="23"/>
      <c r="AUL2" s="21" t="s">
        <v>37</v>
      </c>
      <c r="AUM2" s="10"/>
      <c r="AUN2" s="10"/>
      <c r="AUO2" s="10"/>
      <c r="AUP2" s="10"/>
      <c r="AUQ2" s="10"/>
      <c r="AUR2" s="10"/>
      <c r="AUS2" s="11"/>
      <c r="AUT2" s="22" t="s">
        <v>38</v>
      </c>
      <c r="AUU2" s="10"/>
      <c r="AUV2" s="10"/>
      <c r="AUW2" s="10"/>
      <c r="AUX2" s="10"/>
      <c r="AUY2" s="10"/>
      <c r="AUZ2" s="10"/>
      <c r="AVA2" s="23"/>
      <c r="AVB2" s="21" t="s">
        <v>37</v>
      </c>
      <c r="AVC2" s="10"/>
      <c r="AVD2" s="10"/>
      <c r="AVE2" s="10"/>
      <c r="AVF2" s="10"/>
      <c r="AVG2" s="10"/>
      <c r="AVH2" s="10"/>
      <c r="AVI2" s="11"/>
      <c r="AVJ2" s="22" t="s">
        <v>38</v>
      </c>
      <c r="AVK2" s="10"/>
      <c r="AVL2" s="10"/>
      <c r="AVM2" s="10"/>
      <c r="AVN2" s="10"/>
      <c r="AVO2" s="10"/>
      <c r="AVP2" s="10"/>
      <c r="AVQ2" s="23"/>
      <c r="AVR2" s="21" t="s">
        <v>37</v>
      </c>
      <c r="AVS2" s="10"/>
      <c r="AVT2" s="10"/>
      <c r="AVU2" s="10"/>
      <c r="AVV2" s="10"/>
      <c r="AVW2" s="10"/>
      <c r="AVX2" s="10"/>
      <c r="AVY2" s="11"/>
      <c r="AVZ2" s="22" t="s">
        <v>38</v>
      </c>
      <c r="AWA2" s="10"/>
      <c r="AWB2" s="10"/>
      <c r="AWC2" s="10"/>
      <c r="AWD2" s="10"/>
      <c r="AWE2" s="10"/>
      <c r="AWF2" s="10"/>
      <c r="AWG2" s="23"/>
      <c r="AWH2" s="21" t="s">
        <v>37</v>
      </c>
      <c r="AWI2" s="10"/>
      <c r="AWJ2" s="10"/>
      <c r="AWK2" s="10"/>
      <c r="AWL2" s="10"/>
      <c r="AWM2" s="10"/>
      <c r="AWN2" s="10"/>
      <c r="AWO2" s="11"/>
      <c r="AWP2" s="22" t="s">
        <v>38</v>
      </c>
      <c r="AWQ2" s="10"/>
      <c r="AWR2" s="10"/>
      <c r="AWS2" s="10"/>
      <c r="AWT2" s="10"/>
      <c r="AWU2" s="10"/>
      <c r="AWV2" s="10"/>
      <c r="AWW2" s="23"/>
      <c r="AWX2" s="21" t="s">
        <v>37</v>
      </c>
      <c r="AWY2" s="10"/>
      <c r="AWZ2" s="10"/>
      <c r="AXA2" s="10"/>
      <c r="AXB2" s="10"/>
      <c r="AXC2" s="10"/>
      <c r="AXD2" s="10"/>
      <c r="AXE2" s="11"/>
      <c r="AXF2" s="22" t="s">
        <v>38</v>
      </c>
      <c r="AXG2" s="10"/>
      <c r="AXH2" s="10"/>
      <c r="AXI2" s="10"/>
      <c r="AXJ2" s="10"/>
      <c r="AXK2" s="10"/>
      <c r="AXL2" s="10"/>
      <c r="AXM2" s="23"/>
      <c r="AXN2" s="21" t="s">
        <v>37</v>
      </c>
      <c r="AXO2" s="10"/>
      <c r="AXP2" s="10"/>
      <c r="AXQ2" s="10"/>
      <c r="AXR2" s="10"/>
      <c r="AXS2" s="10"/>
      <c r="AXT2" s="10"/>
      <c r="AXU2" s="11"/>
      <c r="AXV2" s="22" t="s">
        <v>38</v>
      </c>
      <c r="AXW2" s="10"/>
      <c r="AXX2" s="10"/>
      <c r="AXY2" s="10"/>
      <c r="AXZ2" s="10"/>
      <c r="AYA2" s="10"/>
      <c r="AYB2" s="10"/>
      <c r="AYC2" s="23"/>
      <c r="AYD2" s="21" t="s">
        <v>37</v>
      </c>
      <c r="AYE2" s="10"/>
      <c r="AYF2" s="10"/>
      <c r="AYG2" s="10"/>
      <c r="AYH2" s="10"/>
      <c r="AYI2" s="10"/>
      <c r="AYJ2" s="10"/>
      <c r="AYK2" s="11"/>
      <c r="AYL2" s="22" t="s">
        <v>38</v>
      </c>
      <c r="AYM2" s="10"/>
      <c r="AYN2" s="10"/>
      <c r="AYO2" s="10"/>
      <c r="AYP2" s="10"/>
      <c r="AYQ2" s="10"/>
      <c r="AYR2" s="10"/>
      <c r="AYS2" s="23"/>
      <c r="AYT2" s="21" t="s">
        <v>37</v>
      </c>
      <c r="AYU2" s="10"/>
      <c r="AYV2" s="10"/>
      <c r="AYW2" s="10"/>
      <c r="AYX2" s="10"/>
      <c r="AYY2" s="10"/>
      <c r="AYZ2" s="10"/>
      <c r="AZA2" s="11"/>
      <c r="AZB2" s="22" t="s">
        <v>38</v>
      </c>
      <c r="AZC2" s="10"/>
      <c r="AZD2" s="10"/>
      <c r="AZE2" s="10"/>
      <c r="AZF2" s="10"/>
      <c r="AZG2" s="10"/>
      <c r="AZH2" s="10"/>
      <c r="AZI2" s="23"/>
      <c r="AZJ2" s="21" t="s">
        <v>37</v>
      </c>
      <c r="AZK2" s="10"/>
      <c r="AZL2" s="10"/>
      <c r="AZM2" s="10"/>
      <c r="AZN2" s="10"/>
      <c r="AZO2" s="10"/>
      <c r="AZP2" s="10"/>
      <c r="AZQ2" s="11"/>
      <c r="AZR2" s="22" t="s">
        <v>38</v>
      </c>
      <c r="AZS2" s="10"/>
      <c r="AZT2" s="10"/>
      <c r="AZU2" s="10"/>
      <c r="AZV2" s="10"/>
      <c r="AZW2" s="10"/>
      <c r="AZX2" s="10"/>
      <c r="AZY2" s="23"/>
      <c r="AZZ2" s="21" t="s">
        <v>37</v>
      </c>
      <c r="BAA2" s="10"/>
      <c r="BAB2" s="10"/>
      <c r="BAC2" s="10"/>
      <c r="BAD2" s="10"/>
      <c r="BAE2" s="10"/>
      <c r="BAF2" s="10"/>
      <c r="BAG2" s="11"/>
      <c r="BAH2" s="22" t="s">
        <v>38</v>
      </c>
      <c r="BAI2" s="10"/>
      <c r="BAJ2" s="10"/>
      <c r="BAK2" s="10"/>
      <c r="BAL2" s="10"/>
      <c r="BAM2" s="10"/>
      <c r="BAN2" s="10"/>
      <c r="BAO2" s="23"/>
      <c r="BAP2" s="21" t="s">
        <v>37</v>
      </c>
      <c r="BAQ2" s="10"/>
      <c r="BAR2" s="10"/>
      <c r="BAS2" s="10"/>
      <c r="BAT2" s="10"/>
      <c r="BAU2" s="10"/>
      <c r="BAV2" s="10"/>
      <c r="BAW2" s="11"/>
      <c r="BAX2" s="22" t="s">
        <v>38</v>
      </c>
      <c r="BAY2" s="10"/>
      <c r="BAZ2" s="10"/>
      <c r="BBA2" s="10"/>
      <c r="BBB2" s="10"/>
      <c r="BBC2" s="10"/>
      <c r="BBD2" s="10"/>
      <c r="BBE2" s="23"/>
      <c r="BBF2" s="21" t="s">
        <v>37</v>
      </c>
      <c r="BBG2" s="10"/>
      <c r="BBH2" s="10"/>
      <c r="BBI2" s="10"/>
      <c r="BBJ2" s="10"/>
      <c r="BBK2" s="10"/>
      <c r="BBL2" s="10"/>
      <c r="BBM2" s="11"/>
      <c r="BBN2" s="22" t="s">
        <v>38</v>
      </c>
      <c r="BBO2" s="10"/>
      <c r="BBP2" s="10"/>
      <c r="BBQ2" s="10"/>
      <c r="BBR2" s="10"/>
      <c r="BBS2" s="10"/>
      <c r="BBT2" s="10"/>
      <c r="BBU2" s="23"/>
      <c r="BBV2" s="21" t="s">
        <v>37</v>
      </c>
      <c r="BBW2" s="10"/>
      <c r="BBX2" s="10"/>
      <c r="BBY2" s="10"/>
      <c r="BBZ2" s="10"/>
      <c r="BCA2" s="10"/>
      <c r="BCB2" s="10"/>
      <c r="BCC2" s="11"/>
      <c r="BCD2" s="22" t="s">
        <v>38</v>
      </c>
      <c r="BCE2" s="10"/>
      <c r="BCF2" s="10"/>
      <c r="BCG2" s="10"/>
      <c r="BCH2" s="10"/>
      <c r="BCI2" s="10"/>
      <c r="BCJ2" s="10"/>
      <c r="BCK2" s="23"/>
      <c r="BCL2" s="21" t="s">
        <v>37</v>
      </c>
      <c r="BCM2" s="10"/>
      <c r="BCN2" s="10"/>
      <c r="BCO2" s="10"/>
      <c r="BCP2" s="10"/>
      <c r="BCQ2" s="10"/>
      <c r="BCR2" s="10"/>
      <c r="BCS2" s="11"/>
      <c r="BCT2" s="22" t="s">
        <v>38</v>
      </c>
      <c r="BCU2" s="10"/>
      <c r="BCV2" s="10"/>
      <c r="BCW2" s="10"/>
      <c r="BCX2" s="10"/>
      <c r="BCY2" s="10"/>
      <c r="BCZ2" s="10"/>
      <c r="BDA2" s="23"/>
      <c r="BDB2" s="21" t="s">
        <v>37</v>
      </c>
      <c r="BDC2" s="10"/>
      <c r="BDD2" s="10"/>
      <c r="BDE2" s="10"/>
      <c r="BDF2" s="10"/>
      <c r="BDG2" s="10"/>
      <c r="BDH2" s="10"/>
      <c r="BDI2" s="11"/>
      <c r="BDJ2" s="22" t="s">
        <v>38</v>
      </c>
      <c r="BDK2" s="10"/>
      <c r="BDL2" s="10"/>
      <c r="BDM2" s="10"/>
      <c r="BDN2" s="10"/>
      <c r="BDO2" s="10"/>
      <c r="BDP2" s="10"/>
      <c r="BDQ2" s="23"/>
      <c r="BDR2" s="21" t="s">
        <v>37</v>
      </c>
      <c r="BDS2" s="10"/>
      <c r="BDT2" s="10"/>
      <c r="BDU2" s="10"/>
      <c r="BDV2" s="10"/>
      <c r="BDW2" s="10"/>
      <c r="BDX2" s="10"/>
      <c r="BDY2" s="11"/>
      <c r="BDZ2" s="22" t="s">
        <v>38</v>
      </c>
      <c r="BEA2" s="10"/>
      <c r="BEB2" s="10"/>
      <c r="BEC2" s="10"/>
      <c r="BED2" s="10"/>
      <c r="BEE2" s="10"/>
      <c r="BEF2" s="10"/>
      <c r="BEG2" s="23"/>
      <c r="BEH2" s="21" t="s">
        <v>37</v>
      </c>
      <c r="BEI2" s="10"/>
      <c r="BEJ2" s="10"/>
      <c r="BEK2" s="10"/>
      <c r="BEL2" s="10"/>
      <c r="BEM2" s="10"/>
      <c r="BEN2" s="10"/>
      <c r="BEO2" s="11"/>
      <c r="BEP2" s="22" t="s">
        <v>38</v>
      </c>
      <c r="BEQ2" s="10"/>
      <c r="BER2" s="10"/>
      <c r="BES2" s="10"/>
      <c r="BET2" s="10"/>
      <c r="BEU2" s="10"/>
      <c r="BEV2" s="10"/>
      <c r="BEW2" s="23"/>
      <c r="BEX2" s="21" t="s">
        <v>37</v>
      </c>
      <c r="BEY2" s="10"/>
      <c r="BEZ2" s="10"/>
      <c r="BFA2" s="10"/>
      <c r="BFB2" s="10"/>
      <c r="BFC2" s="10"/>
      <c r="BFD2" s="10"/>
      <c r="BFE2" s="11"/>
      <c r="BFF2" s="22" t="s">
        <v>38</v>
      </c>
      <c r="BFG2" s="10"/>
      <c r="BFH2" s="10"/>
      <c r="BFI2" s="10"/>
      <c r="BFJ2" s="10"/>
      <c r="BFK2" s="10"/>
      <c r="BFL2" s="10"/>
      <c r="BFM2" s="23"/>
      <c r="BFN2" s="21" t="s">
        <v>37</v>
      </c>
      <c r="BFO2" s="10"/>
      <c r="BFP2" s="10"/>
      <c r="BFQ2" s="10"/>
      <c r="BFR2" s="10"/>
      <c r="BFS2" s="10"/>
      <c r="BFT2" s="10"/>
      <c r="BFU2" s="11"/>
      <c r="BFV2" s="22" t="s">
        <v>38</v>
      </c>
      <c r="BFW2" s="10"/>
      <c r="BFX2" s="10"/>
      <c r="BFY2" s="10"/>
      <c r="BFZ2" s="10"/>
      <c r="BGA2" s="10"/>
      <c r="BGB2" s="10"/>
      <c r="BGC2" s="23"/>
      <c r="BGD2" s="21" t="s">
        <v>37</v>
      </c>
      <c r="BGE2" s="10"/>
      <c r="BGF2" s="10"/>
      <c r="BGG2" s="10"/>
      <c r="BGH2" s="10"/>
      <c r="BGI2" s="10"/>
      <c r="BGJ2" s="10"/>
      <c r="BGK2" s="11"/>
      <c r="BGL2" s="22" t="s">
        <v>38</v>
      </c>
      <c r="BGM2" s="10"/>
      <c r="BGN2" s="10"/>
      <c r="BGO2" s="10"/>
      <c r="BGP2" s="10"/>
      <c r="BGQ2" s="10"/>
      <c r="BGR2" s="10"/>
      <c r="BGS2" s="23"/>
      <c r="BGT2" s="21" t="s">
        <v>37</v>
      </c>
      <c r="BGU2" s="10"/>
      <c r="BGV2" s="10"/>
      <c r="BGW2" s="10"/>
      <c r="BGX2" s="10"/>
      <c r="BGY2" s="10"/>
      <c r="BGZ2" s="10"/>
      <c r="BHA2" s="11"/>
      <c r="BHB2" s="22" t="s">
        <v>38</v>
      </c>
      <c r="BHC2" s="10"/>
      <c r="BHD2" s="10"/>
      <c r="BHE2" s="10"/>
      <c r="BHF2" s="10"/>
      <c r="BHG2" s="10"/>
      <c r="BHH2" s="10"/>
      <c r="BHI2" s="23"/>
      <c r="BHJ2" s="21" t="s">
        <v>37</v>
      </c>
      <c r="BHK2" s="10"/>
      <c r="BHL2" s="10"/>
      <c r="BHM2" s="10"/>
      <c r="BHN2" s="10"/>
      <c r="BHO2" s="10"/>
      <c r="BHP2" s="10"/>
      <c r="BHQ2" s="11"/>
      <c r="BHR2" s="22" t="s">
        <v>38</v>
      </c>
      <c r="BHS2" s="10"/>
      <c r="BHT2" s="10"/>
      <c r="BHU2" s="10"/>
      <c r="BHV2" s="10"/>
      <c r="BHW2" s="10"/>
      <c r="BHX2" s="10"/>
      <c r="BHY2" s="23"/>
      <c r="BHZ2" s="21" t="s">
        <v>37</v>
      </c>
      <c r="BIA2" s="10"/>
      <c r="BIB2" s="10"/>
      <c r="BIC2" s="10"/>
      <c r="BID2" s="10"/>
      <c r="BIE2" s="10"/>
      <c r="BIF2" s="10"/>
      <c r="BIG2" s="11"/>
      <c r="BIH2" s="22" t="s">
        <v>38</v>
      </c>
      <c r="BII2" s="10"/>
      <c r="BIJ2" s="10"/>
      <c r="BIK2" s="10"/>
      <c r="BIL2" s="10"/>
      <c r="BIM2" s="10"/>
      <c r="BIN2" s="10"/>
      <c r="BIO2" s="23"/>
      <c r="BIP2" s="21" t="s">
        <v>37</v>
      </c>
      <c r="BIQ2" s="10"/>
      <c r="BIR2" s="10"/>
      <c r="BIS2" s="10"/>
      <c r="BIT2" s="10"/>
      <c r="BIU2" s="10"/>
      <c r="BIV2" s="10"/>
      <c r="BIW2" s="11"/>
      <c r="BIX2" s="22" t="s">
        <v>38</v>
      </c>
      <c r="BIY2" s="10"/>
      <c r="BIZ2" s="10"/>
      <c r="BJA2" s="10"/>
      <c r="BJB2" s="10"/>
      <c r="BJC2" s="10"/>
      <c r="BJD2" s="10"/>
      <c r="BJE2" s="23"/>
      <c r="BJF2" s="21" t="s">
        <v>37</v>
      </c>
      <c r="BJG2" s="10"/>
      <c r="BJH2" s="10"/>
      <c r="BJI2" s="10"/>
      <c r="BJJ2" s="10"/>
      <c r="BJK2" s="10"/>
      <c r="BJL2" s="10"/>
      <c r="BJM2" s="11"/>
      <c r="BJN2" s="22" t="s">
        <v>38</v>
      </c>
      <c r="BJO2" s="10"/>
      <c r="BJP2" s="10"/>
      <c r="BJQ2" s="10"/>
      <c r="BJR2" s="10"/>
      <c r="BJS2" s="10"/>
      <c r="BJT2" s="10"/>
      <c r="BJU2" s="23"/>
    </row>
    <row r="3" spans="1:1633" x14ac:dyDescent="0.25">
      <c r="A3" s="1" t="s">
        <v>3</v>
      </c>
      <c r="B3" s="12" t="s">
        <v>0</v>
      </c>
      <c r="C3" s="2" t="s">
        <v>29</v>
      </c>
      <c r="D3" s="2" t="s">
        <v>30</v>
      </c>
      <c r="E3" s="2" t="s">
        <v>25</v>
      </c>
      <c r="F3" s="2" t="s">
        <v>28</v>
      </c>
      <c r="G3" s="2" t="s">
        <v>1</v>
      </c>
      <c r="H3" s="2" t="s">
        <v>26</v>
      </c>
      <c r="I3" s="4" t="s">
        <v>27</v>
      </c>
      <c r="J3" s="2" t="s">
        <v>0</v>
      </c>
      <c r="K3" s="2" t="s">
        <v>31</v>
      </c>
      <c r="L3" s="2" t="s">
        <v>32</v>
      </c>
      <c r="M3" s="2" t="s">
        <v>33</v>
      </c>
      <c r="N3" s="2" t="s">
        <v>34</v>
      </c>
      <c r="O3" s="2" t="s">
        <v>1</v>
      </c>
      <c r="P3" s="2" t="s">
        <v>35</v>
      </c>
      <c r="Q3" s="14" t="s">
        <v>36</v>
      </c>
      <c r="R3" s="12" t="s">
        <v>0</v>
      </c>
      <c r="S3" s="2" t="s">
        <v>29</v>
      </c>
      <c r="T3" s="2" t="s">
        <v>30</v>
      </c>
      <c r="U3" s="2" t="s">
        <v>25</v>
      </c>
      <c r="V3" s="2" t="s">
        <v>28</v>
      </c>
      <c r="W3" s="2" t="s">
        <v>1</v>
      </c>
      <c r="X3" s="2" t="s">
        <v>26</v>
      </c>
      <c r="Y3" s="4" t="s">
        <v>27</v>
      </c>
      <c r="Z3" s="2" t="s">
        <v>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1</v>
      </c>
      <c r="AF3" s="2" t="s">
        <v>35</v>
      </c>
      <c r="AG3" s="14" t="s">
        <v>36</v>
      </c>
      <c r="AH3" s="12" t="s">
        <v>0</v>
      </c>
      <c r="AI3" s="2" t="s">
        <v>29</v>
      </c>
      <c r="AJ3" s="2" t="s">
        <v>30</v>
      </c>
      <c r="AK3" s="2" t="s">
        <v>25</v>
      </c>
      <c r="AL3" s="2" t="s">
        <v>28</v>
      </c>
      <c r="AM3" s="2" t="s">
        <v>1</v>
      </c>
      <c r="AN3" s="2" t="s">
        <v>26</v>
      </c>
      <c r="AO3" s="4" t="s">
        <v>27</v>
      </c>
      <c r="AP3" s="2" t="s">
        <v>0</v>
      </c>
      <c r="AQ3" s="2" t="s">
        <v>31</v>
      </c>
      <c r="AR3" s="2" t="s">
        <v>32</v>
      </c>
      <c r="AS3" s="2" t="s">
        <v>33</v>
      </c>
      <c r="AT3" s="2" t="s">
        <v>34</v>
      </c>
      <c r="AU3" s="2" t="s">
        <v>1</v>
      </c>
      <c r="AV3" s="2" t="s">
        <v>35</v>
      </c>
      <c r="AW3" s="14" t="s">
        <v>36</v>
      </c>
      <c r="AX3" s="12" t="s">
        <v>0</v>
      </c>
      <c r="AY3" s="2" t="s">
        <v>29</v>
      </c>
      <c r="AZ3" s="2" t="s">
        <v>30</v>
      </c>
      <c r="BA3" s="2" t="s">
        <v>25</v>
      </c>
      <c r="BB3" s="2" t="s">
        <v>28</v>
      </c>
      <c r="BC3" s="2" t="s">
        <v>1</v>
      </c>
      <c r="BD3" s="2" t="s">
        <v>26</v>
      </c>
      <c r="BE3" s="4" t="s">
        <v>27</v>
      </c>
      <c r="BF3" s="2" t="s">
        <v>0</v>
      </c>
      <c r="BG3" s="2" t="s">
        <v>31</v>
      </c>
      <c r="BH3" s="2" t="s">
        <v>32</v>
      </c>
      <c r="BI3" s="2" t="s">
        <v>33</v>
      </c>
      <c r="BJ3" s="2" t="s">
        <v>34</v>
      </c>
      <c r="BK3" s="2" t="s">
        <v>1</v>
      </c>
      <c r="BL3" s="2" t="s">
        <v>35</v>
      </c>
      <c r="BM3" s="14" t="s">
        <v>36</v>
      </c>
      <c r="BN3" s="12" t="s">
        <v>0</v>
      </c>
      <c r="BO3" s="2" t="s">
        <v>29</v>
      </c>
      <c r="BP3" s="2" t="s">
        <v>30</v>
      </c>
      <c r="BQ3" s="2" t="s">
        <v>25</v>
      </c>
      <c r="BR3" s="2" t="s">
        <v>28</v>
      </c>
      <c r="BS3" s="2" t="s">
        <v>1</v>
      </c>
      <c r="BT3" s="2" t="s">
        <v>26</v>
      </c>
      <c r="BU3" s="4" t="s">
        <v>27</v>
      </c>
      <c r="BV3" s="2" t="s">
        <v>0</v>
      </c>
      <c r="BW3" s="2" t="s">
        <v>31</v>
      </c>
      <c r="BX3" s="2" t="s">
        <v>32</v>
      </c>
      <c r="BY3" s="2" t="s">
        <v>33</v>
      </c>
      <c r="BZ3" s="2" t="s">
        <v>34</v>
      </c>
      <c r="CA3" s="2" t="s">
        <v>1</v>
      </c>
      <c r="CB3" s="2" t="s">
        <v>35</v>
      </c>
      <c r="CC3" s="14" t="s">
        <v>36</v>
      </c>
      <c r="CD3" s="12" t="s">
        <v>0</v>
      </c>
      <c r="CE3" s="2" t="s">
        <v>29</v>
      </c>
      <c r="CF3" s="2" t="s">
        <v>30</v>
      </c>
      <c r="CG3" s="2" t="s">
        <v>25</v>
      </c>
      <c r="CH3" s="2" t="s">
        <v>28</v>
      </c>
      <c r="CI3" s="2" t="s">
        <v>1</v>
      </c>
      <c r="CJ3" s="2" t="s">
        <v>26</v>
      </c>
      <c r="CK3" s="4" t="s">
        <v>27</v>
      </c>
      <c r="CL3" s="2" t="s">
        <v>0</v>
      </c>
      <c r="CM3" s="2" t="s">
        <v>31</v>
      </c>
      <c r="CN3" s="2" t="s">
        <v>32</v>
      </c>
      <c r="CO3" s="2" t="s">
        <v>33</v>
      </c>
      <c r="CP3" s="2" t="s">
        <v>34</v>
      </c>
      <c r="CQ3" s="2" t="s">
        <v>1</v>
      </c>
      <c r="CR3" s="2" t="s">
        <v>35</v>
      </c>
      <c r="CS3" s="14" t="s">
        <v>36</v>
      </c>
      <c r="CT3" s="12" t="s">
        <v>0</v>
      </c>
      <c r="CU3" s="2" t="s">
        <v>29</v>
      </c>
      <c r="CV3" s="2" t="s">
        <v>30</v>
      </c>
      <c r="CW3" s="2" t="s">
        <v>25</v>
      </c>
      <c r="CX3" s="2" t="s">
        <v>28</v>
      </c>
      <c r="CY3" s="2" t="s">
        <v>1</v>
      </c>
      <c r="CZ3" s="2" t="s">
        <v>26</v>
      </c>
      <c r="DA3" s="4" t="s">
        <v>27</v>
      </c>
      <c r="DB3" s="2" t="s">
        <v>0</v>
      </c>
      <c r="DC3" s="2" t="s">
        <v>31</v>
      </c>
      <c r="DD3" s="2" t="s">
        <v>32</v>
      </c>
      <c r="DE3" s="2" t="s">
        <v>33</v>
      </c>
      <c r="DF3" s="2" t="s">
        <v>34</v>
      </c>
      <c r="DG3" s="2" t="s">
        <v>1</v>
      </c>
      <c r="DH3" s="2" t="s">
        <v>35</v>
      </c>
      <c r="DI3" s="14" t="s">
        <v>36</v>
      </c>
      <c r="DJ3" s="12" t="s">
        <v>0</v>
      </c>
      <c r="DK3" s="2" t="s">
        <v>29</v>
      </c>
      <c r="DL3" s="2" t="s">
        <v>30</v>
      </c>
      <c r="DM3" s="2" t="s">
        <v>25</v>
      </c>
      <c r="DN3" s="2" t="s">
        <v>28</v>
      </c>
      <c r="DO3" s="2" t="s">
        <v>1</v>
      </c>
      <c r="DP3" s="2" t="s">
        <v>26</v>
      </c>
      <c r="DQ3" s="4" t="s">
        <v>27</v>
      </c>
      <c r="DR3" s="2" t="s">
        <v>0</v>
      </c>
      <c r="DS3" s="2" t="s">
        <v>31</v>
      </c>
      <c r="DT3" s="2" t="s">
        <v>32</v>
      </c>
      <c r="DU3" s="2" t="s">
        <v>33</v>
      </c>
      <c r="DV3" s="2" t="s">
        <v>34</v>
      </c>
      <c r="DW3" s="2" t="s">
        <v>1</v>
      </c>
      <c r="DX3" s="2" t="s">
        <v>35</v>
      </c>
      <c r="DY3" s="14" t="s">
        <v>36</v>
      </c>
      <c r="DZ3" s="12" t="s">
        <v>0</v>
      </c>
      <c r="EA3" s="2" t="s">
        <v>29</v>
      </c>
      <c r="EB3" s="2" t="s">
        <v>30</v>
      </c>
      <c r="EC3" s="2" t="s">
        <v>25</v>
      </c>
      <c r="ED3" s="2" t="s">
        <v>28</v>
      </c>
      <c r="EE3" s="2" t="s">
        <v>1</v>
      </c>
      <c r="EF3" s="2" t="s">
        <v>26</v>
      </c>
      <c r="EG3" s="4" t="s">
        <v>27</v>
      </c>
      <c r="EH3" s="2" t="s">
        <v>0</v>
      </c>
      <c r="EI3" s="2" t="s">
        <v>31</v>
      </c>
      <c r="EJ3" s="2" t="s">
        <v>32</v>
      </c>
      <c r="EK3" s="2" t="s">
        <v>33</v>
      </c>
      <c r="EL3" s="2" t="s">
        <v>34</v>
      </c>
      <c r="EM3" s="2" t="s">
        <v>1</v>
      </c>
      <c r="EN3" s="2" t="s">
        <v>35</v>
      </c>
      <c r="EO3" s="14" t="s">
        <v>36</v>
      </c>
      <c r="EP3" s="12" t="s">
        <v>0</v>
      </c>
      <c r="EQ3" s="2" t="s">
        <v>29</v>
      </c>
      <c r="ER3" s="2" t="s">
        <v>30</v>
      </c>
      <c r="ES3" s="2" t="s">
        <v>25</v>
      </c>
      <c r="ET3" s="2" t="s">
        <v>28</v>
      </c>
      <c r="EU3" s="2" t="s">
        <v>1</v>
      </c>
      <c r="EV3" s="2" t="s">
        <v>26</v>
      </c>
      <c r="EW3" s="4" t="s">
        <v>27</v>
      </c>
      <c r="EX3" s="2" t="s">
        <v>0</v>
      </c>
      <c r="EY3" s="2" t="s">
        <v>31</v>
      </c>
      <c r="EZ3" s="2" t="s">
        <v>32</v>
      </c>
      <c r="FA3" s="2" t="s">
        <v>33</v>
      </c>
      <c r="FB3" s="2" t="s">
        <v>34</v>
      </c>
      <c r="FC3" s="2" t="s">
        <v>1</v>
      </c>
      <c r="FD3" s="2" t="s">
        <v>35</v>
      </c>
      <c r="FE3" s="14" t="s">
        <v>36</v>
      </c>
      <c r="FF3" s="12" t="s">
        <v>0</v>
      </c>
      <c r="FG3" s="2" t="s">
        <v>29</v>
      </c>
      <c r="FH3" s="2" t="s">
        <v>30</v>
      </c>
      <c r="FI3" s="2" t="s">
        <v>25</v>
      </c>
      <c r="FJ3" s="2" t="s">
        <v>28</v>
      </c>
      <c r="FK3" s="2" t="s">
        <v>1</v>
      </c>
      <c r="FL3" s="2" t="s">
        <v>26</v>
      </c>
      <c r="FM3" s="4" t="s">
        <v>27</v>
      </c>
      <c r="FN3" s="2" t="s">
        <v>0</v>
      </c>
      <c r="FO3" s="2" t="s">
        <v>31</v>
      </c>
      <c r="FP3" s="2" t="s">
        <v>32</v>
      </c>
      <c r="FQ3" s="2" t="s">
        <v>33</v>
      </c>
      <c r="FR3" s="2" t="s">
        <v>34</v>
      </c>
      <c r="FS3" s="2" t="s">
        <v>1</v>
      </c>
      <c r="FT3" s="2" t="s">
        <v>35</v>
      </c>
      <c r="FU3" s="14" t="s">
        <v>36</v>
      </c>
      <c r="FV3" s="12" t="s">
        <v>0</v>
      </c>
      <c r="FW3" s="2" t="s">
        <v>29</v>
      </c>
      <c r="FX3" s="2" t="s">
        <v>30</v>
      </c>
      <c r="FY3" s="2" t="s">
        <v>25</v>
      </c>
      <c r="FZ3" s="2" t="s">
        <v>28</v>
      </c>
      <c r="GA3" s="2" t="s">
        <v>1</v>
      </c>
      <c r="GB3" s="2" t="s">
        <v>26</v>
      </c>
      <c r="GC3" s="4" t="s">
        <v>27</v>
      </c>
      <c r="GD3" s="2" t="s">
        <v>0</v>
      </c>
      <c r="GE3" s="2" t="s">
        <v>31</v>
      </c>
      <c r="GF3" s="2" t="s">
        <v>32</v>
      </c>
      <c r="GG3" s="2" t="s">
        <v>33</v>
      </c>
      <c r="GH3" s="2" t="s">
        <v>34</v>
      </c>
      <c r="GI3" s="2" t="s">
        <v>1</v>
      </c>
      <c r="GJ3" s="2" t="s">
        <v>35</v>
      </c>
      <c r="GK3" s="14" t="s">
        <v>36</v>
      </c>
      <c r="GL3" s="12" t="s">
        <v>0</v>
      </c>
      <c r="GM3" s="2" t="s">
        <v>29</v>
      </c>
      <c r="GN3" s="2" t="s">
        <v>30</v>
      </c>
      <c r="GO3" s="2" t="s">
        <v>25</v>
      </c>
      <c r="GP3" s="2" t="s">
        <v>28</v>
      </c>
      <c r="GQ3" s="2" t="s">
        <v>1</v>
      </c>
      <c r="GR3" s="2" t="s">
        <v>26</v>
      </c>
      <c r="GS3" s="4" t="s">
        <v>27</v>
      </c>
      <c r="GT3" s="2" t="s">
        <v>0</v>
      </c>
      <c r="GU3" s="2" t="s">
        <v>31</v>
      </c>
      <c r="GV3" s="2" t="s">
        <v>32</v>
      </c>
      <c r="GW3" s="2" t="s">
        <v>33</v>
      </c>
      <c r="GX3" s="2" t="s">
        <v>34</v>
      </c>
      <c r="GY3" s="2" t="s">
        <v>1</v>
      </c>
      <c r="GZ3" s="2" t="s">
        <v>35</v>
      </c>
      <c r="HA3" s="14" t="s">
        <v>36</v>
      </c>
      <c r="HB3" s="12" t="s">
        <v>0</v>
      </c>
      <c r="HC3" s="2" t="s">
        <v>29</v>
      </c>
      <c r="HD3" s="2" t="s">
        <v>30</v>
      </c>
      <c r="HE3" s="2" t="s">
        <v>25</v>
      </c>
      <c r="HF3" s="2" t="s">
        <v>28</v>
      </c>
      <c r="HG3" s="2" t="s">
        <v>1</v>
      </c>
      <c r="HH3" s="2" t="s">
        <v>26</v>
      </c>
      <c r="HI3" s="4" t="s">
        <v>27</v>
      </c>
      <c r="HJ3" s="2" t="s">
        <v>0</v>
      </c>
      <c r="HK3" s="2" t="s">
        <v>31</v>
      </c>
      <c r="HL3" s="2" t="s">
        <v>32</v>
      </c>
      <c r="HM3" s="2" t="s">
        <v>33</v>
      </c>
      <c r="HN3" s="2" t="s">
        <v>34</v>
      </c>
      <c r="HO3" s="2" t="s">
        <v>1</v>
      </c>
      <c r="HP3" s="2" t="s">
        <v>35</v>
      </c>
      <c r="HQ3" s="14" t="s">
        <v>36</v>
      </c>
      <c r="HR3" s="12" t="s">
        <v>0</v>
      </c>
      <c r="HS3" s="2" t="s">
        <v>29</v>
      </c>
      <c r="HT3" s="2" t="s">
        <v>30</v>
      </c>
      <c r="HU3" s="2" t="s">
        <v>25</v>
      </c>
      <c r="HV3" s="2" t="s">
        <v>28</v>
      </c>
      <c r="HW3" s="2" t="s">
        <v>1</v>
      </c>
      <c r="HX3" s="2" t="s">
        <v>26</v>
      </c>
      <c r="HY3" s="4" t="s">
        <v>27</v>
      </c>
      <c r="HZ3" s="2" t="s">
        <v>0</v>
      </c>
      <c r="IA3" s="2" t="s">
        <v>31</v>
      </c>
      <c r="IB3" s="2" t="s">
        <v>32</v>
      </c>
      <c r="IC3" s="2" t="s">
        <v>33</v>
      </c>
      <c r="ID3" s="2" t="s">
        <v>34</v>
      </c>
      <c r="IE3" s="2" t="s">
        <v>1</v>
      </c>
      <c r="IF3" s="2" t="s">
        <v>35</v>
      </c>
      <c r="IG3" s="14" t="s">
        <v>36</v>
      </c>
      <c r="IH3" s="12" t="s">
        <v>0</v>
      </c>
      <c r="II3" s="2" t="s">
        <v>29</v>
      </c>
      <c r="IJ3" s="2" t="s">
        <v>30</v>
      </c>
      <c r="IK3" s="2" t="s">
        <v>25</v>
      </c>
      <c r="IL3" s="2" t="s">
        <v>28</v>
      </c>
      <c r="IM3" s="2" t="s">
        <v>1</v>
      </c>
      <c r="IN3" s="2" t="s">
        <v>26</v>
      </c>
      <c r="IO3" s="4" t="s">
        <v>27</v>
      </c>
      <c r="IP3" s="2" t="s">
        <v>0</v>
      </c>
      <c r="IQ3" s="2" t="s">
        <v>31</v>
      </c>
      <c r="IR3" s="2" t="s">
        <v>32</v>
      </c>
      <c r="IS3" s="2" t="s">
        <v>33</v>
      </c>
      <c r="IT3" s="2" t="s">
        <v>34</v>
      </c>
      <c r="IU3" s="2" t="s">
        <v>1</v>
      </c>
      <c r="IV3" s="2" t="s">
        <v>35</v>
      </c>
      <c r="IW3" s="14" t="s">
        <v>36</v>
      </c>
      <c r="IX3" s="12" t="s">
        <v>0</v>
      </c>
      <c r="IY3" s="2" t="s">
        <v>29</v>
      </c>
      <c r="IZ3" s="2" t="s">
        <v>30</v>
      </c>
      <c r="JA3" s="2" t="s">
        <v>25</v>
      </c>
      <c r="JB3" s="2" t="s">
        <v>28</v>
      </c>
      <c r="JC3" s="2" t="s">
        <v>1</v>
      </c>
      <c r="JD3" s="2" t="s">
        <v>26</v>
      </c>
      <c r="JE3" s="4" t="s">
        <v>27</v>
      </c>
      <c r="JF3" s="2" t="s">
        <v>0</v>
      </c>
      <c r="JG3" s="2" t="s">
        <v>31</v>
      </c>
      <c r="JH3" s="2" t="s">
        <v>32</v>
      </c>
      <c r="JI3" s="2" t="s">
        <v>33</v>
      </c>
      <c r="JJ3" s="2" t="s">
        <v>34</v>
      </c>
      <c r="JK3" s="2" t="s">
        <v>1</v>
      </c>
      <c r="JL3" s="2" t="s">
        <v>35</v>
      </c>
      <c r="JM3" s="14" t="s">
        <v>36</v>
      </c>
      <c r="JN3" s="12" t="s">
        <v>0</v>
      </c>
      <c r="JO3" s="2" t="s">
        <v>29</v>
      </c>
      <c r="JP3" s="2" t="s">
        <v>30</v>
      </c>
      <c r="JQ3" s="2" t="s">
        <v>25</v>
      </c>
      <c r="JR3" s="2" t="s">
        <v>28</v>
      </c>
      <c r="JS3" s="2" t="s">
        <v>1</v>
      </c>
      <c r="JT3" s="2" t="s">
        <v>26</v>
      </c>
      <c r="JU3" s="4" t="s">
        <v>27</v>
      </c>
      <c r="JV3" s="2" t="s">
        <v>0</v>
      </c>
      <c r="JW3" s="2" t="s">
        <v>31</v>
      </c>
      <c r="JX3" s="2" t="s">
        <v>32</v>
      </c>
      <c r="JY3" s="2" t="s">
        <v>33</v>
      </c>
      <c r="JZ3" s="2" t="s">
        <v>34</v>
      </c>
      <c r="KA3" s="2" t="s">
        <v>1</v>
      </c>
      <c r="KB3" s="2" t="s">
        <v>35</v>
      </c>
      <c r="KC3" s="14" t="s">
        <v>36</v>
      </c>
      <c r="KD3" s="12" t="s">
        <v>0</v>
      </c>
      <c r="KE3" s="2" t="s">
        <v>29</v>
      </c>
      <c r="KF3" s="2" t="s">
        <v>30</v>
      </c>
      <c r="KG3" s="2" t="s">
        <v>25</v>
      </c>
      <c r="KH3" s="2" t="s">
        <v>28</v>
      </c>
      <c r="KI3" s="2" t="s">
        <v>1</v>
      </c>
      <c r="KJ3" s="2" t="s">
        <v>26</v>
      </c>
      <c r="KK3" s="4" t="s">
        <v>27</v>
      </c>
      <c r="KL3" s="2" t="s">
        <v>0</v>
      </c>
      <c r="KM3" s="2" t="s">
        <v>31</v>
      </c>
      <c r="KN3" s="2" t="s">
        <v>32</v>
      </c>
      <c r="KO3" s="2" t="s">
        <v>33</v>
      </c>
      <c r="KP3" s="2" t="s">
        <v>34</v>
      </c>
      <c r="KQ3" s="2" t="s">
        <v>1</v>
      </c>
      <c r="KR3" s="2" t="s">
        <v>35</v>
      </c>
      <c r="KS3" s="14" t="s">
        <v>36</v>
      </c>
      <c r="KT3" s="12" t="s">
        <v>0</v>
      </c>
      <c r="KU3" s="2" t="s">
        <v>29</v>
      </c>
      <c r="KV3" s="2" t="s">
        <v>30</v>
      </c>
      <c r="KW3" s="2" t="s">
        <v>25</v>
      </c>
      <c r="KX3" s="2" t="s">
        <v>28</v>
      </c>
      <c r="KY3" s="2" t="s">
        <v>1</v>
      </c>
      <c r="KZ3" s="2" t="s">
        <v>26</v>
      </c>
      <c r="LA3" s="4" t="s">
        <v>27</v>
      </c>
      <c r="LB3" s="2" t="s">
        <v>0</v>
      </c>
      <c r="LC3" s="2" t="s">
        <v>31</v>
      </c>
      <c r="LD3" s="2" t="s">
        <v>32</v>
      </c>
      <c r="LE3" s="2" t="s">
        <v>33</v>
      </c>
      <c r="LF3" s="2" t="s">
        <v>34</v>
      </c>
      <c r="LG3" s="2" t="s">
        <v>1</v>
      </c>
      <c r="LH3" s="2" t="s">
        <v>35</v>
      </c>
      <c r="LI3" s="14" t="s">
        <v>36</v>
      </c>
      <c r="LJ3" s="12" t="s">
        <v>0</v>
      </c>
      <c r="LK3" s="2" t="s">
        <v>29</v>
      </c>
      <c r="LL3" s="2" t="s">
        <v>30</v>
      </c>
      <c r="LM3" s="2" t="s">
        <v>25</v>
      </c>
      <c r="LN3" s="2" t="s">
        <v>28</v>
      </c>
      <c r="LO3" s="2" t="s">
        <v>1</v>
      </c>
      <c r="LP3" s="2" t="s">
        <v>26</v>
      </c>
      <c r="LQ3" s="4" t="s">
        <v>27</v>
      </c>
      <c r="LR3" s="2" t="s">
        <v>0</v>
      </c>
      <c r="LS3" s="2" t="s">
        <v>31</v>
      </c>
      <c r="LT3" s="2" t="s">
        <v>32</v>
      </c>
      <c r="LU3" s="2" t="s">
        <v>33</v>
      </c>
      <c r="LV3" s="2" t="s">
        <v>34</v>
      </c>
      <c r="LW3" s="2" t="s">
        <v>1</v>
      </c>
      <c r="LX3" s="2" t="s">
        <v>35</v>
      </c>
      <c r="LY3" s="14" t="s">
        <v>36</v>
      </c>
      <c r="LZ3" s="12" t="s">
        <v>0</v>
      </c>
      <c r="MA3" s="2" t="s">
        <v>29</v>
      </c>
      <c r="MB3" s="2" t="s">
        <v>30</v>
      </c>
      <c r="MC3" s="2" t="s">
        <v>25</v>
      </c>
      <c r="MD3" s="2" t="s">
        <v>28</v>
      </c>
      <c r="ME3" s="2" t="s">
        <v>1</v>
      </c>
      <c r="MF3" s="2" t="s">
        <v>26</v>
      </c>
      <c r="MG3" s="4" t="s">
        <v>27</v>
      </c>
      <c r="MH3" s="2" t="s">
        <v>0</v>
      </c>
      <c r="MI3" s="2" t="s">
        <v>31</v>
      </c>
      <c r="MJ3" s="2" t="s">
        <v>32</v>
      </c>
      <c r="MK3" s="2" t="s">
        <v>33</v>
      </c>
      <c r="ML3" s="2" t="s">
        <v>34</v>
      </c>
      <c r="MM3" s="2" t="s">
        <v>1</v>
      </c>
      <c r="MN3" s="2" t="s">
        <v>35</v>
      </c>
      <c r="MO3" s="14" t="s">
        <v>36</v>
      </c>
      <c r="MP3" s="12" t="s">
        <v>0</v>
      </c>
      <c r="MQ3" s="2" t="s">
        <v>29</v>
      </c>
      <c r="MR3" s="2" t="s">
        <v>30</v>
      </c>
      <c r="MS3" s="2" t="s">
        <v>25</v>
      </c>
      <c r="MT3" s="2" t="s">
        <v>28</v>
      </c>
      <c r="MU3" s="2" t="s">
        <v>1</v>
      </c>
      <c r="MV3" s="2" t="s">
        <v>26</v>
      </c>
      <c r="MW3" s="4" t="s">
        <v>27</v>
      </c>
      <c r="MX3" s="2" t="s">
        <v>0</v>
      </c>
      <c r="MY3" s="2" t="s">
        <v>31</v>
      </c>
      <c r="MZ3" s="2" t="s">
        <v>32</v>
      </c>
      <c r="NA3" s="2" t="s">
        <v>33</v>
      </c>
      <c r="NB3" s="2" t="s">
        <v>34</v>
      </c>
      <c r="NC3" s="2" t="s">
        <v>1</v>
      </c>
      <c r="ND3" s="2" t="s">
        <v>35</v>
      </c>
      <c r="NE3" s="14" t="s">
        <v>36</v>
      </c>
      <c r="NF3" s="12" t="s">
        <v>0</v>
      </c>
      <c r="NG3" s="2" t="s">
        <v>29</v>
      </c>
      <c r="NH3" s="2" t="s">
        <v>30</v>
      </c>
      <c r="NI3" s="2" t="s">
        <v>25</v>
      </c>
      <c r="NJ3" s="2" t="s">
        <v>28</v>
      </c>
      <c r="NK3" s="2" t="s">
        <v>1</v>
      </c>
      <c r="NL3" s="2" t="s">
        <v>26</v>
      </c>
      <c r="NM3" s="4" t="s">
        <v>27</v>
      </c>
      <c r="NN3" s="2" t="s">
        <v>0</v>
      </c>
      <c r="NO3" s="2" t="s">
        <v>31</v>
      </c>
      <c r="NP3" s="2" t="s">
        <v>32</v>
      </c>
      <c r="NQ3" s="2" t="s">
        <v>33</v>
      </c>
      <c r="NR3" s="2" t="s">
        <v>34</v>
      </c>
      <c r="NS3" s="2" t="s">
        <v>1</v>
      </c>
      <c r="NT3" s="2" t="s">
        <v>35</v>
      </c>
      <c r="NU3" s="14" t="s">
        <v>36</v>
      </c>
      <c r="NV3" s="12" t="s">
        <v>0</v>
      </c>
      <c r="NW3" s="2" t="s">
        <v>29</v>
      </c>
      <c r="NX3" s="2" t="s">
        <v>30</v>
      </c>
      <c r="NY3" s="2" t="s">
        <v>25</v>
      </c>
      <c r="NZ3" s="2" t="s">
        <v>28</v>
      </c>
      <c r="OA3" s="2" t="s">
        <v>1</v>
      </c>
      <c r="OB3" s="2" t="s">
        <v>26</v>
      </c>
      <c r="OC3" s="4" t="s">
        <v>27</v>
      </c>
      <c r="OD3" s="2" t="s">
        <v>0</v>
      </c>
      <c r="OE3" s="2" t="s">
        <v>31</v>
      </c>
      <c r="OF3" s="2" t="s">
        <v>32</v>
      </c>
      <c r="OG3" s="2" t="s">
        <v>33</v>
      </c>
      <c r="OH3" s="2" t="s">
        <v>34</v>
      </c>
      <c r="OI3" s="2" t="s">
        <v>1</v>
      </c>
      <c r="OJ3" s="2" t="s">
        <v>35</v>
      </c>
      <c r="OK3" s="14" t="s">
        <v>36</v>
      </c>
      <c r="OL3" s="12" t="s">
        <v>0</v>
      </c>
      <c r="OM3" s="2" t="s">
        <v>29</v>
      </c>
      <c r="ON3" s="2" t="s">
        <v>30</v>
      </c>
      <c r="OO3" s="2" t="s">
        <v>25</v>
      </c>
      <c r="OP3" s="2" t="s">
        <v>28</v>
      </c>
      <c r="OQ3" s="2" t="s">
        <v>1</v>
      </c>
      <c r="OR3" s="2" t="s">
        <v>26</v>
      </c>
      <c r="OS3" s="4" t="s">
        <v>27</v>
      </c>
      <c r="OT3" s="2" t="s">
        <v>0</v>
      </c>
      <c r="OU3" s="2" t="s">
        <v>31</v>
      </c>
      <c r="OV3" s="2" t="s">
        <v>32</v>
      </c>
      <c r="OW3" s="2" t="s">
        <v>33</v>
      </c>
      <c r="OX3" s="2" t="s">
        <v>34</v>
      </c>
      <c r="OY3" s="2" t="s">
        <v>1</v>
      </c>
      <c r="OZ3" s="2" t="s">
        <v>35</v>
      </c>
      <c r="PA3" s="14" t="s">
        <v>36</v>
      </c>
      <c r="PB3" s="12" t="s">
        <v>0</v>
      </c>
      <c r="PC3" s="2" t="s">
        <v>29</v>
      </c>
      <c r="PD3" s="2" t="s">
        <v>30</v>
      </c>
      <c r="PE3" s="2" t="s">
        <v>25</v>
      </c>
      <c r="PF3" s="2" t="s">
        <v>28</v>
      </c>
      <c r="PG3" s="2" t="s">
        <v>1</v>
      </c>
      <c r="PH3" s="2" t="s">
        <v>26</v>
      </c>
      <c r="PI3" s="4" t="s">
        <v>27</v>
      </c>
      <c r="PJ3" s="2" t="s">
        <v>0</v>
      </c>
      <c r="PK3" s="2" t="s">
        <v>31</v>
      </c>
      <c r="PL3" s="2" t="s">
        <v>32</v>
      </c>
      <c r="PM3" s="2" t="s">
        <v>33</v>
      </c>
      <c r="PN3" s="2" t="s">
        <v>34</v>
      </c>
      <c r="PO3" s="2" t="s">
        <v>1</v>
      </c>
      <c r="PP3" s="2" t="s">
        <v>35</v>
      </c>
      <c r="PQ3" s="14" t="s">
        <v>36</v>
      </c>
      <c r="PR3" s="12" t="s">
        <v>0</v>
      </c>
      <c r="PS3" s="2" t="s">
        <v>29</v>
      </c>
      <c r="PT3" s="2" t="s">
        <v>30</v>
      </c>
      <c r="PU3" s="2" t="s">
        <v>25</v>
      </c>
      <c r="PV3" s="2" t="s">
        <v>28</v>
      </c>
      <c r="PW3" s="2" t="s">
        <v>1</v>
      </c>
      <c r="PX3" s="2" t="s">
        <v>26</v>
      </c>
      <c r="PY3" s="4" t="s">
        <v>27</v>
      </c>
      <c r="PZ3" s="2" t="s">
        <v>0</v>
      </c>
      <c r="QA3" s="2" t="s">
        <v>31</v>
      </c>
      <c r="QB3" s="2" t="s">
        <v>32</v>
      </c>
      <c r="QC3" s="2" t="s">
        <v>33</v>
      </c>
      <c r="QD3" s="2" t="s">
        <v>34</v>
      </c>
      <c r="QE3" s="2" t="s">
        <v>1</v>
      </c>
      <c r="QF3" s="2" t="s">
        <v>35</v>
      </c>
      <c r="QG3" s="14" t="s">
        <v>36</v>
      </c>
      <c r="QH3" s="12" t="s">
        <v>0</v>
      </c>
      <c r="QI3" s="2" t="s">
        <v>29</v>
      </c>
      <c r="QJ3" s="2" t="s">
        <v>30</v>
      </c>
      <c r="QK3" s="2" t="s">
        <v>25</v>
      </c>
      <c r="QL3" s="2" t="s">
        <v>28</v>
      </c>
      <c r="QM3" s="2" t="s">
        <v>1</v>
      </c>
      <c r="QN3" s="2" t="s">
        <v>26</v>
      </c>
      <c r="QO3" s="4" t="s">
        <v>27</v>
      </c>
      <c r="QP3" s="2" t="s">
        <v>0</v>
      </c>
      <c r="QQ3" s="2" t="s">
        <v>31</v>
      </c>
      <c r="QR3" s="2" t="s">
        <v>32</v>
      </c>
      <c r="QS3" s="2" t="s">
        <v>33</v>
      </c>
      <c r="QT3" s="2" t="s">
        <v>34</v>
      </c>
      <c r="QU3" s="2" t="s">
        <v>1</v>
      </c>
      <c r="QV3" s="2" t="s">
        <v>35</v>
      </c>
      <c r="QW3" s="14" t="s">
        <v>36</v>
      </c>
      <c r="QX3" s="12" t="s">
        <v>0</v>
      </c>
      <c r="QY3" s="2" t="s">
        <v>29</v>
      </c>
      <c r="QZ3" s="2" t="s">
        <v>30</v>
      </c>
      <c r="RA3" s="2" t="s">
        <v>25</v>
      </c>
      <c r="RB3" s="2" t="s">
        <v>28</v>
      </c>
      <c r="RC3" s="2" t="s">
        <v>1</v>
      </c>
      <c r="RD3" s="2" t="s">
        <v>26</v>
      </c>
      <c r="RE3" s="4" t="s">
        <v>27</v>
      </c>
      <c r="RF3" s="2" t="s">
        <v>0</v>
      </c>
      <c r="RG3" s="2" t="s">
        <v>31</v>
      </c>
      <c r="RH3" s="2" t="s">
        <v>32</v>
      </c>
      <c r="RI3" s="2" t="s">
        <v>33</v>
      </c>
      <c r="RJ3" s="2" t="s">
        <v>34</v>
      </c>
      <c r="RK3" s="2" t="s">
        <v>1</v>
      </c>
      <c r="RL3" s="2" t="s">
        <v>35</v>
      </c>
      <c r="RM3" s="14" t="s">
        <v>36</v>
      </c>
      <c r="RN3" s="12" t="s">
        <v>0</v>
      </c>
      <c r="RO3" s="2" t="s">
        <v>29</v>
      </c>
      <c r="RP3" s="2" t="s">
        <v>30</v>
      </c>
      <c r="RQ3" s="2" t="s">
        <v>25</v>
      </c>
      <c r="RR3" s="2" t="s">
        <v>28</v>
      </c>
      <c r="RS3" s="2" t="s">
        <v>1</v>
      </c>
      <c r="RT3" s="2" t="s">
        <v>26</v>
      </c>
      <c r="RU3" s="4" t="s">
        <v>27</v>
      </c>
      <c r="RV3" s="2" t="s">
        <v>0</v>
      </c>
      <c r="RW3" s="2" t="s">
        <v>31</v>
      </c>
      <c r="RX3" s="2" t="s">
        <v>32</v>
      </c>
      <c r="RY3" s="2" t="s">
        <v>33</v>
      </c>
      <c r="RZ3" s="2" t="s">
        <v>34</v>
      </c>
      <c r="SA3" s="2" t="s">
        <v>1</v>
      </c>
      <c r="SB3" s="2" t="s">
        <v>35</v>
      </c>
      <c r="SC3" s="14" t="s">
        <v>36</v>
      </c>
      <c r="SD3" s="12" t="s">
        <v>0</v>
      </c>
      <c r="SE3" s="2" t="s">
        <v>29</v>
      </c>
      <c r="SF3" s="2" t="s">
        <v>30</v>
      </c>
      <c r="SG3" s="2" t="s">
        <v>25</v>
      </c>
      <c r="SH3" s="2" t="s">
        <v>28</v>
      </c>
      <c r="SI3" s="2" t="s">
        <v>1</v>
      </c>
      <c r="SJ3" s="2" t="s">
        <v>26</v>
      </c>
      <c r="SK3" s="4" t="s">
        <v>27</v>
      </c>
      <c r="SL3" s="2" t="s">
        <v>0</v>
      </c>
      <c r="SM3" s="2" t="s">
        <v>31</v>
      </c>
      <c r="SN3" s="2" t="s">
        <v>32</v>
      </c>
      <c r="SO3" s="2" t="s">
        <v>33</v>
      </c>
      <c r="SP3" s="2" t="s">
        <v>34</v>
      </c>
      <c r="SQ3" s="2" t="s">
        <v>1</v>
      </c>
      <c r="SR3" s="2" t="s">
        <v>35</v>
      </c>
      <c r="SS3" s="14" t="s">
        <v>36</v>
      </c>
      <c r="ST3" s="12" t="s">
        <v>0</v>
      </c>
      <c r="SU3" s="2" t="s">
        <v>29</v>
      </c>
      <c r="SV3" s="2" t="s">
        <v>30</v>
      </c>
      <c r="SW3" s="2" t="s">
        <v>25</v>
      </c>
      <c r="SX3" s="2" t="s">
        <v>28</v>
      </c>
      <c r="SY3" s="2" t="s">
        <v>1</v>
      </c>
      <c r="SZ3" s="2" t="s">
        <v>26</v>
      </c>
      <c r="TA3" s="4" t="s">
        <v>27</v>
      </c>
      <c r="TB3" s="2" t="s">
        <v>0</v>
      </c>
      <c r="TC3" s="2" t="s">
        <v>31</v>
      </c>
      <c r="TD3" s="2" t="s">
        <v>32</v>
      </c>
      <c r="TE3" s="2" t="s">
        <v>33</v>
      </c>
      <c r="TF3" s="2" t="s">
        <v>34</v>
      </c>
      <c r="TG3" s="2" t="s">
        <v>1</v>
      </c>
      <c r="TH3" s="2" t="s">
        <v>35</v>
      </c>
      <c r="TI3" s="14" t="s">
        <v>36</v>
      </c>
      <c r="TJ3" s="12" t="s">
        <v>0</v>
      </c>
      <c r="TK3" s="2" t="s">
        <v>29</v>
      </c>
      <c r="TL3" s="2" t="s">
        <v>30</v>
      </c>
      <c r="TM3" s="2" t="s">
        <v>25</v>
      </c>
      <c r="TN3" s="2" t="s">
        <v>28</v>
      </c>
      <c r="TO3" s="2" t="s">
        <v>1</v>
      </c>
      <c r="TP3" s="2" t="s">
        <v>26</v>
      </c>
      <c r="TQ3" s="4" t="s">
        <v>27</v>
      </c>
      <c r="TR3" s="2" t="s">
        <v>0</v>
      </c>
      <c r="TS3" s="2" t="s">
        <v>31</v>
      </c>
      <c r="TT3" s="2" t="s">
        <v>32</v>
      </c>
      <c r="TU3" s="2" t="s">
        <v>33</v>
      </c>
      <c r="TV3" s="2" t="s">
        <v>34</v>
      </c>
      <c r="TW3" s="2" t="s">
        <v>1</v>
      </c>
      <c r="TX3" s="2" t="s">
        <v>35</v>
      </c>
      <c r="TY3" s="14" t="s">
        <v>36</v>
      </c>
      <c r="TZ3" s="12" t="s">
        <v>0</v>
      </c>
      <c r="UA3" s="2" t="s">
        <v>29</v>
      </c>
      <c r="UB3" s="2" t="s">
        <v>30</v>
      </c>
      <c r="UC3" s="2" t="s">
        <v>25</v>
      </c>
      <c r="UD3" s="2" t="s">
        <v>28</v>
      </c>
      <c r="UE3" s="2" t="s">
        <v>1</v>
      </c>
      <c r="UF3" s="2" t="s">
        <v>26</v>
      </c>
      <c r="UG3" s="4" t="s">
        <v>27</v>
      </c>
      <c r="UH3" s="2" t="s">
        <v>0</v>
      </c>
      <c r="UI3" s="2" t="s">
        <v>31</v>
      </c>
      <c r="UJ3" s="2" t="s">
        <v>32</v>
      </c>
      <c r="UK3" s="2" t="s">
        <v>33</v>
      </c>
      <c r="UL3" s="2" t="s">
        <v>34</v>
      </c>
      <c r="UM3" s="2" t="s">
        <v>1</v>
      </c>
      <c r="UN3" s="2" t="s">
        <v>35</v>
      </c>
      <c r="UO3" s="14" t="s">
        <v>36</v>
      </c>
      <c r="UP3" s="12" t="s">
        <v>0</v>
      </c>
      <c r="UQ3" s="2" t="s">
        <v>29</v>
      </c>
      <c r="UR3" s="2" t="s">
        <v>30</v>
      </c>
      <c r="US3" s="2" t="s">
        <v>25</v>
      </c>
      <c r="UT3" s="2" t="s">
        <v>28</v>
      </c>
      <c r="UU3" s="2" t="s">
        <v>1</v>
      </c>
      <c r="UV3" s="2" t="s">
        <v>26</v>
      </c>
      <c r="UW3" s="4" t="s">
        <v>27</v>
      </c>
      <c r="UX3" s="2" t="s">
        <v>0</v>
      </c>
      <c r="UY3" s="2" t="s">
        <v>31</v>
      </c>
      <c r="UZ3" s="2" t="s">
        <v>32</v>
      </c>
      <c r="VA3" s="2" t="s">
        <v>33</v>
      </c>
      <c r="VB3" s="2" t="s">
        <v>34</v>
      </c>
      <c r="VC3" s="2" t="s">
        <v>1</v>
      </c>
      <c r="VD3" s="2" t="s">
        <v>35</v>
      </c>
      <c r="VE3" s="14" t="s">
        <v>36</v>
      </c>
      <c r="VF3" s="12" t="s">
        <v>0</v>
      </c>
      <c r="VG3" s="2" t="s">
        <v>29</v>
      </c>
      <c r="VH3" s="2" t="s">
        <v>30</v>
      </c>
      <c r="VI3" s="2" t="s">
        <v>25</v>
      </c>
      <c r="VJ3" s="2" t="s">
        <v>28</v>
      </c>
      <c r="VK3" s="2" t="s">
        <v>1</v>
      </c>
      <c r="VL3" s="2" t="s">
        <v>26</v>
      </c>
      <c r="VM3" s="4" t="s">
        <v>27</v>
      </c>
      <c r="VN3" s="2" t="s">
        <v>0</v>
      </c>
      <c r="VO3" s="2" t="s">
        <v>31</v>
      </c>
      <c r="VP3" s="2" t="s">
        <v>32</v>
      </c>
      <c r="VQ3" s="2" t="s">
        <v>33</v>
      </c>
      <c r="VR3" s="2" t="s">
        <v>34</v>
      </c>
      <c r="VS3" s="2" t="s">
        <v>1</v>
      </c>
      <c r="VT3" s="2" t="s">
        <v>35</v>
      </c>
      <c r="VU3" s="14" t="s">
        <v>36</v>
      </c>
      <c r="VV3" s="12" t="s">
        <v>0</v>
      </c>
      <c r="VW3" s="2" t="s">
        <v>29</v>
      </c>
      <c r="VX3" s="2" t="s">
        <v>30</v>
      </c>
      <c r="VY3" s="2" t="s">
        <v>25</v>
      </c>
      <c r="VZ3" s="2" t="s">
        <v>28</v>
      </c>
      <c r="WA3" s="2" t="s">
        <v>1</v>
      </c>
      <c r="WB3" s="2" t="s">
        <v>26</v>
      </c>
      <c r="WC3" s="4" t="s">
        <v>27</v>
      </c>
      <c r="WD3" s="2" t="s">
        <v>0</v>
      </c>
      <c r="WE3" s="2" t="s">
        <v>31</v>
      </c>
      <c r="WF3" s="2" t="s">
        <v>32</v>
      </c>
      <c r="WG3" s="2" t="s">
        <v>33</v>
      </c>
      <c r="WH3" s="2" t="s">
        <v>34</v>
      </c>
      <c r="WI3" s="2" t="s">
        <v>1</v>
      </c>
      <c r="WJ3" s="2" t="s">
        <v>35</v>
      </c>
      <c r="WK3" s="14" t="s">
        <v>36</v>
      </c>
      <c r="WL3" s="12" t="s">
        <v>0</v>
      </c>
      <c r="WM3" s="2" t="s">
        <v>29</v>
      </c>
      <c r="WN3" s="2" t="s">
        <v>30</v>
      </c>
      <c r="WO3" s="2" t="s">
        <v>25</v>
      </c>
      <c r="WP3" s="2" t="s">
        <v>28</v>
      </c>
      <c r="WQ3" s="2" t="s">
        <v>1</v>
      </c>
      <c r="WR3" s="2" t="s">
        <v>26</v>
      </c>
      <c r="WS3" s="4" t="s">
        <v>27</v>
      </c>
      <c r="WT3" s="2" t="s">
        <v>0</v>
      </c>
      <c r="WU3" s="2" t="s">
        <v>31</v>
      </c>
      <c r="WV3" s="2" t="s">
        <v>32</v>
      </c>
      <c r="WW3" s="2" t="s">
        <v>33</v>
      </c>
      <c r="WX3" s="2" t="s">
        <v>34</v>
      </c>
      <c r="WY3" s="2" t="s">
        <v>1</v>
      </c>
      <c r="WZ3" s="2" t="s">
        <v>35</v>
      </c>
      <c r="XA3" s="14" t="s">
        <v>36</v>
      </c>
      <c r="XB3" s="12" t="s">
        <v>0</v>
      </c>
      <c r="XC3" s="2" t="s">
        <v>29</v>
      </c>
      <c r="XD3" s="2" t="s">
        <v>30</v>
      </c>
      <c r="XE3" s="2" t="s">
        <v>25</v>
      </c>
      <c r="XF3" s="2" t="s">
        <v>28</v>
      </c>
      <c r="XG3" s="2" t="s">
        <v>1</v>
      </c>
      <c r="XH3" s="2" t="s">
        <v>26</v>
      </c>
      <c r="XI3" s="4" t="s">
        <v>27</v>
      </c>
      <c r="XJ3" s="2" t="s">
        <v>0</v>
      </c>
      <c r="XK3" s="2" t="s">
        <v>31</v>
      </c>
      <c r="XL3" s="2" t="s">
        <v>32</v>
      </c>
      <c r="XM3" s="2" t="s">
        <v>33</v>
      </c>
      <c r="XN3" s="2" t="s">
        <v>34</v>
      </c>
      <c r="XO3" s="2" t="s">
        <v>1</v>
      </c>
      <c r="XP3" s="2" t="s">
        <v>35</v>
      </c>
      <c r="XQ3" s="14" t="s">
        <v>36</v>
      </c>
      <c r="XR3" s="12" t="s">
        <v>0</v>
      </c>
      <c r="XS3" s="2" t="s">
        <v>29</v>
      </c>
      <c r="XT3" s="2" t="s">
        <v>30</v>
      </c>
      <c r="XU3" s="2" t="s">
        <v>25</v>
      </c>
      <c r="XV3" s="2" t="s">
        <v>28</v>
      </c>
      <c r="XW3" s="2" t="s">
        <v>1</v>
      </c>
      <c r="XX3" s="2" t="s">
        <v>26</v>
      </c>
      <c r="XY3" s="4" t="s">
        <v>27</v>
      </c>
      <c r="XZ3" s="2" t="s">
        <v>0</v>
      </c>
      <c r="YA3" s="2" t="s">
        <v>31</v>
      </c>
      <c r="YB3" s="2" t="s">
        <v>32</v>
      </c>
      <c r="YC3" s="2" t="s">
        <v>33</v>
      </c>
      <c r="YD3" s="2" t="s">
        <v>34</v>
      </c>
      <c r="YE3" s="2" t="s">
        <v>1</v>
      </c>
      <c r="YF3" s="2" t="s">
        <v>35</v>
      </c>
      <c r="YG3" s="14" t="s">
        <v>36</v>
      </c>
      <c r="YH3" s="12" t="s">
        <v>0</v>
      </c>
      <c r="YI3" s="2" t="s">
        <v>29</v>
      </c>
      <c r="YJ3" s="2" t="s">
        <v>30</v>
      </c>
      <c r="YK3" s="2" t="s">
        <v>25</v>
      </c>
      <c r="YL3" s="2" t="s">
        <v>28</v>
      </c>
      <c r="YM3" s="2" t="s">
        <v>1</v>
      </c>
      <c r="YN3" s="2" t="s">
        <v>26</v>
      </c>
      <c r="YO3" s="4" t="s">
        <v>27</v>
      </c>
      <c r="YP3" s="2" t="s">
        <v>0</v>
      </c>
      <c r="YQ3" s="2" t="s">
        <v>31</v>
      </c>
      <c r="YR3" s="2" t="s">
        <v>32</v>
      </c>
      <c r="YS3" s="2" t="s">
        <v>33</v>
      </c>
      <c r="YT3" s="2" t="s">
        <v>34</v>
      </c>
      <c r="YU3" s="2" t="s">
        <v>1</v>
      </c>
      <c r="YV3" s="2" t="s">
        <v>35</v>
      </c>
      <c r="YW3" s="14" t="s">
        <v>36</v>
      </c>
      <c r="YX3" s="12" t="s">
        <v>0</v>
      </c>
      <c r="YY3" s="2" t="s">
        <v>29</v>
      </c>
      <c r="YZ3" s="2" t="s">
        <v>30</v>
      </c>
      <c r="ZA3" s="2" t="s">
        <v>25</v>
      </c>
      <c r="ZB3" s="2" t="s">
        <v>28</v>
      </c>
      <c r="ZC3" s="2" t="s">
        <v>1</v>
      </c>
      <c r="ZD3" s="2" t="s">
        <v>26</v>
      </c>
      <c r="ZE3" s="4" t="s">
        <v>27</v>
      </c>
      <c r="ZF3" s="2" t="s">
        <v>0</v>
      </c>
      <c r="ZG3" s="2" t="s">
        <v>31</v>
      </c>
      <c r="ZH3" s="2" t="s">
        <v>32</v>
      </c>
      <c r="ZI3" s="2" t="s">
        <v>33</v>
      </c>
      <c r="ZJ3" s="2" t="s">
        <v>34</v>
      </c>
      <c r="ZK3" s="2" t="s">
        <v>1</v>
      </c>
      <c r="ZL3" s="2" t="s">
        <v>35</v>
      </c>
      <c r="ZM3" s="14" t="s">
        <v>36</v>
      </c>
      <c r="ZN3" s="12" t="s">
        <v>0</v>
      </c>
      <c r="ZO3" s="2" t="s">
        <v>29</v>
      </c>
      <c r="ZP3" s="2" t="s">
        <v>30</v>
      </c>
      <c r="ZQ3" s="2" t="s">
        <v>25</v>
      </c>
      <c r="ZR3" s="2" t="s">
        <v>28</v>
      </c>
      <c r="ZS3" s="2" t="s">
        <v>1</v>
      </c>
      <c r="ZT3" s="2" t="s">
        <v>26</v>
      </c>
      <c r="ZU3" s="4" t="s">
        <v>27</v>
      </c>
      <c r="ZV3" s="2" t="s">
        <v>0</v>
      </c>
      <c r="ZW3" s="2" t="s">
        <v>31</v>
      </c>
      <c r="ZX3" s="2" t="s">
        <v>32</v>
      </c>
      <c r="ZY3" s="2" t="s">
        <v>33</v>
      </c>
      <c r="ZZ3" s="2" t="s">
        <v>34</v>
      </c>
      <c r="AAA3" s="2" t="s">
        <v>1</v>
      </c>
      <c r="AAB3" s="2" t="s">
        <v>35</v>
      </c>
      <c r="AAC3" s="14" t="s">
        <v>36</v>
      </c>
      <c r="AAD3" s="12" t="s">
        <v>0</v>
      </c>
      <c r="AAE3" s="2" t="s">
        <v>29</v>
      </c>
      <c r="AAF3" s="2" t="s">
        <v>30</v>
      </c>
      <c r="AAG3" s="2" t="s">
        <v>25</v>
      </c>
      <c r="AAH3" s="2" t="s">
        <v>28</v>
      </c>
      <c r="AAI3" s="2" t="s">
        <v>1</v>
      </c>
      <c r="AAJ3" s="2" t="s">
        <v>26</v>
      </c>
      <c r="AAK3" s="4" t="s">
        <v>27</v>
      </c>
      <c r="AAL3" s="2" t="s">
        <v>0</v>
      </c>
      <c r="AAM3" s="2" t="s">
        <v>31</v>
      </c>
      <c r="AAN3" s="2" t="s">
        <v>32</v>
      </c>
      <c r="AAO3" s="2" t="s">
        <v>33</v>
      </c>
      <c r="AAP3" s="2" t="s">
        <v>34</v>
      </c>
      <c r="AAQ3" s="2" t="s">
        <v>1</v>
      </c>
      <c r="AAR3" s="2" t="s">
        <v>35</v>
      </c>
      <c r="AAS3" s="14" t="s">
        <v>36</v>
      </c>
      <c r="AAT3" s="12" t="s">
        <v>0</v>
      </c>
      <c r="AAU3" s="2" t="s">
        <v>29</v>
      </c>
      <c r="AAV3" s="2" t="s">
        <v>30</v>
      </c>
      <c r="AAW3" s="2" t="s">
        <v>25</v>
      </c>
      <c r="AAX3" s="2" t="s">
        <v>28</v>
      </c>
      <c r="AAY3" s="2" t="s">
        <v>1</v>
      </c>
      <c r="AAZ3" s="2" t="s">
        <v>26</v>
      </c>
      <c r="ABA3" s="4" t="s">
        <v>27</v>
      </c>
      <c r="ABB3" s="2" t="s">
        <v>0</v>
      </c>
      <c r="ABC3" s="2" t="s">
        <v>31</v>
      </c>
      <c r="ABD3" s="2" t="s">
        <v>32</v>
      </c>
      <c r="ABE3" s="2" t="s">
        <v>33</v>
      </c>
      <c r="ABF3" s="2" t="s">
        <v>34</v>
      </c>
      <c r="ABG3" s="2" t="s">
        <v>1</v>
      </c>
      <c r="ABH3" s="2" t="s">
        <v>35</v>
      </c>
      <c r="ABI3" s="14" t="s">
        <v>36</v>
      </c>
      <c r="ABJ3" s="12" t="s">
        <v>0</v>
      </c>
      <c r="ABK3" s="2" t="s">
        <v>29</v>
      </c>
      <c r="ABL3" s="2" t="s">
        <v>30</v>
      </c>
      <c r="ABM3" s="2" t="s">
        <v>25</v>
      </c>
      <c r="ABN3" s="2" t="s">
        <v>28</v>
      </c>
      <c r="ABO3" s="2" t="s">
        <v>1</v>
      </c>
      <c r="ABP3" s="2" t="s">
        <v>26</v>
      </c>
      <c r="ABQ3" s="4" t="s">
        <v>27</v>
      </c>
      <c r="ABR3" s="2" t="s">
        <v>0</v>
      </c>
      <c r="ABS3" s="2" t="s">
        <v>31</v>
      </c>
      <c r="ABT3" s="2" t="s">
        <v>32</v>
      </c>
      <c r="ABU3" s="2" t="s">
        <v>33</v>
      </c>
      <c r="ABV3" s="2" t="s">
        <v>34</v>
      </c>
      <c r="ABW3" s="2" t="s">
        <v>1</v>
      </c>
      <c r="ABX3" s="2" t="s">
        <v>35</v>
      </c>
      <c r="ABY3" s="14" t="s">
        <v>36</v>
      </c>
      <c r="ABZ3" s="12" t="s">
        <v>0</v>
      </c>
      <c r="ACA3" s="2" t="s">
        <v>29</v>
      </c>
      <c r="ACB3" s="2" t="s">
        <v>30</v>
      </c>
      <c r="ACC3" s="2" t="s">
        <v>25</v>
      </c>
      <c r="ACD3" s="2" t="s">
        <v>28</v>
      </c>
      <c r="ACE3" s="2" t="s">
        <v>1</v>
      </c>
      <c r="ACF3" s="2" t="s">
        <v>26</v>
      </c>
      <c r="ACG3" s="4" t="s">
        <v>27</v>
      </c>
      <c r="ACH3" s="2" t="s">
        <v>0</v>
      </c>
      <c r="ACI3" s="2" t="s">
        <v>31</v>
      </c>
      <c r="ACJ3" s="2" t="s">
        <v>32</v>
      </c>
      <c r="ACK3" s="2" t="s">
        <v>33</v>
      </c>
      <c r="ACL3" s="2" t="s">
        <v>34</v>
      </c>
      <c r="ACM3" s="2" t="s">
        <v>1</v>
      </c>
      <c r="ACN3" s="2" t="s">
        <v>35</v>
      </c>
      <c r="ACO3" s="14" t="s">
        <v>36</v>
      </c>
      <c r="ACP3" s="12" t="s">
        <v>0</v>
      </c>
      <c r="ACQ3" s="2" t="s">
        <v>29</v>
      </c>
      <c r="ACR3" s="2" t="s">
        <v>30</v>
      </c>
      <c r="ACS3" s="2" t="s">
        <v>25</v>
      </c>
      <c r="ACT3" s="2" t="s">
        <v>28</v>
      </c>
      <c r="ACU3" s="2" t="s">
        <v>1</v>
      </c>
      <c r="ACV3" s="2" t="s">
        <v>26</v>
      </c>
      <c r="ACW3" s="4" t="s">
        <v>27</v>
      </c>
      <c r="ACX3" s="2" t="s">
        <v>0</v>
      </c>
      <c r="ACY3" s="2" t="s">
        <v>31</v>
      </c>
      <c r="ACZ3" s="2" t="s">
        <v>32</v>
      </c>
      <c r="ADA3" s="2" t="s">
        <v>33</v>
      </c>
      <c r="ADB3" s="2" t="s">
        <v>34</v>
      </c>
      <c r="ADC3" s="2" t="s">
        <v>1</v>
      </c>
      <c r="ADD3" s="2" t="s">
        <v>35</v>
      </c>
      <c r="ADE3" s="14" t="s">
        <v>36</v>
      </c>
      <c r="ADF3" s="12" t="s">
        <v>0</v>
      </c>
      <c r="ADG3" s="2" t="s">
        <v>29</v>
      </c>
      <c r="ADH3" s="2" t="s">
        <v>30</v>
      </c>
      <c r="ADI3" s="2" t="s">
        <v>25</v>
      </c>
      <c r="ADJ3" s="2" t="s">
        <v>28</v>
      </c>
      <c r="ADK3" s="2" t="s">
        <v>1</v>
      </c>
      <c r="ADL3" s="2" t="s">
        <v>26</v>
      </c>
      <c r="ADM3" s="4" t="s">
        <v>27</v>
      </c>
      <c r="ADN3" s="2" t="s">
        <v>0</v>
      </c>
      <c r="ADO3" s="2" t="s">
        <v>31</v>
      </c>
      <c r="ADP3" s="2" t="s">
        <v>32</v>
      </c>
      <c r="ADQ3" s="2" t="s">
        <v>33</v>
      </c>
      <c r="ADR3" s="2" t="s">
        <v>34</v>
      </c>
      <c r="ADS3" s="2" t="s">
        <v>1</v>
      </c>
      <c r="ADT3" s="2" t="s">
        <v>35</v>
      </c>
      <c r="ADU3" s="14" t="s">
        <v>36</v>
      </c>
      <c r="ADV3" s="12" t="s">
        <v>0</v>
      </c>
      <c r="ADW3" s="2" t="s">
        <v>29</v>
      </c>
      <c r="ADX3" s="2" t="s">
        <v>30</v>
      </c>
      <c r="ADY3" s="2" t="s">
        <v>25</v>
      </c>
      <c r="ADZ3" s="2" t="s">
        <v>28</v>
      </c>
      <c r="AEA3" s="2" t="s">
        <v>1</v>
      </c>
      <c r="AEB3" s="2" t="s">
        <v>26</v>
      </c>
      <c r="AEC3" s="4" t="s">
        <v>27</v>
      </c>
      <c r="AED3" s="2" t="s">
        <v>0</v>
      </c>
      <c r="AEE3" s="2" t="s">
        <v>31</v>
      </c>
      <c r="AEF3" s="2" t="s">
        <v>32</v>
      </c>
      <c r="AEG3" s="2" t="s">
        <v>33</v>
      </c>
      <c r="AEH3" s="2" t="s">
        <v>34</v>
      </c>
      <c r="AEI3" s="2" t="s">
        <v>1</v>
      </c>
      <c r="AEJ3" s="2" t="s">
        <v>35</v>
      </c>
      <c r="AEK3" s="14" t="s">
        <v>36</v>
      </c>
      <c r="AEL3" s="12" t="s">
        <v>0</v>
      </c>
      <c r="AEM3" s="2" t="s">
        <v>29</v>
      </c>
      <c r="AEN3" s="2" t="s">
        <v>30</v>
      </c>
      <c r="AEO3" s="2" t="s">
        <v>25</v>
      </c>
      <c r="AEP3" s="2" t="s">
        <v>28</v>
      </c>
      <c r="AEQ3" s="2" t="s">
        <v>1</v>
      </c>
      <c r="AER3" s="2" t="s">
        <v>26</v>
      </c>
      <c r="AES3" s="4" t="s">
        <v>27</v>
      </c>
      <c r="AET3" s="2" t="s">
        <v>0</v>
      </c>
      <c r="AEU3" s="2" t="s">
        <v>31</v>
      </c>
      <c r="AEV3" s="2" t="s">
        <v>32</v>
      </c>
      <c r="AEW3" s="2" t="s">
        <v>33</v>
      </c>
      <c r="AEX3" s="2" t="s">
        <v>34</v>
      </c>
      <c r="AEY3" s="2" t="s">
        <v>1</v>
      </c>
      <c r="AEZ3" s="2" t="s">
        <v>35</v>
      </c>
      <c r="AFA3" s="14" t="s">
        <v>36</v>
      </c>
      <c r="AFB3" s="12" t="s">
        <v>0</v>
      </c>
      <c r="AFC3" s="2" t="s">
        <v>29</v>
      </c>
      <c r="AFD3" s="2" t="s">
        <v>30</v>
      </c>
      <c r="AFE3" s="2" t="s">
        <v>25</v>
      </c>
      <c r="AFF3" s="2" t="s">
        <v>28</v>
      </c>
      <c r="AFG3" s="2" t="s">
        <v>1</v>
      </c>
      <c r="AFH3" s="2" t="s">
        <v>26</v>
      </c>
      <c r="AFI3" s="4" t="s">
        <v>27</v>
      </c>
      <c r="AFJ3" s="2" t="s">
        <v>0</v>
      </c>
      <c r="AFK3" s="2" t="s">
        <v>31</v>
      </c>
      <c r="AFL3" s="2" t="s">
        <v>32</v>
      </c>
      <c r="AFM3" s="2" t="s">
        <v>33</v>
      </c>
      <c r="AFN3" s="2" t="s">
        <v>34</v>
      </c>
      <c r="AFO3" s="2" t="s">
        <v>1</v>
      </c>
      <c r="AFP3" s="2" t="s">
        <v>35</v>
      </c>
      <c r="AFQ3" s="14" t="s">
        <v>36</v>
      </c>
      <c r="AFR3" s="12" t="s">
        <v>0</v>
      </c>
      <c r="AFS3" s="2" t="s">
        <v>29</v>
      </c>
      <c r="AFT3" s="2" t="s">
        <v>30</v>
      </c>
      <c r="AFU3" s="2" t="s">
        <v>25</v>
      </c>
      <c r="AFV3" s="2" t="s">
        <v>28</v>
      </c>
      <c r="AFW3" s="2" t="s">
        <v>1</v>
      </c>
      <c r="AFX3" s="2" t="s">
        <v>26</v>
      </c>
      <c r="AFY3" s="4" t="s">
        <v>27</v>
      </c>
      <c r="AFZ3" s="2" t="s">
        <v>0</v>
      </c>
      <c r="AGA3" s="2" t="s">
        <v>31</v>
      </c>
      <c r="AGB3" s="2" t="s">
        <v>32</v>
      </c>
      <c r="AGC3" s="2" t="s">
        <v>33</v>
      </c>
      <c r="AGD3" s="2" t="s">
        <v>34</v>
      </c>
      <c r="AGE3" s="2" t="s">
        <v>1</v>
      </c>
      <c r="AGF3" s="2" t="s">
        <v>35</v>
      </c>
      <c r="AGG3" s="14" t="s">
        <v>36</v>
      </c>
      <c r="AGH3" s="12" t="s">
        <v>0</v>
      </c>
      <c r="AGI3" s="2" t="s">
        <v>29</v>
      </c>
      <c r="AGJ3" s="2" t="s">
        <v>30</v>
      </c>
      <c r="AGK3" s="2" t="s">
        <v>25</v>
      </c>
      <c r="AGL3" s="2" t="s">
        <v>28</v>
      </c>
      <c r="AGM3" s="2" t="s">
        <v>1</v>
      </c>
      <c r="AGN3" s="2" t="s">
        <v>26</v>
      </c>
      <c r="AGO3" s="4" t="s">
        <v>27</v>
      </c>
      <c r="AGP3" s="2" t="s">
        <v>0</v>
      </c>
      <c r="AGQ3" s="2" t="s">
        <v>31</v>
      </c>
      <c r="AGR3" s="2" t="s">
        <v>32</v>
      </c>
      <c r="AGS3" s="2" t="s">
        <v>33</v>
      </c>
      <c r="AGT3" s="2" t="s">
        <v>34</v>
      </c>
      <c r="AGU3" s="2" t="s">
        <v>1</v>
      </c>
      <c r="AGV3" s="2" t="s">
        <v>35</v>
      </c>
      <c r="AGW3" s="14" t="s">
        <v>36</v>
      </c>
      <c r="AGX3" s="12" t="s">
        <v>0</v>
      </c>
      <c r="AGY3" s="2" t="s">
        <v>29</v>
      </c>
      <c r="AGZ3" s="2" t="s">
        <v>30</v>
      </c>
      <c r="AHA3" s="2" t="s">
        <v>25</v>
      </c>
      <c r="AHB3" s="2" t="s">
        <v>28</v>
      </c>
      <c r="AHC3" s="2" t="s">
        <v>1</v>
      </c>
      <c r="AHD3" s="2" t="s">
        <v>26</v>
      </c>
      <c r="AHE3" s="4" t="s">
        <v>27</v>
      </c>
      <c r="AHF3" s="2" t="s">
        <v>0</v>
      </c>
      <c r="AHG3" s="2" t="s">
        <v>31</v>
      </c>
      <c r="AHH3" s="2" t="s">
        <v>32</v>
      </c>
      <c r="AHI3" s="2" t="s">
        <v>33</v>
      </c>
      <c r="AHJ3" s="2" t="s">
        <v>34</v>
      </c>
      <c r="AHK3" s="2" t="s">
        <v>1</v>
      </c>
      <c r="AHL3" s="2" t="s">
        <v>35</v>
      </c>
      <c r="AHM3" s="14" t="s">
        <v>36</v>
      </c>
      <c r="AHN3" s="12" t="s">
        <v>0</v>
      </c>
      <c r="AHO3" s="2" t="s">
        <v>29</v>
      </c>
      <c r="AHP3" s="2" t="s">
        <v>30</v>
      </c>
      <c r="AHQ3" s="2" t="s">
        <v>25</v>
      </c>
      <c r="AHR3" s="2" t="s">
        <v>28</v>
      </c>
      <c r="AHS3" s="2" t="s">
        <v>1</v>
      </c>
      <c r="AHT3" s="2" t="s">
        <v>26</v>
      </c>
      <c r="AHU3" s="4" t="s">
        <v>27</v>
      </c>
      <c r="AHV3" s="2" t="s">
        <v>0</v>
      </c>
      <c r="AHW3" s="2" t="s">
        <v>31</v>
      </c>
      <c r="AHX3" s="2" t="s">
        <v>32</v>
      </c>
      <c r="AHY3" s="2" t="s">
        <v>33</v>
      </c>
      <c r="AHZ3" s="2" t="s">
        <v>34</v>
      </c>
      <c r="AIA3" s="2" t="s">
        <v>1</v>
      </c>
      <c r="AIB3" s="2" t="s">
        <v>35</v>
      </c>
      <c r="AIC3" s="14" t="s">
        <v>36</v>
      </c>
      <c r="AID3" s="12" t="s">
        <v>0</v>
      </c>
      <c r="AIE3" s="2" t="s">
        <v>29</v>
      </c>
      <c r="AIF3" s="2" t="s">
        <v>30</v>
      </c>
      <c r="AIG3" s="2" t="s">
        <v>25</v>
      </c>
      <c r="AIH3" s="2" t="s">
        <v>28</v>
      </c>
      <c r="AII3" s="2" t="s">
        <v>1</v>
      </c>
      <c r="AIJ3" s="2" t="s">
        <v>26</v>
      </c>
      <c r="AIK3" s="4" t="s">
        <v>27</v>
      </c>
      <c r="AIL3" s="2" t="s">
        <v>0</v>
      </c>
      <c r="AIM3" s="2" t="s">
        <v>31</v>
      </c>
      <c r="AIN3" s="2" t="s">
        <v>32</v>
      </c>
      <c r="AIO3" s="2" t="s">
        <v>33</v>
      </c>
      <c r="AIP3" s="2" t="s">
        <v>34</v>
      </c>
      <c r="AIQ3" s="2" t="s">
        <v>1</v>
      </c>
      <c r="AIR3" s="2" t="s">
        <v>35</v>
      </c>
      <c r="AIS3" s="14" t="s">
        <v>36</v>
      </c>
      <c r="AIT3" s="12" t="s">
        <v>0</v>
      </c>
      <c r="AIU3" s="2" t="s">
        <v>29</v>
      </c>
      <c r="AIV3" s="2" t="s">
        <v>30</v>
      </c>
      <c r="AIW3" s="2" t="s">
        <v>25</v>
      </c>
      <c r="AIX3" s="2" t="s">
        <v>28</v>
      </c>
      <c r="AIY3" s="2" t="s">
        <v>1</v>
      </c>
      <c r="AIZ3" s="2" t="s">
        <v>26</v>
      </c>
      <c r="AJA3" s="4" t="s">
        <v>27</v>
      </c>
      <c r="AJB3" s="2" t="s">
        <v>0</v>
      </c>
      <c r="AJC3" s="2" t="s">
        <v>31</v>
      </c>
      <c r="AJD3" s="2" t="s">
        <v>32</v>
      </c>
      <c r="AJE3" s="2" t="s">
        <v>33</v>
      </c>
      <c r="AJF3" s="2" t="s">
        <v>34</v>
      </c>
      <c r="AJG3" s="2" t="s">
        <v>1</v>
      </c>
      <c r="AJH3" s="2" t="s">
        <v>35</v>
      </c>
      <c r="AJI3" s="14" t="s">
        <v>36</v>
      </c>
      <c r="AJJ3" s="12" t="s">
        <v>0</v>
      </c>
      <c r="AJK3" s="2" t="s">
        <v>29</v>
      </c>
      <c r="AJL3" s="2" t="s">
        <v>30</v>
      </c>
      <c r="AJM3" s="2" t="s">
        <v>25</v>
      </c>
      <c r="AJN3" s="2" t="s">
        <v>28</v>
      </c>
      <c r="AJO3" s="2" t="s">
        <v>1</v>
      </c>
      <c r="AJP3" s="2" t="s">
        <v>26</v>
      </c>
      <c r="AJQ3" s="4" t="s">
        <v>27</v>
      </c>
      <c r="AJR3" s="2" t="s">
        <v>0</v>
      </c>
      <c r="AJS3" s="2" t="s">
        <v>31</v>
      </c>
      <c r="AJT3" s="2" t="s">
        <v>32</v>
      </c>
      <c r="AJU3" s="2" t="s">
        <v>33</v>
      </c>
      <c r="AJV3" s="2" t="s">
        <v>34</v>
      </c>
      <c r="AJW3" s="2" t="s">
        <v>1</v>
      </c>
      <c r="AJX3" s="2" t="s">
        <v>35</v>
      </c>
      <c r="AJY3" s="14" t="s">
        <v>36</v>
      </c>
      <c r="AJZ3" s="12" t="s">
        <v>0</v>
      </c>
      <c r="AKA3" s="2" t="s">
        <v>29</v>
      </c>
      <c r="AKB3" s="2" t="s">
        <v>30</v>
      </c>
      <c r="AKC3" s="2" t="s">
        <v>25</v>
      </c>
      <c r="AKD3" s="2" t="s">
        <v>28</v>
      </c>
      <c r="AKE3" s="2" t="s">
        <v>1</v>
      </c>
      <c r="AKF3" s="2" t="s">
        <v>26</v>
      </c>
      <c r="AKG3" s="4" t="s">
        <v>27</v>
      </c>
      <c r="AKH3" s="2" t="s">
        <v>0</v>
      </c>
      <c r="AKI3" s="2" t="s">
        <v>31</v>
      </c>
      <c r="AKJ3" s="2" t="s">
        <v>32</v>
      </c>
      <c r="AKK3" s="2" t="s">
        <v>33</v>
      </c>
      <c r="AKL3" s="2" t="s">
        <v>34</v>
      </c>
      <c r="AKM3" s="2" t="s">
        <v>1</v>
      </c>
      <c r="AKN3" s="2" t="s">
        <v>35</v>
      </c>
      <c r="AKO3" s="14" t="s">
        <v>36</v>
      </c>
      <c r="AKP3" s="12" t="s">
        <v>0</v>
      </c>
      <c r="AKQ3" s="2" t="s">
        <v>29</v>
      </c>
      <c r="AKR3" s="2" t="s">
        <v>30</v>
      </c>
      <c r="AKS3" s="2" t="s">
        <v>25</v>
      </c>
      <c r="AKT3" s="2" t="s">
        <v>28</v>
      </c>
      <c r="AKU3" s="2" t="s">
        <v>1</v>
      </c>
      <c r="AKV3" s="2" t="s">
        <v>26</v>
      </c>
      <c r="AKW3" s="4" t="s">
        <v>27</v>
      </c>
      <c r="AKX3" s="2" t="s">
        <v>0</v>
      </c>
      <c r="AKY3" s="2" t="s">
        <v>31</v>
      </c>
      <c r="AKZ3" s="2" t="s">
        <v>32</v>
      </c>
      <c r="ALA3" s="2" t="s">
        <v>33</v>
      </c>
      <c r="ALB3" s="2" t="s">
        <v>34</v>
      </c>
      <c r="ALC3" s="2" t="s">
        <v>1</v>
      </c>
      <c r="ALD3" s="2" t="s">
        <v>35</v>
      </c>
      <c r="ALE3" s="14" t="s">
        <v>36</v>
      </c>
      <c r="ALF3" s="12" t="s">
        <v>0</v>
      </c>
      <c r="ALG3" s="2" t="s">
        <v>29</v>
      </c>
      <c r="ALH3" s="2" t="s">
        <v>30</v>
      </c>
      <c r="ALI3" s="2" t="s">
        <v>25</v>
      </c>
      <c r="ALJ3" s="2" t="s">
        <v>28</v>
      </c>
      <c r="ALK3" s="2" t="s">
        <v>1</v>
      </c>
      <c r="ALL3" s="2" t="s">
        <v>26</v>
      </c>
      <c r="ALM3" s="4" t="s">
        <v>27</v>
      </c>
      <c r="ALN3" s="2" t="s">
        <v>0</v>
      </c>
      <c r="ALO3" s="2" t="s">
        <v>31</v>
      </c>
      <c r="ALP3" s="2" t="s">
        <v>32</v>
      </c>
      <c r="ALQ3" s="2" t="s">
        <v>33</v>
      </c>
      <c r="ALR3" s="2" t="s">
        <v>34</v>
      </c>
      <c r="ALS3" s="2" t="s">
        <v>1</v>
      </c>
      <c r="ALT3" s="2" t="s">
        <v>35</v>
      </c>
      <c r="ALU3" s="14" t="s">
        <v>36</v>
      </c>
      <c r="ALV3" s="12" t="s">
        <v>0</v>
      </c>
      <c r="ALW3" s="2" t="s">
        <v>29</v>
      </c>
      <c r="ALX3" s="2" t="s">
        <v>30</v>
      </c>
      <c r="ALY3" s="2" t="s">
        <v>25</v>
      </c>
      <c r="ALZ3" s="2" t="s">
        <v>28</v>
      </c>
      <c r="AMA3" s="2" t="s">
        <v>1</v>
      </c>
      <c r="AMB3" s="2" t="s">
        <v>26</v>
      </c>
      <c r="AMC3" s="4" t="s">
        <v>27</v>
      </c>
      <c r="AMD3" s="2" t="s">
        <v>0</v>
      </c>
      <c r="AME3" s="2" t="s">
        <v>31</v>
      </c>
      <c r="AMF3" s="2" t="s">
        <v>32</v>
      </c>
      <c r="AMG3" s="2" t="s">
        <v>33</v>
      </c>
      <c r="AMH3" s="2" t="s">
        <v>34</v>
      </c>
      <c r="AMI3" s="2" t="s">
        <v>1</v>
      </c>
      <c r="AMJ3" s="2" t="s">
        <v>35</v>
      </c>
      <c r="AMK3" s="14" t="s">
        <v>36</v>
      </c>
      <c r="AML3" s="12" t="s">
        <v>0</v>
      </c>
      <c r="AMM3" s="2" t="s">
        <v>29</v>
      </c>
      <c r="AMN3" s="2" t="s">
        <v>30</v>
      </c>
      <c r="AMO3" s="2" t="s">
        <v>25</v>
      </c>
      <c r="AMP3" s="2" t="s">
        <v>28</v>
      </c>
      <c r="AMQ3" s="2" t="s">
        <v>1</v>
      </c>
      <c r="AMR3" s="2" t="s">
        <v>26</v>
      </c>
      <c r="AMS3" s="4" t="s">
        <v>27</v>
      </c>
      <c r="AMT3" s="2" t="s">
        <v>0</v>
      </c>
      <c r="AMU3" s="2" t="s">
        <v>31</v>
      </c>
      <c r="AMV3" s="2" t="s">
        <v>32</v>
      </c>
      <c r="AMW3" s="2" t="s">
        <v>33</v>
      </c>
      <c r="AMX3" s="2" t="s">
        <v>34</v>
      </c>
      <c r="AMY3" s="2" t="s">
        <v>1</v>
      </c>
      <c r="AMZ3" s="2" t="s">
        <v>35</v>
      </c>
      <c r="ANA3" s="14" t="s">
        <v>36</v>
      </c>
      <c r="ANB3" s="12" t="s">
        <v>0</v>
      </c>
      <c r="ANC3" s="2" t="s">
        <v>29</v>
      </c>
      <c r="AND3" s="2" t="s">
        <v>30</v>
      </c>
      <c r="ANE3" s="2" t="s">
        <v>25</v>
      </c>
      <c r="ANF3" s="2" t="s">
        <v>28</v>
      </c>
      <c r="ANG3" s="2" t="s">
        <v>1</v>
      </c>
      <c r="ANH3" s="2" t="s">
        <v>26</v>
      </c>
      <c r="ANI3" s="4" t="s">
        <v>27</v>
      </c>
      <c r="ANJ3" s="2" t="s">
        <v>0</v>
      </c>
      <c r="ANK3" s="2" t="s">
        <v>31</v>
      </c>
      <c r="ANL3" s="2" t="s">
        <v>32</v>
      </c>
      <c r="ANM3" s="2" t="s">
        <v>33</v>
      </c>
      <c r="ANN3" s="2" t="s">
        <v>34</v>
      </c>
      <c r="ANO3" s="2" t="s">
        <v>1</v>
      </c>
      <c r="ANP3" s="2" t="s">
        <v>35</v>
      </c>
      <c r="ANQ3" s="14" t="s">
        <v>36</v>
      </c>
      <c r="ANR3" s="12" t="s">
        <v>0</v>
      </c>
      <c r="ANS3" s="2" t="s">
        <v>29</v>
      </c>
      <c r="ANT3" s="2" t="s">
        <v>30</v>
      </c>
      <c r="ANU3" s="2" t="s">
        <v>25</v>
      </c>
      <c r="ANV3" s="2" t="s">
        <v>28</v>
      </c>
      <c r="ANW3" s="2" t="s">
        <v>1</v>
      </c>
      <c r="ANX3" s="2" t="s">
        <v>26</v>
      </c>
      <c r="ANY3" s="4" t="s">
        <v>27</v>
      </c>
      <c r="ANZ3" s="2" t="s">
        <v>0</v>
      </c>
      <c r="AOA3" s="2" t="s">
        <v>31</v>
      </c>
      <c r="AOB3" s="2" t="s">
        <v>32</v>
      </c>
      <c r="AOC3" s="2" t="s">
        <v>33</v>
      </c>
      <c r="AOD3" s="2" t="s">
        <v>34</v>
      </c>
      <c r="AOE3" s="2" t="s">
        <v>1</v>
      </c>
      <c r="AOF3" s="2" t="s">
        <v>35</v>
      </c>
      <c r="AOG3" s="14" t="s">
        <v>36</v>
      </c>
      <c r="AOH3" s="12" t="s">
        <v>0</v>
      </c>
      <c r="AOI3" s="2" t="s">
        <v>29</v>
      </c>
      <c r="AOJ3" s="2" t="s">
        <v>30</v>
      </c>
      <c r="AOK3" s="2" t="s">
        <v>25</v>
      </c>
      <c r="AOL3" s="2" t="s">
        <v>28</v>
      </c>
      <c r="AOM3" s="2" t="s">
        <v>1</v>
      </c>
      <c r="AON3" s="2" t="s">
        <v>26</v>
      </c>
      <c r="AOO3" s="4" t="s">
        <v>27</v>
      </c>
      <c r="AOP3" s="2" t="s">
        <v>0</v>
      </c>
      <c r="AOQ3" s="2" t="s">
        <v>31</v>
      </c>
      <c r="AOR3" s="2" t="s">
        <v>32</v>
      </c>
      <c r="AOS3" s="2" t="s">
        <v>33</v>
      </c>
      <c r="AOT3" s="2" t="s">
        <v>34</v>
      </c>
      <c r="AOU3" s="2" t="s">
        <v>1</v>
      </c>
      <c r="AOV3" s="2" t="s">
        <v>35</v>
      </c>
      <c r="AOW3" s="14" t="s">
        <v>36</v>
      </c>
      <c r="AOX3" s="12" t="s">
        <v>0</v>
      </c>
      <c r="AOY3" s="2" t="s">
        <v>29</v>
      </c>
      <c r="AOZ3" s="2" t="s">
        <v>30</v>
      </c>
      <c r="APA3" s="2" t="s">
        <v>25</v>
      </c>
      <c r="APB3" s="2" t="s">
        <v>28</v>
      </c>
      <c r="APC3" s="2" t="s">
        <v>1</v>
      </c>
      <c r="APD3" s="2" t="s">
        <v>26</v>
      </c>
      <c r="APE3" s="4" t="s">
        <v>27</v>
      </c>
      <c r="APF3" s="2" t="s">
        <v>0</v>
      </c>
      <c r="APG3" s="2" t="s">
        <v>31</v>
      </c>
      <c r="APH3" s="2" t="s">
        <v>32</v>
      </c>
      <c r="API3" s="2" t="s">
        <v>33</v>
      </c>
      <c r="APJ3" s="2" t="s">
        <v>34</v>
      </c>
      <c r="APK3" s="2" t="s">
        <v>1</v>
      </c>
      <c r="APL3" s="2" t="s">
        <v>35</v>
      </c>
      <c r="APM3" s="14" t="s">
        <v>36</v>
      </c>
      <c r="APN3" s="12" t="s">
        <v>0</v>
      </c>
      <c r="APO3" s="2" t="s">
        <v>29</v>
      </c>
      <c r="APP3" s="2" t="s">
        <v>30</v>
      </c>
      <c r="APQ3" s="2" t="s">
        <v>25</v>
      </c>
      <c r="APR3" s="2" t="s">
        <v>28</v>
      </c>
      <c r="APS3" s="2" t="s">
        <v>1</v>
      </c>
      <c r="APT3" s="2" t="s">
        <v>26</v>
      </c>
      <c r="APU3" s="4" t="s">
        <v>27</v>
      </c>
      <c r="APV3" s="2" t="s">
        <v>0</v>
      </c>
      <c r="APW3" s="2" t="s">
        <v>31</v>
      </c>
      <c r="APX3" s="2" t="s">
        <v>32</v>
      </c>
      <c r="APY3" s="2" t="s">
        <v>33</v>
      </c>
      <c r="APZ3" s="2" t="s">
        <v>34</v>
      </c>
      <c r="AQA3" s="2" t="s">
        <v>1</v>
      </c>
      <c r="AQB3" s="2" t="s">
        <v>35</v>
      </c>
      <c r="AQC3" s="14" t="s">
        <v>36</v>
      </c>
      <c r="AQD3" s="12" t="s">
        <v>0</v>
      </c>
      <c r="AQE3" s="2" t="s">
        <v>29</v>
      </c>
      <c r="AQF3" s="2" t="s">
        <v>30</v>
      </c>
      <c r="AQG3" s="2" t="s">
        <v>25</v>
      </c>
      <c r="AQH3" s="2" t="s">
        <v>28</v>
      </c>
      <c r="AQI3" s="2" t="s">
        <v>1</v>
      </c>
      <c r="AQJ3" s="2" t="s">
        <v>26</v>
      </c>
      <c r="AQK3" s="4" t="s">
        <v>27</v>
      </c>
      <c r="AQL3" s="2" t="s">
        <v>0</v>
      </c>
      <c r="AQM3" s="2" t="s">
        <v>31</v>
      </c>
      <c r="AQN3" s="2" t="s">
        <v>32</v>
      </c>
      <c r="AQO3" s="2" t="s">
        <v>33</v>
      </c>
      <c r="AQP3" s="2" t="s">
        <v>34</v>
      </c>
      <c r="AQQ3" s="2" t="s">
        <v>1</v>
      </c>
      <c r="AQR3" s="2" t="s">
        <v>35</v>
      </c>
      <c r="AQS3" s="14" t="s">
        <v>36</v>
      </c>
      <c r="AQT3" s="12" t="s">
        <v>0</v>
      </c>
      <c r="AQU3" s="2" t="s">
        <v>29</v>
      </c>
      <c r="AQV3" s="2" t="s">
        <v>30</v>
      </c>
      <c r="AQW3" s="2" t="s">
        <v>25</v>
      </c>
      <c r="AQX3" s="2" t="s">
        <v>28</v>
      </c>
      <c r="AQY3" s="2" t="s">
        <v>1</v>
      </c>
      <c r="AQZ3" s="2" t="s">
        <v>26</v>
      </c>
      <c r="ARA3" s="4" t="s">
        <v>27</v>
      </c>
      <c r="ARB3" s="2" t="s">
        <v>0</v>
      </c>
      <c r="ARC3" s="2" t="s">
        <v>31</v>
      </c>
      <c r="ARD3" s="2" t="s">
        <v>32</v>
      </c>
      <c r="ARE3" s="2" t="s">
        <v>33</v>
      </c>
      <c r="ARF3" s="2" t="s">
        <v>34</v>
      </c>
      <c r="ARG3" s="2" t="s">
        <v>1</v>
      </c>
      <c r="ARH3" s="2" t="s">
        <v>35</v>
      </c>
      <c r="ARI3" s="14" t="s">
        <v>36</v>
      </c>
      <c r="ARJ3" s="12" t="s">
        <v>0</v>
      </c>
      <c r="ARK3" s="2" t="s">
        <v>29</v>
      </c>
      <c r="ARL3" s="2" t="s">
        <v>30</v>
      </c>
      <c r="ARM3" s="2" t="s">
        <v>25</v>
      </c>
      <c r="ARN3" s="2" t="s">
        <v>28</v>
      </c>
      <c r="ARO3" s="2" t="s">
        <v>1</v>
      </c>
      <c r="ARP3" s="2" t="s">
        <v>26</v>
      </c>
      <c r="ARQ3" s="4" t="s">
        <v>27</v>
      </c>
      <c r="ARR3" s="2" t="s">
        <v>0</v>
      </c>
      <c r="ARS3" s="2" t="s">
        <v>31</v>
      </c>
      <c r="ART3" s="2" t="s">
        <v>32</v>
      </c>
      <c r="ARU3" s="2" t="s">
        <v>33</v>
      </c>
      <c r="ARV3" s="2" t="s">
        <v>34</v>
      </c>
      <c r="ARW3" s="2" t="s">
        <v>1</v>
      </c>
      <c r="ARX3" s="2" t="s">
        <v>35</v>
      </c>
      <c r="ARY3" s="14" t="s">
        <v>36</v>
      </c>
      <c r="ARZ3" s="12" t="s">
        <v>0</v>
      </c>
      <c r="ASA3" s="2" t="s">
        <v>29</v>
      </c>
      <c r="ASB3" s="2" t="s">
        <v>30</v>
      </c>
      <c r="ASC3" s="2" t="s">
        <v>25</v>
      </c>
      <c r="ASD3" s="2" t="s">
        <v>28</v>
      </c>
      <c r="ASE3" s="2" t="s">
        <v>1</v>
      </c>
      <c r="ASF3" s="2" t="s">
        <v>26</v>
      </c>
      <c r="ASG3" s="4" t="s">
        <v>27</v>
      </c>
      <c r="ASH3" s="2" t="s">
        <v>0</v>
      </c>
      <c r="ASI3" s="2" t="s">
        <v>31</v>
      </c>
      <c r="ASJ3" s="2" t="s">
        <v>32</v>
      </c>
      <c r="ASK3" s="2" t="s">
        <v>33</v>
      </c>
      <c r="ASL3" s="2" t="s">
        <v>34</v>
      </c>
      <c r="ASM3" s="2" t="s">
        <v>1</v>
      </c>
      <c r="ASN3" s="2" t="s">
        <v>35</v>
      </c>
      <c r="ASO3" s="14" t="s">
        <v>36</v>
      </c>
      <c r="ASP3" s="12" t="s">
        <v>0</v>
      </c>
      <c r="ASQ3" s="2" t="s">
        <v>29</v>
      </c>
      <c r="ASR3" s="2" t="s">
        <v>30</v>
      </c>
      <c r="ASS3" s="2" t="s">
        <v>25</v>
      </c>
      <c r="AST3" s="2" t="s">
        <v>28</v>
      </c>
      <c r="ASU3" s="2" t="s">
        <v>1</v>
      </c>
      <c r="ASV3" s="2" t="s">
        <v>26</v>
      </c>
      <c r="ASW3" s="4" t="s">
        <v>27</v>
      </c>
      <c r="ASX3" s="2" t="s">
        <v>0</v>
      </c>
      <c r="ASY3" s="2" t="s">
        <v>31</v>
      </c>
      <c r="ASZ3" s="2" t="s">
        <v>32</v>
      </c>
      <c r="ATA3" s="2" t="s">
        <v>33</v>
      </c>
      <c r="ATB3" s="2" t="s">
        <v>34</v>
      </c>
      <c r="ATC3" s="2" t="s">
        <v>1</v>
      </c>
      <c r="ATD3" s="2" t="s">
        <v>35</v>
      </c>
      <c r="ATE3" s="14" t="s">
        <v>36</v>
      </c>
      <c r="ATF3" s="12" t="s">
        <v>0</v>
      </c>
      <c r="ATG3" s="2" t="s">
        <v>29</v>
      </c>
      <c r="ATH3" s="2" t="s">
        <v>30</v>
      </c>
      <c r="ATI3" s="2" t="s">
        <v>25</v>
      </c>
      <c r="ATJ3" s="2" t="s">
        <v>28</v>
      </c>
      <c r="ATK3" s="2" t="s">
        <v>1</v>
      </c>
      <c r="ATL3" s="2" t="s">
        <v>26</v>
      </c>
      <c r="ATM3" s="4" t="s">
        <v>27</v>
      </c>
      <c r="ATN3" s="2" t="s">
        <v>0</v>
      </c>
      <c r="ATO3" s="2" t="s">
        <v>31</v>
      </c>
      <c r="ATP3" s="2" t="s">
        <v>32</v>
      </c>
      <c r="ATQ3" s="2" t="s">
        <v>33</v>
      </c>
      <c r="ATR3" s="2" t="s">
        <v>34</v>
      </c>
      <c r="ATS3" s="2" t="s">
        <v>1</v>
      </c>
      <c r="ATT3" s="2" t="s">
        <v>35</v>
      </c>
      <c r="ATU3" s="14" t="s">
        <v>36</v>
      </c>
      <c r="ATV3" s="12" t="s">
        <v>0</v>
      </c>
      <c r="ATW3" s="2" t="s">
        <v>29</v>
      </c>
      <c r="ATX3" s="2" t="s">
        <v>30</v>
      </c>
      <c r="ATY3" s="2" t="s">
        <v>25</v>
      </c>
      <c r="ATZ3" s="2" t="s">
        <v>28</v>
      </c>
      <c r="AUA3" s="2" t="s">
        <v>1</v>
      </c>
      <c r="AUB3" s="2" t="s">
        <v>26</v>
      </c>
      <c r="AUC3" s="4" t="s">
        <v>27</v>
      </c>
      <c r="AUD3" s="2" t="s">
        <v>0</v>
      </c>
      <c r="AUE3" s="2" t="s">
        <v>31</v>
      </c>
      <c r="AUF3" s="2" t="s">
        <v>32</v>
      </c>
      <c r="AUG3" s="2" t="s">
        <v>33</v>
      </c>
      <c r="AUH3" s="2" t="s">
        <v>34</v>
      </c>
      <c r="AUI3" s="2" t="s">
        <v>1</v>
      </c>
      <c r="AUJ3" s="2" t="s">
        <v>35</v>
      </c>
      <c r="AUK3" s="14" t="s">
        <v>36</v>
      </c>
      <c r="AUL3" s="12" t="s">
        <v>0</v>
      </c>
      <c r="AUM3" s="2" t="s">
        <v>29</v>
      </c>
      <c r="AUN3" s="2" t="s">
        <v>30</v>
      </c>
      <c r="AUO3" s="2" t="s">
        <v>25</v>
      </c>
      <c r="AUP3" s="2" t="s">
        <v>28</v>
      </c>
      <c r="AUQ3" s="2" t="s">
        <v>1</v>
      </c>
      <c r="AUR3" s="2" t="s">
        <v>26</v>
      </c>
      <c r="AUS3" s="4" t="s">
        <v>27</v>
      </c>
      <c r="AUT3" s="2" t="s">
        <v>0</v>
      </c>
      <c r="AUU3" s="2" t="s">
        <v>31</v>
      </c>
      <c r="AUV3" s="2" t="s">
        <v>32</v>
      </c>
      <c r="AUW3" s="2" t="s">
        <v>33</v>
      </c>
      <c r="AUX3" s="2" t="s">
        <v>34</v>
      </c>
      <c r="AUY3" s="2" t="s">
        <v>1</v>
      </c>
      <c r="AUZ3" s="2" t="s">
        <v>35</v>
      </c>
      <c r="AVA3" s="14" t="s">
        <v>36</v>
      </c>
      <c r="AVB3" s="12" t="s">
        <v>0</v>
      </c>
      <c r="AVC3" s="2" t="s">
        <v>29</v>
      </c>
      <c r="AVD3" s="2" t="s">
        <v>30</v>
      </c>
      <c r="AVE3" s="2" t="s">
        <v>25</v>
      </c>
      <c r="AVF3" s="2" t="s">
        <v>28</v>
      </c>
      <c r="AVG3" s="2" t="s">
        <v>1</v>
      </c>
      <c r="AVH3" s="2" t="s">
        <v>26</v>
      </c>
      <c r="AVI3" s="4" t="s">
        <v>27</v>
      </c>
      <c r="AVJ3" s="2" t="s">
        <v>0</v>
      </c>
      <c r="AVK3" s="2" t="s">
        <v>31</v>
      </c>
      <c r="AVL3" s="2" t="s">
        <v>32</v>
      </c>
      <c r="AVM3" s="2" t="s">
        <v>33</v>
      </c>
      <c r="AVN3" s="2" t="s">
        <v>34</v>
      </c>
      <c r="AVO3" s="2" t="s">
        <v>1</v>
      </c>
      <c r="AVP3" s="2" t="s">
        <v>35</v>
      </c>
      <c r="AVQ3" s="14" t="s">
        <v>36</v>
      </c>
      <c r="AVR3" s="12" t="s">
        <v>0</v>
      </c>
      <c r="AVS3" s="2" t="s">
        <v>29</v>
      </c>
      <c r="AVT3" s="2" t="s">
        <v>30</v>
      </c>
      <c r="AVU3" s="2" t="s">
        <v>25</v>
      </c>
      <c r="AVV3" s="2" t="s">
        <v>28</v>
      </c>
      <c r="AVW3" s="2" t="s">
        <v>1</v>
      </c>
      <c r="AVX3" s="2" t="s">
        <v>26</v>
      </c>
      <c r="AVY3" s="4" t="s">
        <v>27</v>
      </c>
      <c r="AVZ3" s="2" t="s">
        <v>0</v>
      </c>
      <c r="AWA3" s="2" t="s">
        <v>31</v>
      </c>
      <c r="AWB3" s="2" t="s">
        <v>32</v>
      </c>
      <c r="AWC3" s="2" t="s">
        <v>33</v>
      </c>
      <c r="AWD3" s="2" t="s">
        <v>34</v>
      </c>
      <c r="AWE3" s="2" t="s">
        <v>1</v>
      </c>
      <c r="AWF3" s="2" t="s">
        <v>35</v>
      </c>
      <c r="AWG3" s="14" t="s">
        <v>36</v>
      </c>
      <c r="AWH3" s="12" t="s">
        <v>0</v>
      </c>
      <c r="AWI3" s="2" t="s">
        <v>29</v>
      </c>
      <c r="AWJ3" s="2" t="s">
        <v>30</v>
      </c>
      <c r="AWK3" s="2" t="s">
        <v>25</v>
      </c>
      <c r="AWL3" s="2" t="s">
        <v>28</v>
      </c>
      <c r="AWM3" s="2" t="s">
        <v>1</v>
      </c>
      <c r="AWN3" s="2" t="s">
        <v>26</v>
      </c>
      <c r="AWO3" s="4" t="s">
        <v>27</v>
      </c>
      <c r="AWP3" s="2" t="s">
        <v>0</v>
      </c>
      <c r="AWQ3" s="2" t="s">
        <v>31</v>
      </c>
      <c r="AWR3" s="2" t="s">
        <v>32</v>
      </c>
      <c r="AWS3" s="2" t="s">
        <v>33</v>
      </c>
      <c r="AWT3" s="2" t="s">
        <v>34</v>
      </c>
      <c r="AWU3" s="2" t="s">
        <v>1</v>
      </c>
      <c r="AWV3" s="2" t="s">
        <v>35</v>
      </c>
      <c r="AWW3" s="14" t="s">
        <v>36</v>
      </c>
      <c r="AWX3" s="12" t="s">
        <v>0</v>
      </c>
      <c r="AWY3" s="2" t="s">
        <v>29</v>
      </c>
      <c r="AWZ3" s="2" t="s">
        <v>30</v>
      </c>
      <c r="AXA3" s="2" t="s">
        <v>25</v>
      </c>
      <c r="AXB3" s="2" t="s">
        <v>28</v>
      </c>
      <c r="AXC3" s="2" t="s">
        <v>1</v>
      </c>
      <c r="AXD3" s="2" t="s">
        <v>26</v>
      </c>
      <c r="AXE3" s="4" t="s">
        <v>27</v>
      </c>
      <c r="AXF3" s="2" t="s">
        <v>0</v>
      </c>
      <c r="AXG3" s="2" t="s">
        <v>31</v>
      </c>
      <c r="AXH3" s="2" t="s">
        <v>32</v>
      </c>
      <c r="AXI3" s="2" t="s">
        <v>33</v>
      </c>
      <c r="AXJ3" s="2" t="s">
        <v>34</v>
      </c>
      <c r="AXK3" s="2" t="s">
        <v>1</v>
      </c>
      <c r="AXL3" s="2" t="s">
        <v>35</v>
      </c>
      <c r="AXM3" s="14" t="s">
        <v>36</v>
      </c>
      <c r="AXN3" s="12" t="s">
        <v>0</v>
      </c>
      <c r="AXO3" s="2" t="s">
        <v>29</v>
      </c>
      <c r="AXP3" s="2" t="s">
        <v>30</v>
      </c>
      <c r="AXQ3" s="2" t="s">
        <v>25</v>
      </c>
      <c r="AXR3" s="2" t="s">
        <v>28</v>
      </c>
      <c r="AXS3" s="2" t="s">
        <v>1</v>
      </c>
      <c r="AXT3" s="2" t="s">
        <v>26</v>
      </c>
      <c r="AXU3" s="4" t="s">
        <v>27</v>
      </c>
      <c r="AXV3" s="2" t="s">
        <v>0</v>
      </c>
      <c r="AXW3" s="2" t="s">
        <v>31</v>
      </c>
      <c r="AXX3" s="2" t="s">
        <v>32</v>
      </c>
      <c r="AXY3" s="2" t="s">
        <v>33</v>
      </c>
      <c r="AXZ3" s="2" t="s">
        <v>34</v>
      </c>
      <c r="AYA3" s="2" t="s">
        <v>1</v>
      </c>
      <c r="AYB3" s="2" t="s">
        <v>35</v>
      </c>
      <c r="AYC3" s="14" t="s">
        <v>36</v>
      </c>
      <c r="AYD3" s="12" t="s">
        <v>0</v>
      </c>
      <c r="AYE3" s="2" t="s">
        <v>29</v>
      </c>
      <c r="AYF3" s="2" t="s">
        <v>30</v>
      </c>
      <c r="AYG3" s="2" t="s">
        <v>25</v>
      </c>
      <c r="AYH3" s="2" t="s">
        <v>28</v>
      </c>
      <c r="AYI3" s="2" t="s">
        <v>1</v>
      </c>
      <c r="AYJ3" s="2" t="s">
        <v>26</v>
      </c>
      <c r="AYK3" s="4" t="s">
        <v>27</v>
      </c>
      <c r="AYL3" s="2" t="s">
        <v>0</v>
      </c>
      <c r="AYM3" s="2" t="s">
        <v>31</v>
      </c>
      <c r="AYN3" s="2" t="s">
        <v>32</v>
      </c>
      <c r="AYO3" s="2" t="s">
        <v>33</v>
      </c>
      <c r="AYP3" s="2" t="s">
        <v>34</v>
      </c>
      <c r="AYQ3" s="2" t="s">
        <v>1</v>
      </c>
      <c r="AYR3" s="2" t="s">
        <v>35</v>
      </c>
      <c r="AYS3" s="14" t="s">
        <v>36</v>
      </c>
      <c r="AYT3" s="12" t="s">
        <v>0</v>
      </c>
      <c r="AYU3" s="2" t="s">
        <v>29</v>
      </c>
      <c r="AYV3" s="2" t="s">
        <v>30</v>
      </c>
      <c r="AYW3" s="2" t="s">
        <v>25</v>
      </c>
      <c r="AYX3" s="2" t="s">
        <v>28</v>
      </c>
      <c r="AYY3" s="2" t="s">
        <v>1</v>
      </c>
      <c r="AYZ3" s="2" t="s">
        <v>26</v>
      </c>
      <c r="AZA3" s="4" t="s">
        <v>27</v>
      </c>
      <c r="AZB3" s="2" t="s">
        <v>0</v>
      </c>
      <c r="AZC3" s="2" t="s">
        <v>31</v>
      </c>
      <c r="AZD3" s="2" t="s">
        <v>32</v>
      </c>
      <c r="AZE3" s="2" t="s">
        <v>33</v>
      </c>
      <c r="AZF3" s="2" t="s">
        <v>34</v>
      </c>
      <c r="AZG3" s="2" t="s">
        <v>1</v>
      </c>
      <c r="AZH3" s="2" t="s">
        <v>35</v>
      </c>
      <c r="AZI3" s="14" t="s">
        <v>36</v>
      </c>
      <c r="AZJ3" s="12" t="s">
        <v>0</v>
      </c>
      <c r="AZK3" s="2" t="s">
        <v>29</v>
      </c>
      <c r="AZL3" s="2" t="s">
        <v>30</v>
      </c>
      <c r="AZM3" s="2" t="s">
        <v>25</v>
      </c>
      <c r="AZN3" s="2" t="s">
        <v>28</v>
      </c>
      <c r="AZO3" s="2" t="s">
        <v>1</v>
      </c>
      <c r="AZP3" s="2" t="s">
        <v>26</v>
      </c>
      <c r="AZQ3" s="4" t="s">
        <v>27</v>
      </c>
      <c r="AZR3" s="2" t="s">
        <v>0</v>
      </c>
      <c r="AZS3" s="2" t="s">
        <v>31</v>
      </c>
      <c r="AZT3" s="2" t="s">
        <v>32</v>
      </c>
      <c r="AZU3" s="2" t="s">
        <v>33</v>
      </c>
      <c r="AZV3" s="2" t="s">
        <v>34</v>
      </c>
      <c r="AZW3" s="2" t="s">
        <v>1</v>
      </c>
      <c r="AZX3" s="2" t="s">
        <v>35</v>
      </c>
      <c r="AZY3" s="14" t="s">
        <v>36</v>
      </c>
      <c r="AZZ3" s="12" t="s">
        <v>0</v>
      </c>
      <c r="BAA3" s="2" t="s">
        <v>29</v>
      </c>
      <c r="BAB3" s="2" t="s">
        <v>30</v>
      </c>
      <c r="BAC3" s="2" t="s">
        <v>25</v>
      </c>
      <c r="BAD3" s="2" t="s">
        <v>28</v>
      </c>
      <c r="BAE3" s="2" t="s">
        <v>1</v>
      </c>
      <c r="BAF3" s="2" t="s">
        <v>26</v>
      </c>
      <c r="BAG3" s="4" t="s">
        <v>27</v>
      </c>
      <c r="BAH3" s="2" t="s">
        <v>0</v>
      </c>
      <c r="BAI3" s="2" t="s">
        <v>31</v>
      </c>
      <c r="BAJ3" s="2" t="s">
        <v>32</v>
      </c>
      <c r="BAK3" s="2" t="s">
        <v>33</v>
      </c>
      <c r="BAL3" s="2" t="s">
        <v>34</v>
      </c>
      <c r="BAM3" s="2" t="s">
        <v>1</v>
      </c>
      <c r="BAN3" s="2" t="s">
        <v>35</v>
      </c>
      <c r="BAO3" s="14" t="s">
        <v>36</v>
      </c>
      <c r="BAP3" s="12" t="s">
        <v>0</v>
      </c>
      <c r="BAQ3" s="2" t="s">
        <v>29</v>
      </c>
      <c r="BAR3" s="2" t="s">
        <v>30</v>
      </c>
      <c r="BAS3" s="2" t="s">
        <v>25</v>
      </c>
      <c r="BAT3" s="2" t="s">
        <v>28</v>
      </c>
      <c r="BAU3" s="2" t="s">
        <v>1</v>
      </c>
      <c r="BAV3" s="2" t="s">
        <v>26</v>
      </c>
      <c r="BAW3" s="4" t="s">
        <v>27</v>
      </c>
      <c r="BAX3" s="2" t="s">
        <v>0</v>
      </c>
      <c r="BAY3" s="2" t="s">
        <v>31</v>
      </c>
      <c r="BAZ3" s="2" t="s">
        <v>32</v>
      </c>
      <c r="BBA3" s="2" t="s">
        <v>33</v>
      </c>
      <c r="BBB3" s="2" t="s">
        <v>34</v>
      </c>
      <c r="BBC3" s="2" t="s">
        <v>1</v>
      </c>
      <c r="BBD3" s="2" t="s">
        <v>35</v>
      </c>
      <c r="BBE3" s="14" t="s">
        <v>36</v>
      </c>
      <c r="BBF3" s="12" t="s">
        <v>0</v>
      </c>
      <c r="BBG3" s="2" t="s">
        <v>29</v>
      </c>
      <c r="BBH3" s="2" t="s">
        <v>30</v>
      </c>
      <c r="BBI3" s="2" t="s">
        <v>25</v>
      </c>
      <c r="BBJ3" s="2" t="s">
        <v>28</v>
      </c>
      <c r="BBK3" s="2" t="s">
        <v>1</v>
      </c>
      <c r="BBL3" s="2" t="s">
        <v>26</v>
      </c>
      <c r="BBM3" s="4" t="s">
        <v>27</v>
      </c>
      <c r="BBN3" s="2" t="s">
        <v>0</v>
      </c>
      <c r="BBO3" s="2" t="s">
        <v>31</v>
      </c>
      <c r="BBP3" s="2" t="s">
        <v>32</v>
      </c>
      <c r="BBQ3" s="2" t="s">
        <v>33</v>
      </c>
      <c r="BBR3" s="2" t="s">
        <v>34</v>
      </c>
      <c r="BBS3" s="2" t="s">
        <v>1</v>
      </c>
      <c r="BBT3" s="2" t="s">
        <v>35</v>
      </c>
      <c r="BBU3" s="14" t="s">
        <v>36</v>
      </c>
      <c r="BBV3" s="12" t="s">
        <v>0</v>
      </c>
      <c r="BBW3" s="2" t="s">
        <v>29</v>
      </c>
      <c r="BBX3" s="2" t="s">
        <v>30</v>
      </c>
      <c r="BBY3" s="2" t="s">
        <v>25</v>
      </c>
      <c r="BBZ3" s="2" t="s">
        <v>28</v>
      </c>
      <c r="BCA3" s="2" t="s">
        <v>1</v>
      </c>
      <c r="BCB3" s="2" t="s">
        <v>26</v>
      </c>
      <c r="BCC3" s="4" t="s">
        <v>27</v>
      </c>
      <c r="BCD3" s="2" t="s">
        <v>0</v>
      </c>
      <c r="BCE3" s="2" t="s">
        <v>31</v>
      </c>
      <c r="BCF3" s="2" t="s">
        <v>32</v>
      </c>
      <c r="BCG3" s="2" t="s">
        <v>33</v>
      </c>
      <c r="BCH3" s="2" t="s">
        <v>34</v>
      </c>
      <c r="BCI3" s="2" t="s">
        <v>1</v>
      </c>
      <c r="BCJ3" s="2" t="s">
        <v>35</v>
      </c>
      <c r="BCK3" s="14" t="s">
        <v>36</v>
      </c>
      <c r="BCL3" s="12" t="s">
        <v>0</v>
      </c>
      <c r="BCM3" s="2" t="s">
        <v>29</v>
      </c>
      <c r="BCN3" s="2" t="s">
        <v>30</v>
      </c>
      <c r="BCO3" s="2" t="s">
        <v>25</v>
      </c>
      <c r="BCP3" s="2" t="s">
        <v>28</v>
      </c>
      <c r="BCQ3" s="2" t="s">
        <v>1</v>
      </c>
      <c r="BCR3" s="2" t="s">
        <v>26</v>
      </c>
      <c r="BCS3" s="4" t="s">
        <v>27</v>
      </c>
      <c r="BCT3" s="2" t="s">
        <v>0</v>
      </c>
      <c r="BCU3" s="2" t="s">
        <v>31</v>
      </c>
      <c r="BCV3" s="2" t="s">
        <v>32</v>
      </c>
      <c r="BCW3" s="2" t="s">
        <v>33</v>
      </c>
      <c r="BCX3" s="2" t="s">
        <v>34</v>
      </c>
      <c r="BCY3" s="2" t="s">
        <v>1</v>
      </c>
      <c r="BCZ3" s="2" t="s">
        <v>35</v>
      </c>
      <c r="BDA3" s="14" t="s">
        <v>36</v>
      </c>
      <c r="BDB3" s="12" t="s">
        <v>0</v>
      </c>
      <c r="BDC3" s="2" t="s">
        <v>29</v>
      </c>
      <c r="BDD3" s="2" t="s">
        <v>30</v>
      </c>
      <c r="BDE3" s="2" t="s">
        <v>25</v>
      </c>
      <c r="BDF3" s="2" t="s">
        <v>28</v>
      </c>
      <c r="BDG3" s="2" t="s">
        <v>1</v>
      </c>
      <c r="BDH3" s="2" t="s">
        <v>26</v>
      </c>
      <c r="BDI3" s="4" t="s">
        <v>27</v>
      </c>
      <c r="BDJ3" s="2" t="s">
        <v>0</v>
      </c>
      <c r="BDK3" s="2" t="s">
        <v>31</v>
      </c>
      <c r="BDL3" s="2" t="s">
        <v>32</v>
      </c>
      <c r="BDM3" s="2" t="s">
        <v>33</v>
      </c>
      <c r="BDN3" s="2" t="s">
        <v>34</v>
      </c>
      <c r="BDO3" s="2" t="s">
        <v>1</v>
      </c>
      <c r="BDP3" s="2" t="s">
        <v>35</v>
      </c>
      <c r="BDQ3" s="14" t="s">
        <v>36</v>
      </c>
      <c r="BDR3" s="12" t="s">
        <v>0</v>
      </c>
      <c r="BDS3" s="2" t="s">
        <v>29</v>
      </c>
      <c r="BDT3" s="2" t="s">
        <v>30</v>
      </c>
      <c r="BDU3" s="2" t="s">
        <v>25</v>
      </c>
      <c r="BDV3" s="2" t="s">
        <v>28</v>
      </c>
      <c r="BDW3" s="2" t="s">
        <v>1</v>
      </c>
      <c r="BDX3" s="2" t="s">
        <v>26</v>
      </c>
      <c r="BDY3" s="4" t="s">
        <v>27</v>
      </c>
      <c r="BDZ3" s="2" t="s">
        <v>0</v>
      </c>
      <c r="BEA3" s="2" t="s">
        <v>31</v>
      </c>
      <c r="BEB3" s="2" t="s">
        <v>32</v>
      </c>
      <c r="BEC3" s="2" t="s">
        <v>33</v>
      </c>
      <c r="BED3" s="2" t="s">
        <v>34</v>
      </c>
      <c r="BEE3" s="2" t="s">
        <v>1</v>
      </c>
      <c r="BEF3" s="2" t="s">
        <v>35</v>
      </c>
      <c r="BEG3" s="14" t="s">
        <v>36</v>
      </c>
      <c r="BEH3" s="12" t="s">
        <v>0</v>
      </c>
      <c r="BEI3" s="2" t="s">
        <v>29</v>
      </c>
      <c r="BEJ3" s="2" t="s">
        <v>30</v>
      </c>
      <c r="BEK3" s="2" t="s">
        <v>25</v>
      </c>
      <c r="BEL3" s="2" t="s">
        <v>28</v>
      </c>
      <c r="BEM3" s="2" t="s">
        <v>1</v>
      </c>
      <c r="BEN3" s="2" t="s">
        <v>26</v>
      </c>
      <c r="BEO3" s="4" t="s">
        <v>27</v>
      </c>
      <c r="BEP3" s="2" t="s">
        <v>0</v>
      </c>
      <c r="BEQ3" s="2" t="s">
        <v>31</v>
      </c>
      <c r="BER3" s="2" t="s">
        <v>32</v>
      </c>
      <c r="BES3" s="2" t="s">
        <v>33</v>
      </c>
      <c r="BET3" s="2" t="s">
        <v>34</v>
      </c>
      <c r="BEU3" s="2" t="s">
        <v>1</v>
      </c>
      <c r="BEV3" s="2" t="s">
        <v>35</v>
      </c>
      <c r="BEW3" s="14" t="s">
        <v>36</v>
      </c>
      <c r="BEX3" s="12" t="s">
        <v>0</v>
      </c>
      <c r="BEY3" s="2" t="s">
        <v>29</v>
      </c>
      <c r="BEZ3" s="2" t="s">
        <v>30</v>
      </c>
      <c r="BFA3" s="2" t="s">
        <v>25</v>
      </c>
      <c r="BFB3" s="2" t="s">
        <v>28</v>
      </c>
      <c r="BFC3" s="2" t="s">
        <v>1</v>
      </c>
      <c r="BFD3" s="2" t="s">
        <v>26</v>
      </c>
      <c r="BFE3" s="4" t="s">
        <v>27</v>
      </c>
      <c r="BFF3" s="2" t="s">
        <v>0</v>
      </c>
      <c r="BFG3" s="2" t="s">
        <v>31</v>
      </c>
      <c r="BFH3" s="2" t="s">
        <v>32</v>
      </c>
      <c r="BFI3" s="2" t="s">
        <v>33</v>
      </c>
      <c r="BFJ3" s="2" t="s">
        <v>34</v>
      </c>
      <c r="BFK3" s="2" t="s">
        <v>1</v>
      </c>
      <c r="BFL3" s="2" t="s">
        <v>35</v>
      </c>
      <c r="BFM3" s="14" t="s">
        <v>36</v>
      </c>
      <c r="BFN3" s="12" t="s">
        <v>0</v>
      </c>
      <c r="BFO3" s="2" t="s">
        <v>29</v>
      </c>
      <c r="BFP3" s="2" t="s">
        <v>30</v>
      </c>
      <c r="BFQ3" s="2" t="s">
        <v>25</v>
      </c>
      <c r="BFR3" s="2" t="s">
        <v>28</v>
      </c>
      <c r="BFS3" s="2" t="s">
        <v>1</v>
      </c>
      <c r="BFT3" s="2" t="s">
        <v>26</v>
      </c>
      <c r="BFU3" s="4" t="s">
        <v>27</v>
      </c>
      <c r="BFV3" s="2" t="s">
        <v>0</v>
      </c>
      <c r="BFW3" s="2" t="s">
        <v>31</v>
      </c>
      <c r="BFX3" s="2" t="s">
        <v>32</v>
      </c>
      <c r="BFY3" s="2" t="s">
        <v>33</v>
      </c>
      <c r="BFZ3" s="2" t="s">
        <v>34</v>
      </c>
      <c r="BGA3" s="2" t="s">
        <v>1</v>
      </c>
      <c r="BGB3" s="2" t="s">
        <v>35</v>
      </c>
      <c r="BGC3" s="14" t="s">
        <v>36</v>
      </c>
      <c r="BGD3" s="12" t="s">
        <v>0</v>
      </c>
      <c r="BGE3" s="2" t="s">
        <v>29</v>
      </c>
      <c r="BGF3" s="2" t="s">
        <v>30</v>
      </c>
      <c r="BGG3" s="2" t="s">
        <v>25</v>
      </c>
      <c r="BGH3" s="2" t="s">
        <v>28</v>
      </c>
      <c r="BGI3" s="2" t="s">
        <v>1</v>
      </c>
      <c r="BGJ3" s="2" t="s">
        <v>26</v>
      </c>
      <c r="BGK3" s="4" t="s">
        <v>27</v>
      </c>
      <c r="BGL3" s="2" t="s">
        <v>0</v>
      </c>
      <c r="BGM3" s="2" t="s">
        <v>31</v>
      </c>
      <c r="BGN3" s="2" t="s">
        <v>32</v>
      </c>
      <c r="BGO3" s="2" t="s">
        <v>33</v>
      </c>
      <c r="BGP3" s="2" t="s">
        <v>34</v>
      </c>
      <c r="BGQ3" s="2" t="s">
        <v>1</v>
      </c>
      <c r="BGR3" s="2" t="s">
        <v>35</v>
      </c>
      <c r="BGS3" s="14" t="s">
        <v>36</v>
      </c>
      <c r="BGT3" s="12" t="s">
        <v>0</v>
      </c>
      <c r="BGU3" s="2" t="s">
        <v>29</v>
      </c>
      <c r="BGV3" s="2" t="s">
        <v>30</v>
      </c>
      <c r="BGW3" s="2" t="s">
        <v>25</v>
      </c>
      <c r="BGX3" s="2" t="s">
        <v>28</v>
      </c>
      <c r="BGY3" s="2" t="s">
        <v>1</v>
      </c>
      <c r="BGZ3" s="2" t="s">
        <v>26</v>
      </c>
      <c r="BHA3" s="4" t="s">
        <v>27</v>
      </c>
      <c r="BHB3" s="2" t="s">
        <v>0</v>
      </c>
      <c r="BHC3" s="2" t="s">
        <v>31</v>
      </c>
      <c r="BHD3" s="2" t="s">
        <v>32</v>
      </c>
      <c r="BHE3" s="2" t="s">
        <v>33</v>
      </c>
      <c r="BHF3" s="2" t="s">
        <v>34</v>
      </c>
      <c r="BHG3" s="2" t="s">
        <v>1</v>
      </c>
      <c r="BHH3" s="2" t="s">
        <v>35</v>
      </c>
      <c r="BHI3" s="14" t="s">
        <v>36</v>
      </c>
      <c r="BHJ3" s="12" t="s">
        <v>0</v>
      </c>
      <c r="BHK3" s="2" t="s">
        <v>29</v>
      </c>
      <c r="BHL3" s="2" t="s">
        <v>30</v>
      </c>
      <c r="BHM3" s="2" t="s">
        <v>25</v>
      </c>
      <c r="BHN3" s="2" t="s">
        <v>28</v>
      </c>
      <c r="BHO3" s="2" t="s">
        <v>1</v>
      </c>
      <c r="BHP3" s="2" t="s">
        <v>26</v>
      </c>
      <c r="BHQ3" s="4" t="s">
        <v>27</v>
      </c>
      <c r="BHR3" s="2" t="s">
        <v>0</v>
      </c>
      <c r="BHS3" s="2" t="s">
        <v>31</v>
      </c>
      <c r="BHT3" s="2" t="s">
        <v>32</v>
      </c>
      <c r="BHU3" s="2" t="s">
        <v>33</v>
      </c>
      <c r="BHV3" s="2" t="s">
        <v>34</v>
      </c>
      <c r="BHW3" s="2" t="s">
        <v>1</v>
      </c>
      <c r="BHX3" s="2" t="s">
        <v>35</v>
      </c>
      <c r="BHY3" s="14" t="s">
        <v>36</v>
      </c>
      <c r="BHZ3" s="12" t="s">
        <v>0</v>
      </c>
      <c r="BIA3" s="2" t="s">
        <v>29</v>
      </c>
      <c r="BIB3" s="2" t="s">
        <v>30</v>
      </c>
      <c r="BIC3" s="2" t="s">
        <v>25</v>
      </c>
      <c r="BID3" s="2" t="s">
        <v>28</v>
      </c>
      <c r="BIE3" s="2" t="s">
        <v>1</v>
      </c>
      <c r="BIF3" s="2" t="s">
        <v>26</v>
      </c>
      <c r="BIG3" s="4" t="s">
        <v>27</v>
      </c>
      <c r="BIH3" s="2" t="s">
        <v>0</v>
      </c>
      <c r="BII3" s="2" t="s">
        <v>31</v>
      </c>
      <c r="BIJ3" s="2" t="s">
        <v>32</v>
      </c>
      <c r="BIK3" s="2" t="s">
        <v>33</v>
      </c>
      <c r="BIL3" s="2" t="s">
        <v>34</v>
      </c>
      <c r="BIM3" s="2" t="s">
        <v>1</v>
      </c>
      <c r="BIN3" s="2" t="s">
        <v>35</v>
      </c>
      <c r="BIO3" s="14" t="s">
        <v>36</v>
      </c>
      <c r="BIP3" s="12" t="s">
        <v>0</v>
      </c>
      <c r="BIQ3" s="2" t="s">
        <v>29</v>
      </c>
      <c r="BIR3" s="2" t="s">
        <v>30</v>
      </c>
      <c r="BIS3" s="2" t="s">
        <v>25</v>
      </c>
      <c r="BIT3" s="2" t="s">
        <v>28</v>
      </c>
      <c r="BIU3" s="2" t="s">
        <v>1</v>
      </c>
      <c r="BIV3" s="2" t="s">
        <v>26</v>
      </c>
      <c r="BIW3" s="4" t="s">
        <v>27</v>
      </c>
      <c r="BIX3" s="2" t="s">
        <v>0</v>
      </c>
      <c r="BIY3" s="2" t="s">
        <v>31</v>
      </c>
      <c r="BIZ3" s="2" t="s">
        <v>32</v>
      </c>
      <c r="BJA3" s="2" t="s">
        <v>33</v>
      </c>
      <c r="BJB3" s="2" t="s">
        <v>34</v>
      </c>
      <c r="BJC3" s="2" t="s">
        <v>1</v>
      </c>
      <c r="BJD3" s="2" t="s">
        <v>35</v>
      </c>
      <c r="BJE3" s="14" t="s">
        <v>36</v>
      </c>
      <c r="BJF3" s="12" t="s">
        <v>0</v>
      </c>
      <c r="BJG3" s="2" t="s">
        <v>29</v>
      </c>
      <c r="BJH3" s="2" t="s">
        <v>30</v>
      </c>
      <c r="BJI3" s="2" t="s">
        <v>25</v>
      </c>
      <c r="BJJ3" s="2" t="s">
        <v>28</v>
      </c>
      <c r="BJK3" s="2" t="s">
        <v>1</v>
      </c>
      <c r="BJL3" s="2" t="s">
        <v>26</v>
      </c>
      <c r="BJM3" s="4" t="s">
        <v>27</v>
      </c>
      <c r="BJN3" s="2" t="s">
        <v>0</v>
      </c>
      <c r="BJO3" s="2" t="s">
        <v>31</v>
      </c>
      <c r="BJP3" s="2" t="s">
        <v>32</v>
      </c>
      <c r="BJQ3" s="2" t="s">
        <v>33</v>
      </c>
      <c r="BJR3" s="2" t="s">
        <v>34</v>
      </c>
      <c r="BJS3" s="2" t="s">
        <v>1</v>
      </c>
      <c r="BJT3" s="2" t="s">
        <v>35</v>
      </c>
      <c r="BJU3" s="14" t="s">
        <v>36</v>
      </c>
    </row>
    <row r="4" spans="1:1633" x14ac:dyDescent="0.25">
      <c r="A4">
        <v>0</v>
      </c>
      <c r="B4" s="15"/>
      <c r="C4" s="3">
        <v>0.97093200000000002</v>
      </c>
      <c r="D4" s="3">
        <v>1.2622E-2</v>
      </c>
      <c r="E4" s="3"/>
      <c r="F4" s="3"/>
      <c r="G4" s="3"/>
      <c r="H4" s="3">
        <v>0</v>
      </c>
      <c r="I4" s="5">
        <v>0</v>
      </c>
      <c r="J4" s="3"/>
      <c r="K4" s="3">
        <v>0.94118900000000005</v>
      </c>
      <c r="L4" s="3">
        <v>1.0640000000000001E-3</v>
      </c>
      <c r="M4" s="3"/>
      <c r="N4" s="3"/>
      <c r="O4" s="3"/>
      <c r="P4" s="3">
        <v>0</v>
      </c>
      <c r="Q4" s="13">
        <v>0</v>
      </c>
      <c r="R4" s="15"/>
      <c r="S4" s="3">
        <v>0.97093200000000002</v>
      </c>
      <c r="T4" s="3">
        <v>1.2622E-2</v>
      </c>
      <c r="U4" s="3"/>
      <c r="V4" s="3"/>
      <c r="W4" s="3"/>
      <c r="X4" s="3">
        <v>0</v>
      </c>
      <c r="Y4" s="5">
        <v>0</v>
      </c>
      <c r="Z4" s="3"/>
      <c r="AA4" s="3">
        <v>0.94118900000000005</v>
      </c>
      <c r="AB4" s="3">
        <v>1.0640000000000001E-3</v>
      </c>
      <c r="AC4" s="3"/>
      <c r="AD4" s="3"/>
      <c r="AE4" s="3"/>
      <c r="AF4" s="3">
        <v>0</v>
      </c>
      <c r="AG4" s="13">
        <v>0</v>
      </c>
      <c r="AH4" s="15"/>
      <c r="AI4" s="3">
        <v>0.97093200000000002</v>
      </c>
      <c r="AJ4" s="3">
        <v>1.2622E-2</v>
      </c>
      <c r="AK4" s="3"/>
      <c r="AL4" s="3"/>
      <c r="AM4" s="3"/>
      <c r="AN4" s="3">
        <v>0</v>
      </c>
      <c r="AO4" s="5">
        <v>0</v>
      </c>
      <c r="AP4" s="3"/>
      <c r="AQ4" s="3">
        <v>0.94118900000000005</v>
      </c>
      <c r="AR4" s="3">
        <v>1.0640000000000001E-3</v>
      </c>
      <c r="AS4" s="3"/>
      <c r="AT4" s="3"/>
      <c r="AU4" s="3"/>
      <c r="AV4" s="3">
        <v>0</v>
      </c>
      <c r="AW4" s="13">
        <v>0</v>
      </c>
      <c r="AX4" s="15"/>
      <c r="AY4" s="3">
        <v>0.97093200000000002</v>
      </c>
      <c r="AZ4" s="3">
        <v>1.2622E-2</v>
      </c>
      <c r="BA4" s="3"/>
      <c r="BB4" s="3"/>
      <c r="BC4" s="3"/>
      <c r="BD4" s="3">
        <v>0</v>
      </c>
      <c r="BE4" s="5">
        <v>0</v>
      </c>
      <c r="BF4" s="3"/>
      <c r="BG4" s="3">
        <v>0.94118900000000005</v>
      </c>
      <c r="BH4" s="3">
        <v>1.0640000000000001E-3</v>
      </c>
      <c r="BI4" s="3"/>
      <c r="BJ4" s="3"/>
      <c r="BK4" s="3"/>
      <c r="BL4" s="3">
        <v>0</v>
      </c>
      <c r="BM4" s="13">
        <v>0</v>
      </c>
      <c r="BN4" s="15"/>
      <c r="BO4" s="3">
        <v>0.97093200000000002</v>
      </c>
      <c r="BP4" s="3">
        <v>1.2622E-2</v>
      </c>
      <c r="BQ4" s="3"/>
      <c r="BR4" s="3"/>
      <c r="BS4" s="3"/>
      <c r="BT4" s="3">
        <v>0</v>
      </c>
      <c r="BU4" s="5">
        <v>0</v>
      </c>
      <c r="BV4" s="3"/>
      <c r="BW4" s="3">
        <v>0.94118900000000005</v>
      </c>
      <c r="BX4" s="3">
        <v>1.0640000000000001E-3</v>
      </c>
      <c r="BY4" s="3"/>
      <c r="BZ4" s="3"/>
      <c r="CA4" s="3"/>
      <c r="CB4" s="3">
        <v>0</v>
      </c>
      <c r="CC4" s="13">
        <v>0</v>
      </c>
      <c r="CD4" s="15"/>
      <c r="CE4" s="3">
        <v>0.97093200000000002</v>
      </c>
      <c r="CF4" s="3">
        <v>1.2622E-2</v>
      </c>
      <c r="CG4" s="3"/>
      <c r="CH4" s="3"/>
      <c r="CI4" s="3"/>
      <c r="CJ4" s="3">
        <v>0</v>
      </c>
      <c r="CK4" s="5">
        <v>0</v>
      </c>
      <c r="CL4" s="3"/>
      <c r="CM4" s="3">
        <v>0.94118900000000005</v>
      </c>
      <c r="CN4" s="3">
        <v>1.0640000000000001E-3</v>
      </c>
      <c r="CO4" s="3"/>
      <c r="CP4" s="3"/>
      <c r="CQ4" s="3"/>
      <c r="CR4" s="3">
        <v>0</v>
      </c>
      <c r="CS4" s="13">
        <v>0</v>
      </c>
      <c r="CT4" s="15"/>
      <c r="CU4" s="3">
        <v>0.97093200000000002</v>
      </c>
      <c r="CV4" s="3">
        <v>1.2622E-2</v>
      </c>
      <c r="CW4" s="3"/>
      <c r="CX4" s="3"/>
      <c r="CY4" s="3"/>
      <c r="CZ4" s="3">
        <v>0</v>
      </c>
      <c r="DA4" s="5">
        <v>0</v>
      </c>
      <c r="DB4" s="3"/>
      <c r="DC4" s="3">
        <v>0.94118900000000005</v>
      </c>
      <c r="DD4" s="3">
        <v>1.0640000000000001E-3</v>
      </c>
      <c r="DE4" s="3"/>
      <c r="DF4" s="3"/>
      <c r="DG4" s="3"/>
      <c r="DH4" s="3">
        <v>0</v>
      </c>
      <c r="DI4" s="13">
        <v>0</v>
      </c>
      <c r="DJ4" s="15"/>
      <c r="DK4" s="3">
        <v>0.97093200000000002</v>
      </c>
      <c r="DL4" s="3">
        <v>1.2622E-2</v>
      </c>
      <c r="DM4" s="3"/>
      <c r="DN4" s="3"/>
      <c r="DO4" s="3"/>
      <c r="DP4" s="3">
        <v>0</v>
      </c>
      <c r="DQ4" s="5">
        <v>0</v>
      </c>
      <c r="DR4" s="3"/>
      <c r="DS4" s="3">
        <v>0.94118900000000005</v>
      </c>
      <c r="DT4" s="3">
        <v>1.0640000000000001E-3</v>
      </c>
      <c r="DU4" s="3"/>
      <c r="DV4" s="3"/>
      <c r="DW4" s="3"/>
      <c r="DX4" s="3">
        <v>0</v>
      </c>
      <c r="DY4" s="13">
        <v>0</v>
      </c>
      <c r="DZ4" s="15"/>
      <c r="EA4" s="3">
        <v>0.97093200000000002</v>
      </c>
      <c r="EB4" s="3">
        <v>1.2622E-2</v>
      </c>
      <c r="EC4" s="3"/>
      <c r="ED4" s="3"/>
      <c r="EE4" s="3"/>
      <c r="EF4" s="3">
        <v>0</v>
      </c>
      <c r="EG4" s="5">
        <v>0</v>
      </c>
      <c r="EH4" s="3"/>
      <c r="EI4" s="3">
        <v>0.94118900000000005</v>
      </c>
      <c r="EJ4" s="3">
        <v>1.0640000000000001E-3</v>
      </c>
      <c r="EK4" s="3"/>
      <c r="EL4" s="3"/>
      <c r="EM4" s="3"/>
      <c r="EN4" s="3">
        <v>0</v>
      </c>
      <c r="EO4" s="13">
        <v>0</v>
      </c>
      <c r="EP4" s="15"/>
      <c r="EQ4" s="3">
        <v>0.97093200000000002</v>
      </c>
      <c r="ER4" s="3">
        <v>1.2622E-2</v>
      </c>
      <c r="ES4" s="3"/>
      <c r="ET4" s="3"/>
      <c r="EU4" s="3"/>
      <c r="EV4" s="3">
        <v>0</v>
      </c>
      <c r="EW4" s="5">
        <v>0</v>
      </c>
      <c r="EX4" s="3"/>
      <c r="EY4" s="3">
        <v>0.94118900000000005</v>
      </c>
      <c r="EZ4" s="3">
        <v>1.0640000000000001E-3</v>
      </c>
      <c r="FA4" s="3"/>
      <c r="FB4" s="3"/>
      <c r="FC4" s="3"/>
      <c r="FD4" s="3">
        <v>0</v>
      </c>
      <c r="FE4" s="13">
        <v>0</v>
      </c>
      <c r="FF4" s="15"/>
      <c r="FG4" s="3">
        <v>0.97093200000000002</v>
      </c>
      <c r="FH4" s="3">
        <v>1.2622E-2</v>
      </c>
      <c r="FI4" s="3"/>
      <c r="FJ4" s="3"/>
      <c r="FK4" s="3"/>
      <c r="FL4" s="3">
        <v>0</v>
      </c>
      <c r="FM4" s="5">
        <v>0</v>
      </c>
      <c r="FN4" s="3"/>
      <c r="FO4" s="3">
        <v>0.94118900000000005</v>
      </c>
      <c r="FP4" s="3">
        <v>1.0640000000000001E-3</v>
      </c>
      <c r="FQ4" s="3"/>
      <c r="FR4" s="3"/>
      <c r="FS4" s="3"/>
      <c r="FT4" s="3">
        <v>0</v>
      </c>
      <c r="FU4" s="13">
        <v>0</v>
      </c>
      <c r="FV4" s="15"/>
      <c r="FW4" s="3">
        <v>0.97093200000000002</v>
      </c>
      <c r="FX4" s="3">
        <v>1.2622E-2</v>
      </c>
      <c r="FY4" s="3"/>
      <c r="FZ4" s="3"/>
      <c r="GA4" s="3"/>
      <c r="GB4" s="3">
        <v>0</v>
      </c>
      <c r="GC4" s="5">
        <v>0</v>
      </c>
      <c r="GD4" s="3"/>
      <c r="GE4" s="3">
        <v>0.94118900000000005</v>
      </c>
      <c r="GF4" s="3">
        <v>1.0640000000000001E-3</v>
      </c>
      <c r="GG4" s="3"/>
      <c r="GH4" s="3"/>
      <c r="GI4" s="3"/>
      <c r="GJ4" s="3">
        <v>0</v>
      </c>
      <c r="GK4" s="13">
        <v>0</v>
      </c>
      <c r="GL4" s="15"/>
      <c r="GM4" s="3">
        <v>0.97093200000000002</v>
      </c>
      <c r="GN4" s="3">
        <v>1.2622E-2</v>
      </c>
      <c r="GO4" s="3"/>
      <c r="GP4" s="3"/>
      <c r="GQ4" s="3"/>
      <c r="GR4" s="3">
        <v>0</v>
      </c>
      <c r="GS4" s="5">
        <v>0</v>
      </c>
      <c r="GT4" s="3"/>
      <c r="GU4" s="3">
        <v>0.94118900000000005</v>
      </c>
      <c r="GV4" s="3">
        <v>1.0640000000000001E-3</v>
      </c>
      <c r="GW4" s="3"/>
      <c r="GX4" s="3"/>
      <c r="GY4" s="3"/>
      <c r="GZ4" s="3">
        <v>0</v>
      </c>
      <c r="HA4" s="13">
        <v>0</v>
      </c>
      <c r="HB4" s="15"/>
      <c r="HC4" s="3">
        <v>0.97093200000000002</v>
      </c>
      <c r="HD4" s="3">
        <v>1.2622E-2</v>
      </c>
      <c r="HE4" s="3"/>
      <c r="HF4" s="3"/>
      <c r="HG4" s="3"/>
      <c r="HH4" s="3">
        <v>0</v>
      </c>
      <c r="HI4" s="5">
        <v>0</v>
      </c>
      <c r="HJ4" s="3"/>
      <c r="HK4" s="3">
        <v>0.94118900000000005</v>
      </c>
      <c r="HL4" s="3">
        <v>1.0640000000000001E-3</v>
      </c>
      <c r="HM4" s="3"/>
      <c r="HN4" s="3"/>
      <c r="HO4" s="3"/>
      <c r="HP4" s="3">
        <v>0</v>
      </c>
      <c r="HQ4" s="13">
        <v>0</v>
      </c>
      <c r="HR4" s="15"/>
      <c r="HS4" s="3">
        <v>0.97093200000000002</v>
      </c>
      <c r="HT4" s="3">
        <v>1.2622E-2</v>
      </c>
      <c r="HU4" s="3"/>
      <c r="HV4" s="3"/>
      <c r="HW4" s="3"/>
      <c r="HX4" s="3">
        <v>0</v>
      </c>
      <c r="HY4" s="5">
        <v>0</v>
      </c>
      <c r="HZ4" s="3"/>
      <c r="IA4" s="3">
        <v>0.94118900000000005</v>
      </c>
      <c r="IB4" s="3">
        <v>1.0640000000000001E-3</v>
      </c>
      <c r="IC4" s="3"/>
      <c r="ID4" s="3"/>
      <c r="IE4" s="3"/>
      <c r="IF4" s="3">
        <v>0</v>
      </c>
      <c r="IG4" s="13">
        <v>0</v>
      </c>
      <c r="IH4" s="15"/>
      <c r="II4" s="3">
        <v>0.97093200000000002</v>
      </c>
      <c r="IJ4" s="3">
        <v>1.2622E-2</v>
      </c>
      <c r="IK4" s="3"/>
      <c r="IL4" s="3"/>
      <c r="IM4" s="3"/>
      <c r="IN4" s="3">
        <v>0</v>
      </c>
      <c r="IO4" s="5">
        <v>0</v>
      </c>
      <c r="IP4" s="3"/>
      <c r="IQ4" s="3">
        <v>0.94118900000000005</v>
      </c>
      <c r="IR4" s="3">
        <v>1.0640000000000001E-3</v>
      </c>
      <c r="IS4" s="3"/>
      <c r="IT4" s="3"/>
      <c r="IU4" s="3"/>
      <c r="IV4" s="3">
        <v>0</v>
      </c>
      <c r="IW4" s="13">
        <v>0</v>
      </c>
      <c r="IX4" s="15"/>
      <c r="IY4" s="3">
        <v>0.97093200000000002</v>
      </c>
      <c r="IZ4" s="3">
        <v>1.2622E-2</v>
      </c>
      <c r="JA4" s="3"/>
      <c r="JB4" s="3"/>
      <c r="JC4" s="3"/>
      <c r="JD4" s="3">
        <v>0</v>
      </c>
      <c r="JE4" s="5">
        <v>0</v>
      </c>
      <c r="JF4" s="3"/>
      <c r="JG4" s="3">
        <v>0.94118900000000005</v>
      </c>
      <c r="JH4" s="3">
        <v>1.0640000000000001E-3</v>
      </c>
      <c r="JI4" s="3"/>
      <c r="JJ4" s="3"/>
      <c r="JK4" s="3"/>
      <c r="JL4" s="3">
        <v>0</v>
      </c>
      <c r="JM4" s="13">
        <v>0</v>
      </c>
      <c r="JN4" s="15"/>
      <c r="JO4" s="3">
        <v>0.97093200000000002</v>
      </c>
      <c r="JP4" s="3">
        <v>1.2622E-2</v>
      </c>
      <c r="JQ4" s="3"/>
      <c r="JR4" s="3"/>
      <c r="JS4" s="3"/>
      <c r="JT4" s="3">
        <v>0</v>
      </c>
      <c r="JU4" s="5">
        <v>0</v>
      </c>
      <c r="JV4" s="3"/>
      <c r="JW4" s="3">
        <v>0.94118900000000005</v>
      </c>
      <c r="JX4" s="3">
        <v>1.0640000000000001E-3</v>
      </c>
      <c r="JY4" s="3"/>
      <c r="JZ4" s="3"/>
      <c r="KA4" s="3"/>
      <c r="KB4" s="3">
        <v>0</v>
      </c>
      <c r="KC4" s="13">
        <v>0</v>
      </c>
      <c r="KD4" s="15"/>
      <c r="KE4" s="3">
        <v>0.97093200000000002</v>
      </c>
      <c r="KF4" s="3">
        <v>1.2622E-2</v>
      </c>
      <c r="KG4" s="3"/>
      <c r="KH4" s="3"/>
      <c r="KI4" s="3"/>
      <c r="KJ4" s="3">
        <v>0</v>
      </c>
      <c r="KK4" s="5">
        <v>0</v>
      </c>
      <c r="KL4" s="3"/>
      <c r="KM4" s="3">
        <v>0.94118900000000005</v>
      </c>
      <c r="KN4" s="3">
        <v>1.0640000000000001E-3</v>
      </c>
      <c r="KO4" s="3"/>
      <c r="KP4" s="3"/>
      <c r="KQ4" s="3"/>
      <c r="KR4" s="3">
        <v>0</v>
      </c>
      <c r="KS4" s="13">
        <v>0</v>
      </c>
      <c r="KT4" s="15"/>
      <c r="KU4" s="3">
        <v>0.97093200000000002</v>
      </c>
      <c r="KV4" s="3">
        <v>1.2622E-2</v>
      </c>
      <c r="KW4" s="3"/>
      <c r="KX4" s="3"/>
      <c r="KY4" s="3"/>
      <c r="KZ4" s="3">
        <v>0</v>
      </c>
      <c r="LA4" s="5">
        <v>0</v>
      </c>
      <c r="LB4" s="3"/>
      <c r="LC4" s="3">
        <v>0.94118900000000005</v>
      </c>
      <c r="LD4" s="3">
        <v>1.0640000000000001E-3</v>
      </c>
      <c r="LE4" s="3"/>
      <c r="LF4" s="3"/>
      <c r="LG4" s="3"/>
      <c r="LH4" s="3">
        <v>0</v>
      </c>
      <c r="LI4" s="13">
        <v>0</v>
      </c>
      <c r="LJ4" s="15"/>
      <c r="LK4" s="3">
        <v>0.97093200000000002</v>
      </c>
      <c r="LL4" s="3">
        <v>1.2622E-2</v>
      </c>
      <c r="LM4" s="3"/>
      <c r="LN4" s="3"/>
      <c r="LO4" s="3"/>
      <c r="LP4" s="3">
        <v>0</v>
      </c>
      <c r="LQ4" s="5">
        <v>0</v>
      </c>
      <c r="LR4" s="3"/>
      <c r="LS4" s="3">
        <v>0.94118900000000005</v>
      </c>
      <c r="LT4" s="3">
        <v>1.0640000000000001E-3</v>
      </c>
      <c r="LU4" s="3"/>
      <c r="LV4" s="3"/>
      <c r="LW4" s="3"/>
      <c r="LX4" s="3">
        <v>0</v>
      </c>
      <c r="LY4" s="13">
        <v>0</v>
      </c>
      <c r="LZ4" s="15"/>
      <c r="MA4" s="3">
        <v>0.97093200000000002</v>
      </c>
      <c r="MB4" s="3">
        <v>1.2622E-2</v>
      </c>
      <c r="MC4" s="3"/>
      <c r="MD4" s="3"/>
      <c r="ME4" s="3"/>
      <c r="MF4" s="3">
        <v>0</v>
      </c>
      <c r="MG4" s="5">
        <v>0</v>
      </c>
      <c r="MH4" s="3"/>
      <c r="MI4" s="3">
        <v>0.94118900000000005</v>
      </c>
      <c r="MJ4" s="3">
        <v>1.0640000000000001E-3</v>
      </c>
      <c r="MK4" s="3"/>
      <c r="ML4" s="3"/>
      <c r="MM4" s="3"/>
      <c r="MN4" s="3">
        <v>0</v>
      </c>
      <c r="MO4" s="13">
        <v>0</v>
      </c>
      <c r="MP4" s="15"/>
      <c r="MQ4" s="3">
        <v>0.97093200000000002</v>
      </c>
      <c r="MR4" s="3">
        <v>1.2622E-2</v>
      </c>
      <c r="MS4" s="3"/>
      <c r="MT4" s="3"/>
      <c r="MU4" s="3"/>
      <c r="MV4" s="3">
        <v>0</v>
      </c>
      <c r="MW4" s="5">
        <v>0</v>
      </c>
      <c r="MX4" s="3"/>
      <c r="MY4" s="3">
        <v>0.94118900000000005</v>
      </c>
      <c r="MZ4" s="3">
        <v>1.0640000000000001E-3</v>
      </c>
      <c r="NA4" s="3"/>
      <c r="NB4" s="3"/>
      <c r="NC4" s="3"/>
      <c r="ND4" s="3">
        <v>0</v>
      </c>
      <c r="NE4" s="13">
        <v>0</v>
      </c>
      <c r="NF4" s="15"/>
      <c r="NG4" s="3">
        <v>0.97093200000000002</v>
      </c>
      <c r="NH4" s="3">
        <v>1.2622E-2</v>
      </c>
      <c r="NI4" s="3"/>
      <c r="NJ4" s="3"/>
      <c r="NK4" s="3"/>
      <c r="NL4" s="3">
        <v>0</v>
      </c>
      <c r="NM4" s="5">
        <v>0</v>
      </c>
      <c r="NN4" s="3"/>
      <c r="NO4" s="3">
        <v>0.94118900000000005</v>
      </c>
      <c r="NP4" s="3">
        <v>1.0640000000000001E-3</v>
      </c>
      <c r="NQ4" s="3"/>
      <c r="NR4" s="3"/>
      <c r="NS4" s="3"/>
      <c r="NT4" s="3">
        <v>0</v>
      </c>
      <c r="NU4" s="13">
        <v>0</v>
      </c>
      <c r="NV4" s="15"/>
      <c r="NW4" s="3">
        <v>0.97093200000000002</v>
      </c>
      <c r="NX4" s="3">
        <v>1.2622E-2</v>
      </c>
      <c r="NY4" s="3"/>
      <c r="NZ4" s="3"/>
      <c r="OA4" s="3"/>
      <c r="OB4" s="3">
        <v>0</v>
      </c>
      <c r="OC4" s="5">
        <v>0</v>
      </c>
      <c r="OD4" s="3"/>
      <c r="OE4" s="3">
        <v>0.94118900000000005</v>
      </c>
      <c r="OF4" s="3">
        <v>1.0640000000000001E-3</v>
      </c>
      <c r="OG4" s="3"/>
      <c r="OH4" s="3"/>
      <c r="OI4" s="3"/>
      <c r="OJ4" s="3">
        <v>0</v>
      </c>
      <c r="OK4" s="13">
        <v>0</v>
      </c>
      <c r="OL4" s="15"/>
      <c r="OM4" s="3">
        <v>0.97093200000000002</v>
      </c>
      <c r="ON4" s="3">
        <v>1.2622E-2</v>
      </c>
      <c r="OO4" s="3"/>
      <c r="OP4" s="3"/>
      <c r="OQ4" s="3"/>
      <c r="OR4" s="3">
        <v>0</v>
      </c>
      <c r="OS4" s="5">
        <v>0</v>
      </c>
      <c r="OT4" s="3"/>
      <c r="OU4" s="3">
        <v>0.94118900000000005</v>
      </c>
      <c r="OV4" s="3">
        <v>1.0640000000000001E-3</v>
      </c>
      <c r="OW4" s="3"/>
      <c r="OX4" s="3"/>
      <c r="OY4" s="3"/>
      <c r="OZ4" s="3">
        <v>0</v>
      </c>
      <c r="PA4" s="13">
        <v>0</v>
      </c>
      <c r="PB4" s="15"/>
      <c r="PC4" s="3">
        <v>0.97093200000000002</v>
      </c>
      <c r="PD4" s="3">
        <v>1.2622E-2</v>
      </c>
      <c r="PE4" s="3"/>
      <c r="PF4" s="3"/>
      <c r="PG4" s="3"/>
      <c r="PH4" s="3">
        <v>0</v>
      </c>
      <c r="PI4" s="5">
        <v>0</v>
      </c>
      <c r="PJ4" s="3"/>
      <c r="PK4" s="3">
        <v>0.94118900000000005</v>
      </c>
      <c r="PL4" s="3">
        <v>1.0640000000000001E-3</v>
      </c>
      <c r="PM4" s="3"/>
      <c r="PN4" s="3"/>
      <c r="PO4" s="3"/>
      <c r="PP4" s="3">
        <v>0</v>
      </c>
      <c r="PQ4" s="13">
        <v>0</v>
      </c>
      <c r="PR4" s="15"/>
      <c r="PS4" s="3">
        <v>0.97093200000000002</v>
      </c>
      <c r="PT4" s="3">
        <v>1.2622E-2</v>
      </c>
      <c r="PU4" s="3"/>
      <c r="PV4" s="3"/>
      <c r="PW4" s="3"/>
      <c r="PX4" s="3">
        <v>0</v>
      </c>
      <c r="PY4" s="5">
        <v>0</v>
      </c>
      <c r="PZ4" s="3"/>
      <c r="QA4" s="3">
        <v>0.94118900000000005</v>
      </c>
      <c r="QB4" s="3">
        <v>1.0640000000000001E-3</v>
      </c>
      <c r="QC4" s="3"/>
      <c r="QD4" s="3"/>
      <c r="QE4" s="3"/>
      <c r="QF4" s="3">
        <v>0</v>
      </c>
      <c r="QG4" s="13">
        <v>0</v>
      </c>
      <c r="QH4" s="15"/>
      <c r="QI4" s="3">
        <v>0.97093200000000002</v>
      </c>
      <c r="QJ4" s="3">
        <v>1.2622E-2</v>
      </c>
      <c r="QK4" s="3"/>
      <c r="QL4" s="3"/>
      <c r="QM4" s="3"/>
      <c r="QN4" s="3">
        <v>0</v>
      </c>
      <c r="QO4" s="5">
        <v>0</v>
      </c>
      <c r="QP4" s="3"/>
      <c r="QQ4" s="3">
        <v>0.94118900000000005</v>
      </c>
      <c r="QR4" s="3">
        <v>1.0640000000000001E-3</v>
      </c>
      <c r="QS4" s="3"/>
      <c r="QT4" s="3"/>
      <c r="QU4" s="3"/>
      <c r="QV4" s="3">
        <v>0</v>
      </c>
      <c r="QW4" s="13">
        <v>0</v>
      </c>
      <c r="QX4" s="15"/>
      <c r="QY4" s="3">
        <v>0.97093200000000002</v>
      </c>
      <c r="QZ4" s="3">
        <v>1.2622E-2</v>
      </c>
      <c r="RA4" s="3"/>
      <c r="RB4" s="3"/>
      <c r="RC4" s="3"/>
      <c r="RD4" s="3">
        <v>0</v>
      </c>
      <c r="RE4" s="5">
        <v>0</v>
      </c>
      <c r="RF4" s="3"/>
      <c r="RG4" s="3">
        <v>0.94118900000000005</v>
      </c>
      <c r="RH4" s="3">
        <v>1.0640000000000001E-3</v>
      </c>
      <c r="RI4" s="3"/>
      <c r="RJ4" s="3"/>
      <c r="RK4" s="3"/>
      <c r="RL4" s="3">
        <v>0</v>
      </c>
      <c r="RM4" s="13">
        <v>0</v>
      </c>
      <c r="RN4" s="15"/>
      <c r="RO4" s="3">
        <v>0.97093200000000002</v>
      </c>
      <c r="RP4" s="3">
        <v>1.2622E-2</v>
      </c>
      <c r="RQ4" s="3"/>
      <c r="RR4" s="3"/>
      <c r="RS4" s="3"/>
      <c r="RT4" s="3">
        <v>0</v>
      </c>
      <c r="RU4" s="5">
        <v>0</v>
      </c>
      <c r="RV4" s="3"/>
      <c r="RW4" s="3">
        <v>0.94118900000000005</v>
      </c>
      <c r="RX4" s="3">
        <v>1.0640000000000001E-3</v>
      </c>
      <c r="RY4" s="3"/>
      <c r="RZ4" s="3"/>
      <c r="SA4" s="3"/>
      <c r="SB4" s="3">
        <v>0</v>
      </c>
      <c r="SC4" s="13">
        <v>0</v>
      </c>
      <c r="SD4" s="15"/>
      <c r="SE4" s="3">
        <v>0.97093200000000002</v>
      </c>
      <c r="SF4" s="3">
        <v>1.2622E-2</v>
      </c>
      <c r="SG4" s="3"/>
      <c r="SH4" s="3"/>
      <c r="SI4" s="3"/>
      <c r="SJ4" s="3">
        <v>0</v>
      </c>
      <c r="SK4" s="5">
        <v>0</v>
      </c>
      <c r="SL4" s="3"/>
      <c r="SM4" s="3">
        <v>0.94118900000000005</v>
      </c>
      <c r="SN4" s="3">
        <v>1.0640000000000001E-3</v>
      </c>
      <c r="SO4" s="3"/>
      <c r="SP4" s="3"/>
      <c r="SQ4" s="3"/>
      <c r="SR4" s="3">
        <v>0</v>
      </c>
      <c r="SS4" s="13">
        <v>0</v>
      </c>
      <c r="ST4" s="15"/>
      <c r="SU4" s="3">
        <v>0.97093200000000002</v>
      </c>
      <c r="SV4" s="3">
        <v>1.2622E-2</v>
      </c>
      <c r="SW4" s="3"/>
      <c r="SX4" s="3"/>
      <c r="SY4" s="3"/>
      <c r="SZ4" s="3">
        <v>0</v>
      </c>
      <c r="TA4" s="5">
        <v>0</v>
      </c>
      <c r="TB4" s="3"/>
      <c r="TC4" s="3">
        <v>0.94118900000000005</v>
      </c>
      <c r="TD4" s="3">
        <v>1.0640000000000001E-3</v>
      </c>
      <c r="TE4" s="3"/>
      <c r="TF4" s="3"/>
      <c r="TG4" s="3"/>
      <c r="TH4" s="3">
        <v>0</v>
      </c>
      <c r="TI4" s="13">
        <v>0</v>
      </c>
      <c r="TJ4" s="15"/>
      <c r="TK4" s="3">
        <v>0.97093200000000002</v>
      </c>
      <c r="TL4" s="3">
        <v>1.2622E-2</v>
      </c>
      <c r="TM4" s="3"/>
      <c r="TN4" s="3"/>
      <c r="TO4" s="3"/>
      <c r="TP4" s="3">
        <v>0</v>
      </c>
      <c r="TQ4" s="5">
        <v>0</v>
      </c>
      <c r="TR4" s="3"/>
      <c r="TS4" s="3">
        <v>0.94118900000000005</v>
      </c>
      <c r="TT4" s="3">
        <v>1.0640000000000001E-3</v>
      </c>
      <c r="TU4" s="3"/>
      <c r="TV4" s="3"/>
      <c r="TW4" s="3"/>
      <c r="TX4" s="3">
        <v>0</v>
      </c>
      <c r="TY4" s="13">
        <v>0</v>
      </c>
      <c r="TZ4" s="15"/>
      <c r="UA4" s="3">
        <v>0.97093200000000002</v>
      </c>
      <c r="UB4" s="3">
        <v>1.2622E-2</v>
      </c>
      <c r="UC4" s="3"/>
      <c r="UD4" s="3"/>
      <c r="UE4" s="3"/>
      <c r="UF4" s="3">
        <v>0</v>
      </c>
      <c r="UG4" s="5">
        <v>0</v>
      </c>
      <c r="UH4" s="3"/>
      <c r="UI4" s="3">
        <v>0.94118900000000005</v>
      </c>
      <c r="UJ4" s="3">
        <v>1.0640000000000001E-3</v>
      </c>
      <c r="UK4" s="3"/>
      <c r="UL4" s="3"/>
      <c r="UM4" s="3"/>
      <c r="UN4" s="3">
        <v>0</v>
      </c>
      <c r="UO4" s="13">
        <v>0</v>
      </c>
      <c r="UP4" s="15"/>
      <c r="UQ4" s="3">
        <v>0.97093200000000002</v>
      </c>
      <c r="UR4" s="3">
        <v>1.2622E-2</v>
      </c>
      <c r="US4" s="3"/>
      <c r="UT4" s="3"/>
      <c r="UU4" s="3"/>
      <c r="UV4" s="3">
        <v>0</v>
      </c>
      <c r="UW4" s="5">
        <v>0</v>
      </c>
      <c r="UX4" s="3"/>
      <c r="UY4" s="3">
        <v>0.94118900000000005</v>
      </c>
      <c r="UZ4" s="3">
        <v>1.0640000000000001E-3</v>
      </c>
      <c r="VA4" s="3"/>
      <c r="VB4" s="3"/>
      <c r="VC4" s="3"/>
      <c r="VD4" s="3">
        <v>0</v>
      </c>
      <c r="VE4" s="13">
        <v>0</v>
      </c>
      <c r="VF4" s="15"/>
      <c r="VG4" s="3">
        <v>0.97093200000000002</v>
      </c>
      <c r="VH4" s="3">
        <v>1.2622E-2</v>
      </c>
      <c r="VI4" s="3"/>
      <c r="VJ4" s="3"/>
      <c r="VK4" s="3"/>
      <c r="VL4" s="3">
        <v>0</v>
      </c>
      <c r="VM4" s="5">
        <v>0</v>
      </c>
      <c r="VN4" s="3"/>
      <c r="VO4" s="3">
        <v>0.94118900000000005</v>
      </c>
      <c r="VP4" s="3">
        <v>1.0640000000000001E-3</v>
      </c>
      <c r="VQ4" s="3"/>
      <c r="VR4" s="3"/>
      <c r="VS4" s="3"/>
      <c r="VT4" s="3">
        <v>0</v>
      </c>
      <c r="VU4" s="13">
        <v>0</v>
      </c>
      <c r="VV4" s="15"/>
      <c r="VW4" s="3">
        <v>0.97093200000000002</v>
      </c>
      <c r="VX4" s="3">
        <v>1.2622E-2</v>
      </c>
      <c r="VY4" s="3"/>
      <c r="VZ4" s="3"/>
      <c r="WA4" s="3"/>
      <c r="WB4" s="3">
        <v>0</v>
      </c>
      <c r="WC4" s="5">
        <v>0</v>
      </c>
      <c r="WD4" s="3"/>
      <c r="WE4" s="3">
        <v>0.94118900000000005</v>
      </c>
      <c r="WF4" s="3">
        <v>1.0640000000000001E-3</v>
      </c>
      <c r="WG4" s="3"/>
      <c r="WH4" s="3"/>
      <c r="WI4" s="3"/>
      <c r="WJ4" s="3">
        <v>0</v>
      </c>
      <c r="WK4" s="13">
        <v>0</v>
      </c>
      <c r="WL4" s="15"/>
      <c r="WM4" s="3">
        <v>0.97093200000000002</v>
      </c>
      <c r="WN4" s="3">
        <v>1.2622E-2</v>
      </c>
      <c r="WO4" s="3"/>
      <c r="WP4" s="3"/>
      <c r="WQ4" s="3"/>
      <c r="WR4" s="3">
        <v>0</v>
      </c>
      <c r="WS4" s="5">
        <v>0</v>
      </c>
      <c r="WT4" s="3"/>
      <c r="WU4" s="3">
        <v>0.94118900000000005</v>
      </c>
      <c r="WV4" s="3">
        <v>1.0640000000000001E-3</v>
      </c>
      <c r="WW4" s="3"/>
      <c r="WX4" s="3"/>
      <c r="WY4" s="3"/>
      <c r="WZ4" s="3">
        <v>0</v>
      </c>
      <c r="XA4" s="13">
        <v>0</v>
      </c>
      <c r="XB4" s="15"/>
      <c r="XC4" s="3">
        <v>0.97093200000000002</v>
      </c>
      <c r="XD4" s="3">
        <v>1.2622E-2</v>
      </c>
      <c r="XE4" s="3"/>
      <c r="XF4" s="3"/>
      <c r="XG4" s="3"/>
      <c r="XH4" s="3">
        <v>0</v>
      </c>
      <c r="XI4" s="5">
        <v>0</v>
      </c>
      <c r="XJ4" s="3"/>
      <c r="XK4" s="3">
        <v>0.94118900000000005</v>
      </c>
      <c r="XL4" s="3">
        <v>1.0640000000000001E-3</v>
      </c>
      <c r="XM4" s="3"/>
      <c r="XN4" s="3"/>
      <c r="XO4" s="3"/>
      <c r="XP4" s="3">
        <v>0</v>
      </c>
      <c r="XQ4" s="13">
        <v>0</v>
      </c>
      <c r="XR4" s="15"/>
      <c r="XS4" s="3">
        <v>0.97093200000000002</v>
      </c>
      <c r="XT4" s="3">
        <v>1.2622E-2</v>
      </c>
      <c r="XU4" s="3"/>
      <c r="XV4" s="3"/>
      <c r="XW4" s="3"/>
      <c r="XX4" s="3">
        <v>0</v>
      </c>
      <c r="XY4" s="5">
        <v>0</v>
      </c>
      <c r="XZ4" s="3"/>
      <c r="YA4" s="3">
        <v>0.94118900000000005</v>
      </c>
      <c r="YB4" s="3">
        <v>1.0640000000000001E-3</v>
      </c>
      <c r="YC4" s="3"/>
      <c r="YD4" s="3"/>
      <c r="YE4" s="3"/>
      <c r="YF4" s="3">
        <v>0</v>
      </c>
      <c r="YG4" s="13">
        <v>0</v>
      </c>
      <c r="YH4" s="15"/>
      <c r="YI4" s="3">
        <v>0.97093200000000002</v>
      </c>
      <c r="YJ4" s="3">
        <v>1.2622E-2</v>
      </c>
      <c r="YK4" s="3"/>
      <c r="YL4" s="3"/>
      <c r="YM4" s="3"/>
      <c r="YN4" s="3">
        <v>0</v>
      </c>
      <c r="YO4" s="5">
        <v>0</v>
      </c>
      <c r="YP4" s="3"/>
      <c r="YQ4" s="3">
        <v>0.94118900000000005</v>
      </c>
      <c r="YR4" s="3">
        <v>1.0640000000000001E-3</v>
      </c>
      <c r="YS4" s="3"/>
      <c r="YT4" s="3"/>
      <c r="YU4" s="3"/>
      <c r="YV4" s="3">
        <v>0</v>
      </c>
      <c r="YW4" s="13">
        <v>0</v>
      </c>
      <c r="YX4" s="15"/>
      <c r="YY4" s="3">
        <v>0.97093200000000002</v>
      </c>
      <c r="YZ4" s="3">
        <v>1.2622E-2</v>
      </c>
      <c r="ZA4" s="3"/>
      <c r="ZB4" s="3"/>
      <c r="ZC4" s="3"/>
      <c r="ZD4" s="3">
        <v>0</v>
      </c>
      <c r="ZE4" s="5">
        <v>0</v>
      </c>
      <c r="ZF4" s="3"/>
      <c r="ZG4" s="3">
        <v>0.94118900000000005</v>
      </c>
      <c r="ZH4" s="3">
        <v>1.0640000000000001E-3</v>
      </c>
      <c r="ZI4" s="3"/>
      <c r="ZJ4" s="3"/>
      <c r="ZK4" s="3"/>
      <c r="ZL4" s="3">
        <v>0</v>
      </c>
      <c r="ZM4" s="13">
        <v>0</v>
      </c>
      <c r="ZN4" s="15"/>
      <c r="ZO4" s="3">
        <v>0.97093200000000002</v>
      </c>
      <c r="ZP4" s="3">
        <v>1.2622E-2</v>
      </c>
      <c r="ZQ4" s="3"/>
      <c r="ZR4" s="3"/>
      <c r="ZS4" s="3"/>
      <c r="ZT4" s="3">
        <v>0</v>
      </c>
      <c r="ZU4" s="5">
        <v>0</v>
      </c>
      <c r="ZV4" s="3"/>
      <c r="ZW4" s="3">
        <v>0.94118900000000005</v>
      </c>
      <c r="ZX4" s="3">
        <v>1.0640000000000001E-3</v>
      </c>
      <c r="ZY4" s="3"/>
      <c r="ZZ4" s="3"/>
      <c r="AAA4" s="3"/>
      <c r="AAB4" s="3">
        <v>0</v>
      </c>
      <c r="AAC4" s="13">
        <v>0</v>
      </c>
      <c r="AAD4" s="15"/>
      <c r="AAE4" s="3">
        <v>0.97093200000000002</v>
      </c>
      <c r="AAF4" s="3">
        <v>1.2622E-2</v>
      </c>
      <c r="AAG4" s="3"/>
      <c r="AAH4" s="3"/>
      <c r="AAI4" s="3"/>
      <c r="AAJ4" s="3">
        <v>0</v>
      </c>
      <c r="AAK4" s="5">
        <v>0</v>
      </c>
      <c r="AAL4" s="3"/>
      <c r="AAM4" s="3">
        <v>0.94118900000000005</v>
      </c>
      <c r="AAN4" s="3">
        <v>1.0640000000000001E-3</v>
      </c>
      <c r="AAO4" s="3"/>
      <c r="AAP4" s="3"/>
      <c r="AAQ4" s="3"/>
      <c r="AAR4" s="3">
        <v>0</v>
      </c>
      <c r="AAS4" s="13">
        <v>0</v>
      </c>
      <c r="AAT4" s="15"/>
      <c r="AAU4" s="3">
        <v>0.97093200000000002</v>
      </c>
      <c r="AAV4" s="3">
        <v>1.2622E-2</v>
      </c>
      <c r="AAW4" s="3"/>
      <c r="AAX4" s="3"/>
      <c r="AAY4" s="3"/>
      <c r="AAZ4" s="3">
        <v>0</v>
      </c>
      <c r="ABA4" s="5">
        <v>0</v>
      </c>
      <c r="ABB4" s="3"/>
      <c r="ABC4" s="3">
        <v>0.94118900000000005</v>
      </c>
      <c r="ABD4" s="3">
        <v>1.0640000000000001E-3</v>
      </c>
      <c r="ABE4" s="3"/>
      <c r="ABF4" s="3"/>
      <c r="ABG4" s="3"/>
      <c r="ABH4" s="3">
        <v>0</v>
      </c>
      <c r="ABI4" s="13">
        <v>0</v>
      </c>
      <c r="ABJ4" s="15"/>
      <c r="ABK4" s="3">
        <v>0.97093200000000002</v>
      </c>
      <c r="ABL4" s="3">
        <v>1.2622E-2</v>
      </c>
      <c r="ABM4" s="3"/>
      <c r="ABN4" s="3"/>
      <c r="ABO4" s="3"/>
      <c r="ABP4" s="3">
        <v>0</v>
      </c>
      <c r="ABQ4" s="5">
        <v>0</v>
      </c>
      <c r="ABR4" s="3"/>
      <c r="ABS4" s="3">
        <v>0.94118900000000005</v>
      </c>
      <c r="ABT4" s="3">
        <v>1.0640000000000001E-3</v>
      </c>
      <c r="ABU4" s="3"/>
      <c r="ABV4" s="3"/>
      <c r="ABW4" s="3"/>
      <c r="ABX4" s="3">
        <v>0</v>
      </c>
      <c r="ABY4" s="13">
        <v>0</v>
      </c>
      <c r="ABZ4" s="15"/>
      <c r="ACA4" s="3">
        <v>0.97093200000000002</v>
      </c>
      <c r="ACB4" s="3">
        <v>1.2622E-2</v>
      </c>
      <c r="ACC4" s="3"/>
      <c r="ACD4" s="3"/>
      <c r="ACE4" s="3"/>
      <c r="ACF4" s="3">
        <v>0</v>
      </c>
      <c r="ACG4" s="5">
        <v>0</v>
      </c>
      <c r="ACH4" s="3"/>
      <c r="ACI4" s="3">
        <v>0.94118900000000005</v>
      </c>
      <c r="ACJ4" s="3">
        <v>1.0640000000000001E-3</v>
      </c>
      <c r="ACK4" s="3"/>
      <c r="ACL4" s="3"/>
      <c r="ACM4" s="3"/>
      <c r="ACN4" s="3">
        <v>0</v>
      </c>
      <c r="ACO4" s="13">
        <v>0</v>
      </c>
      <c r="ACP4" s="15"/>
      <c r="ACQ4" s="3">
        <v>0.97093200000000002</v>
      </c>
      <c r="ACR4" s="3">
        <v>1.2622E-2</v>
      </c>
      <c r="ACS4" s="3"/>
      <c r="ACT4" s="3"/>
      <c r="ACU4" s="3"/>
      <c r="ACV4" s="3">
        <v>0</v>
      </c>
      <c r="ACW4" s="5">
        <v>0</v>
      </c>
      <c r="ACX4" s="3"/>
      <c r="ACY4" s="3">
        <v>0.94118900000000005</v>
      </c>
      <c r="ACZ4" s="3">
        <v>1.0640000000000001E-3</v>
      </c>
      <c r="ADA4" s="3"/>
      <c r="ADB4" s="3"/>
      <c r="ADC4" s="3"/>
      <c r="ADD4" s="3">
        <v>0</v>
      </c>
      <c r="ADE4" s="13">
        <v>0</v>
      </c>
      <c r="ADF4" s="15"/>
      <c r="ADG4" s="3">
        <v>0.97093200000000002</v>
      </c>
      <c r="ADH4" s="3">
        <v>1.2622E-2</v>
      </c>
      <c r="ADI4" s="3"/>
      <c r="ADJ4" s="3"/>
      <c r="ADK4" s="3"/>
      <c r="ADL4" s="3">
        <v>0</v>
      </c>
      <c r="ADM4" s="5">
        <v>0</v>
      </c>
      <c r="ADN4" s="3"/>
      <c r="ADO4" s="3">
        <v>0.94118900000000005</v>
      </c>
      <c r="ADP4" s="3">
        <v>1.0640000000000001E-3</v>
      </c>
      <c r="ADQ4" s="3"/>
      <c r="ADR4" s="3"/>
      <c r="ADS4" s="3"/>
      <c r="ADT4" s="3">
        <v>0</v>
      </c>
      <c r="ADU4" s="13">
        <v>0</v>
      </c>
      <c r="ADV4" s="15"/>
      <c r="ADW4" s="3">
        <v>0.97093200000000002</v>
      </c>
      <c r="ADX4" s="3">
        <v>1.2622E-2</v>
      </c>
      <c r="ADY4" s="3"/>
      <c r="ADZ4" s="3"/>
      <c r="AEA4" s="3"/>
      <c r="AEB4" s="3">
        <v>0</v>
      </c>
      <c r="AEC4" s="5">
        <v>0</v>
      </c>
      <c r="AED4" s="3"/>
      <c r="AEE4" s="3">
        <v>0.94118900000000005</v>
      </c>
      <c r="AEF4" s="3">
        <v>1.0640000000000001E-3</v>
      </c>
      <c r="AEG4" s="3"/>
      <c r="AEH4" s="3"/>
      <c r="AEI4" s="3"/>
      <c r="AEJ4" s="3">
        <v>0</v>
      </c>
      <c r="AEK4" s="13">
        <v>0</v>
      </c>
      <c r="AEL4" s="15"/>
      <c r="AEM4" s="3">
        <v>0.97093200000000002</v>
      </c>
      <c r="AEN4" s="3">
        <v>1.2622E-2</v>
      </c>
      <c r="AEO4" s="3"/>
      <c r="AEP4" s="3"/>
      <c r="AEQ4" s="3"/>
      <c r="AER4" s="3">
        <v>0</v>
      </c>
      <c r="AES4" s="5">
        <v>0</v>
      </c>
      <c r="AET4" s="3"/>
      <c r="AEU4" s="3">
        <v>0.94118900000000005</v>
      </c>
      <c r="AEV4" s="3">
        <v>1.0640000000000001E-3</v>
      </c>
      <c r="AEW4" s="3"/>
      <c r="AEX4" s="3"/>
      <c r="AEY4" s="3"/>
      <c r="AEZ4" s="3">
        <v>0</v>
      </c>
      <c r="AFA4" s="13">
        <v>0</v>
      </c>
      <c r="AFB4" s="15"/>
      <c r="AFC4" s="3">
        <v>0.97093200000000002</v>
      </c>
      <c r="AFD4" s="3">
        <v>1.2622E-2</v>
      </c>
      <c r="AFE4" s="3"/>
      <c r="AFF4" s="3"/>
      <c r="AFG4" s="3"/>
      <c r="AFH4" s="3">
        <v>0</v>
      </c>
      <c r="AFI4" s="5">
        <v>0</v>
      </c>
      <c r="AFJ4" s="3"/>
      <c r="AFK4" s="3">
        <v>0.94118900000000005</v>
      </c>
      <c r="AFL4" s="3">
        <v>1.0640000000000001E-3</v>
      </c>
      <c r="AFM4" s="3"/>
      <c r="AFN4" s="3"/>
      <c r="AFO4" s="3"/>
      <c r="AFP4" s="3">
        <v>0</v>
      </c>
      <c r="AFQ4" s="13">
        <v>0</v>
      </c>
      <c r="AFR4" s="15"/>
      <c r="AFS4" s="3">
        <v>0.97093200000000002</v>
      </c>
      <c r="AFT4" s="3">
        <v>1.2622E-2</v>
      </c>
      <c r="AFU4" s="3"/>
      <c r="AFV4" s="3"/>
      <c r="AFW4" s="3"/>
      <c r="AFX4" s="3">
        <v>0</v>
      </c>
      <c r="AFY4" s="5">
        <v>0</v>
      </c>
      <c r="AFZ4" s="3"/>
      <c r="AGA4" s="3">
        <v>0.94118900000000005</v>
      </c>
      <c r="AGB4" s="3">
        <v>1.0640000000000001E-3</v>
      </c>
      <c r="AGC4" s="3"/>
      <c r="AGD4" s="3"/>
      <c r="AGE4" s="3"/>
      <c r="AGF4" s="3">
        <v>0</v>
      </c>
      <c r="AGG4" s="13">
        <v>0</v>
      </c>
      <c r="AGH4" s="15"/>
      <c r="AGI4" s="3">
        <v>0.97093200000000002</v>
      </c>
      <c r="AGJ4" s="3">
        <v>1.2622E-2</v>
      </c>
      <c r="AGK4" s="3"/>
      <c r="AGL4" s="3"/>
      <c r="AGM4" s="3"/>
      <c r="AGN4" s="3">
        <v>0</v>
      </c>
      <c r="AGO4" s="5">
        <v>0</v>
      </c>
      <c r="AGP4" s="3"/>
      <c r="AGQ4" s="3">
        <v>0.94118900000000005</v>
      </c>
      <c r="AGR4" s="3">
        <v>1.0640000000000001E-3</v>
      </c>
      <c r="AGS4" s="3"/>
      <c r="AGT4" s="3"/>
      <c r="AGU4" s="3"/>
      <c r="AGV4" s="3">
        <v>0</v>
      </c>
      <c r="AGW4" s="13">
        <v>0</v>
      </c>
      <c r="AGX4" s="15"/>
      <c r="AGY4" s="3">
        <v>0.97093200000000002</v>
      </c>
      <c r="AGZ4" s="3">
        <v>1.2622E-2</v>
      </c>
      <c r="AHA4" s="3"/>
      <c r="AHB4" s="3"/>
      <c r="AHC4" s="3"/>
      <c r="AHD4" s="3">
        <v>0</v>
      </c>
      <c r="AHE4" s="5">
        <v>0</v>
      </c>
      <c r="AHF4" s="3"/>
      <c r="AHG4" s="3">
        <v>0.94118900000000005</v>
      </c>
      <c r="AHH4" s="3">
        <v>1.0640000000000001E-3</v>
      </c>
      <c r="AHI4" s="3"/>
      <c r="AHJ4" s="3"/>
      <c r="AHK4" s="3"/>
      <c r="AHL4" s="3">
        <v>0</v>
      </c>
      <c r="AHM4" s="13">
        <v>0</v>
      </c>
      <c r="AHN4" s="15"/>
      <c r="AHO4" s="3">
        <v>0.97093200000000002</v>
      </c>
      <c r="AHP4" s="3">
        <v>1.2622E-2</v>
      </c>
      <c r="AHQ4" s="3"/>
      <c r="AHR4" s="3"/>
      <c r="AHS4" s="3"/>
      <c r="AHT4" s="3">
        <v>0</v>
      </c>
      <c r="AHU4" s="5">
        <v>0</v>
      </c>
      <c r="AHV4" s="3"/>
      <c r="AHW4" s="3">
        <v>0.94118900000000005</v>
      </c>
      <c r="AHX4" s="3">
        <v>1.0640000000000001E-3</v>
      </c>
      <c r="AHY4" s="3"/>
      <c r="AHZ4" s="3"/>
      <c r="AIA4" s="3"/>
      <c r="AIB4" s="3">
        <v>0</v>
      </c>
      <c r="AIC4" s="13">
        <v>0</v>
      </c>
      <c r="AID4" s="15"/>
      <c r="AIE4" s="3">
        <v>0.97093200000000002</v>
      </c>
      <c r="AIF4" s="3">
        <v>1.2622E-2</v>
      </c>
      <c r="AIG4" s="3"/>
      <c r="AIH4" s="3"/>
      <c r="AII4" s="3"/>
      <c r="AIJ4" s="3">
        <v>0</v>
      </c>
      <c r="AIK4" s="5">
        <v>0</v>
      </c>
      <c r="AIL4" s="3"/>
      <c r="AIM4" s="3">
        <v>0.94118900000000005</v>
      </c>
      <c r="AIN4" s="3">
        <v>1.0640000000000001E-3</v>
      </c>
      <c r="AIO4" s="3"/>
      <c r="AIP4" s="3"/>
      <c r="AIQ4" s="3"/>
      <c r="AIR4" s="3">
        <v>0</v>
      </c>
      <c r="AIS4" s="13">
        <v>0</v>
      </c>
      <c r="AIT4" s="15"/>
      <c r="AIU4" s="3">
        <v>0.97093200000000002</v>
      </c>
      <c r="AIV4" s="3">
        <v>1.2622E-2</v>
      </c>
      <c r="AIW4" s="3"/>
      <c r="AIX4" s="3"/>
      <c r="AIY4" s="3"/>
      <c r="AIZ4" s="3">
        <v>0</v>
      </c>
      <c r="AJA4" s="5">
        <v>0</v>
      </c>
      <c r="AJB4" s="3"/>
      <c r="AJC4" s="3">
        <v>0.94118900000000005</v>
      </c>
      <c r="AJD4" s="3">
        <v>1.0640000000000001E-3</v>
      </c>
      <c r="AJE4" s="3"/>
      <c r="AJF4" s="3"/>
      <c r="AJG4" s="3"/>
      <c r="AJH4" s="3">
        <v>0</v>
      </c>
      <c r="AJI4" s="13">
        <v>0</v>
      </c>
      <c r="AJJ4" s="15"/>
      <c r="AJK4" s="3">
        <v>0.97093200000000002</v>
      </c>
      <c r="AJL4" s="3">
        <v>1.2622E-2</v>
      </c>
      <c r="AJM4" s="3"/>
      <c r="AJN4" s="3"/>
      <c r="AJO4" s="3"/>
      <c r="AJP4" s="3">
        <v>0</v>
      </c>
      <c r="AJQ4" s="5">
        <v>0</v>
      </c>
      <c r="AJR4" s="3"/>
      <c r="AJS4" s="3">
        <v>0.94118900000000005</v>
      </c>
      <c r="AJT4" s="3">
        <v>1.0640000000000001E-3</v>
      </c>
      <c r="AJU4" s="3"/>
      <c r="AJV4" s="3"/>
      <c r="AJW4" s="3"/>
      <c r="AJX4" s="3">
        <v>0</v>
      </c>
      <c r="AJY4" s="13">
        <v>0</v>
      </c>
      <c r="AJZ4" s="15"/>
      <c r="AKA4" s="3">
        <v>0.97093200000000002</v>
      </c>
      <c r="AKB4" s="3">
        <v>1.2622E-2</v>
      </c>
      <c r="AKC4" s="3"/>
      <c r="AKD4" s="3"/>
      <c r="AKE4" s="3"/>
      <c r="AKF4" s="3">
        <v>0</v>
      </c>
      <c r="AKG4" s="5">
        <v>0</v>
      </c>
      <c r="AKH4" s="3"/>
      <c r="AKI4" s="3">
        <v>0.94118900000000005</v>
      </c>
      <c r="AKJ4" s="3">
        <v>1.0640000000000001E-3</v>
      </c>
      <c r="AKK4" s="3"/>
      <c r="AKL4" s="3"/>
      <c r="AKM4" s="3"/>
      <c r="AKN4" s="3">
        <v>0</v>
      </c>
      <c r="AKO4" s="13">
        <v>0</v>
      </c>
      <c r="AKP4" s="15"/>
      <c r="AKQ4" s="3">
        <v>0.97093200000000002</v>
      </c>
      <c r="AKR4" s="3">
        <v>1.2622E-2</v>
      </c>
      <c r="AKS4" s="3"/>
      <c r="AKT4" s="3"/>
      <c r="AKU4" s="3"/>
      <c r="AKV4" s="3">
        <v>0</v>
      </c>
      <c r="AKW4" s="5">
        <v>0</v>
      </c>
      <c r="AKX4" s="3"/>
      <c r="AKY4" s="3">
        <v>0.94118900000000005</v>
      </c>
      <c r="AKZ4" s="3">
        <v>1.0640000000000001E-3</v>
      </c>
      <c r="ALA4" s="3"/>
      <c r="ALB4" s="3"/>
      <c r="ALC4" s="3"/>
      <c r="ALD4" s="3">
        <v>0</v>
      </c>
      <c r="ALE4" s="13">
        <v>0</v>
      </c>
      <c r="ALF4" s="15"/>
      <c r="ALG4" s="3">
        <v>0.97093200000000002</v>
      </c>
      <c r="ALH4" s="3">
        <v>1.2622E-2</v>
      </c>
      <c r="ALI4" s="3"/>
      <c r="ALJ4" s="3"/>
      <c r="ALK4" s="3"/>
      <c r="ALL4" s="3">
        <v>0</v>
      </c>
      <c r="ALM4" s="5">
        <v>0</v>
      </c>
      <c r="ALN4" s="3"/>
      <c r="ALO4" s="3">
        <v>0.94118900000000005</v>
      </c>
      <c r="ALP4" s="3">
        <v>1.0640000000000001E-3</v>
      </c>
      <c r="ALQ4" s="3"/>
      <c r="ALR4" s="3"/>
      <c r="ALS4" s="3"/>
      <c r="ALT4" s="3">
        <v>0</v>
      </c>
      <c r="ALU4" s="13">
        <v>0</v>
      </c>
      <c r="ALV4" s="15"/>
      <c r="ALW4" s="3">
        <v>0.97093200000000002</v>
      </c>
      <c r="ALX4" s="3">
        <v>1.2622E-2</v>
      </c>
      <c r="ALY4" s="3"/>
      <c r="ALZ4" s="3"/>
      <c r="AMA4" s="3"/>
      <c r="AMB4" s="3">
        <v>0</v>
      </c>
      <c r="AMC4" s="5">
        <v>0</v>
      </c>
      <c r="AMD4" s="3"/>
      <c r="AME4" s="3">
        <v>0.94118900000000005</v>
      </c>
      <c r="AMF4" s="3">
        <v>1.0640000000000001E-3</v>
      </c>
      <c r="AMG4" s="3"/>
      <c r="AMH4" s="3"/>
      <c r="AMI4" s="3"/>
      <c r="AMJ4" s="3">
        <v>0</v>
      </c>
      <c r="AMK4" s="13">
        <v>0</v>
      </c>
      <c r="AML4" s="15"/>
      <c r="AMM4" s="3">
        <v>0.97093200000000002</v>
      </c>
      <c r="AMN4" s="3">
        <v>1.2622E-2</v>
      </c>
      <c r="AMO4" s="3"/>
      <c r="AMP4" s="3"/>
      <c r="AMQ4" s="3"/>
      <c r="AMR4" s="3">
        <v>0</v>
      </c>
      <c r="AMS4" s="5">
        <v>0</v>
      </c>
      <c r="AMT4" s="3"/>
      <c r="AMU4" s="3">
        <v>0.94118900000000005</v>
      </c>
      <c r="AMV4" s="3">
        <v>1.0640000000000001E-3</v>
      </c>
      <c r="AMW4" s="3"/>
      <c r="AMX4" s="3"/>
      <c r="AMY4" s="3"/>
      <c r="AMZ4" s="3">
        <v>0</v>
      </c>
      <c r="ANA4" s="13">
        <v>0</v>
      </c>
      <c r="ANB4" s="15"/>
      <c r="ANC4" s="3">
        <v>0.97093200000000002</v>
      </c>
      <c r="AND4" s="3">
        <v>1.2622E-2</v>
      </c>
      <c r="ANE4" s="3"/>
      <c r="ANF4" s="3"/>
      <c r="ANG4" s="3"/>
      <c r="ANH4" s="3">
        <v>0</v>
      </c>
      <c r="ANI4" s="5">
        <v>0</v>
      </c>
      <c r="ANJ4" s="3"/>
      <c r="ANK4" s="3">
        <v>0.94118900000000005</v>
      </c>
      <c r="ANL4" s="3">
        <v>1.0640000000000001E-3</v>
      </c>
      <c r="ANM4" s="3"/>
      <c r="ANN4" s="3"/>
      <c r="ANO4" s="3"/>
      <c r="ANP4" s="3">
        <v>0</v>
      </c>
      <c r="ANQ4" s="13">
        <v>0</v>
      </c>
      <c r="ANR4" s="15"/>
      <c r="ANS4" s="3">
        <v>0.97093200000000002</v>
      </c>
      <c r="ANT4" s="3">
        <v>1.2622E-2</v>
      </c>
      <c r="ANU4" s="3"/>
      <c r="ANV4" s="3"/>
      <c r="ANW4" s="3"/>
      <c r="ANX4" s="3">
        <v>0</v>
      </c>
      <c r="ANY4" s="5">
        <v>0</v>
      </c>
      <c r="ANZ4" s="3"/>
      <c r="AOA4" s="3">
        <v>0.94118900000000005</v>
      </c>
      <c r="AOB4" s="3">
        <v>1.0640000000000001E-3</v>
      </c>
      <c r="AOC4" s="3"/>
      <c r="AOD4" s="3"/>
      <c r="AOE4" s="3"/>
      <c r="AOF4" s="3">
        <v>0</v>
      </c>
      <c r="AOG4" s="13">
        <v>0</v>
      </c>
      <c r="AOH4" s="15"/>
      <c r="AOI4" s="3">
        <v>0.97093200000000002</v>
      </c>
      <c r="AOJ4" s="3">
        <v>1.2622E-2</v>
      </c>
      <c r="AOK4" s="3"/>
      <c r="AOL4" s="3"/>
      <c r="AOM4" s="3"/>
      <c r="AON4" s="3">
        <v>0</v>
      </c>
      <c r="AOO4" s="5">
        <v>0</v>
      </c>
      <c r="AOP4" s="3"/>
      <c r="AOQ4" s="3">
        <v>0.94118900000000005</v>
      </c>
      <c r="AOR4" s="3">
        <v>1.0640000000000001E-3</v>
      </c>
      <c r="AOS4" s="3"/>
      <c r="AOT4" s="3"/>
      <c r="AOU4" s="3"/>
      <c r="AOV4" s="3">
        <v>0</v>
      </c>
      <c r="AOW4" s="13">
        <v>0</v>
      </c>
      <c r="AOX4" s="15"/>
      <c r="AOY4" s="3">
        <v>0.97093200000000002</v>
      </c>
      <c r="AOZ4" s="3">
        <v>1.2622E-2</v>
      </c>
      <c r="APA4" s="3"/>
      <c r="APB4" s="3"/>
      <c r="APC4" s="3"/>
      <c r="APD4" s="3">
        <v>0</v>
      </c>
      <c r="APE4" s="5">
        <v>0</v>
      </c>
      <c r="APF4" s="3"/>
      <c r="APG4" s="3">
        <v>0.94118900000000005</v>
      </c>
      <c r="APH4" s="3">
        <v>1.0640000000000001E-3</v>
      </c>
      <c r="API4" s="3"/>
      <c r="APJ4" s="3"/>
      <c r="APK4" s="3"/>
      <c r="APL4" s="3">
        <v>0</v>
      </c>
      <c r="APM4" s="13">
        <v>0</v>
      </c>
      <c r="APN4" s="15"/>
      <c r="APO4" s="3">
        <v>0.97093200000000002</v>
      </c>
      <c r="APP4" s="3">
        <v>1.2622E-2</v>
      </c>
      <c r="APQ4" s="3"/>
      <c r="APR4" s="3"/>
      <c r="APS4" s="3"/>
      <c r="APT4" s="3">
        <v>0</v>
      </c>
      <c r="APU4" s="5">
        <v>0</v>
      </c>
      <c r="APV4" s="3"/>
      <c r="APW4" s="3">
        <v>0.94118900000000005</v>
      </c>
      <c r="APX4" s="3">
        <v>1.0640000000000001E-3</v>
      </c>
      <c r="APY4" s="3"/>
      <c r="APZ4" s="3"/>
      <c r="AQA4" s="3"/>
      <c r="AQB4" s="3">
        <v>0</v>
      </c>
      <c r="AQC4" s="13">
        <v>0</v>
      </c>
      <c r="AQD4" s="15"/>
      <c r="AQE4" s="3">
        <v>0.97093200000000002</v>
      </c>
      <c r="AQF4" s="3">
        <v>1.2622E-2</v>
      </c>
      <c r="AQG4" s="3"/>
      <c r="AQH4" s="3"/>
      <c r="AQI4" s="3"/>
      <c r="AQJ4" s="3">
        <v>0</v>
      </c>
      <c r="AQK4" s="5">
        <v>0</v>
      </c>
      <c r="AQL4" s="3"/>
      <c r="AQM4" s="3">
        <v>0.94118900000000005</v>
      </c>
      <c r="AQN4" s="3">
        <v>1.0640000000000001E-3</v>
      </c>
      <c r="AQO4" s="3"/>
      <c r="AQP4" s="3"/>
      <c r="AQQ4" s="3"/>
      <c r="AQR4" s="3">
        <v>0</v>
      </c>
      <c r="AQS4" s="13">
        <v>0</v>
      </c>
      <c r="AQT4" s="15"/>
      <c r="AQU4" s="3">
        <v>0.97093200000000002</v>
      </c>
      <c r="AQV4" s="3">
        <v>1.2622E-2</v>
      </c>
      <c r="AQW4" s="3"/>
      <c r="AQX4" s="3"/>
      <c r="AQY4" s="3"/>
      <c r="AQZ4" s="3">
        <v>0</v>
      </c>
      <c r="ARA4" s="5">
        <v>0</v>
      </c>
      <c r="ARB4" s="3"/>
      <c r="ARC4" s="3">
        <v>0.94118900000000005</v>
      </c>
      <c r="ARD4" s="3">
        <v>1.0640000000000001E-3</v>
      </c>
      <c r="ARE4" s="3"/>
      <c r="ARF4" s="3"/>
      <c r="ARG4" s="3"/>
      <c r="ARH4" s="3">
        <v>0</v>
      </c>
      <c r="ARI4" s="13">
        <v>0</v>
      </c>
      <c r="ARJ4" s="15"/>
      <c r="ARK4" s="3">
        <v>0.97093200000000002</v>
      </c>
      <c r="ARL4" s="3">
        <v>1.2622E-2</v>
      </c>
      <c r="ARM4" s="3"/>
      <c r="ARN4" s="3"/>
      <c r="ARO4" s="3"/>
      <c r="ARP4" s="3">
        <v>0</v>
      </c>
      <c r="ARQ4" s="5">
        <v>0</v>
      </c>
      <c r="ARR4" s="3"/>
      <c r="ARS4" s="3">
        <v>0.94118900000000005</v>
      </c>
      <c r="ART4" s="3">
        <v>1.0640000000000001E-3</v>
      </c>
      <c r="ARU4" s="3"/>
      <c r="ARV4" s="3"/>
      <c r="ARW4" s="3"/>
      <c r="ARX4" s="3">
        <v>0</v>
      </c>
      <c r="ARY4" s="13">
        <v>0</v>
      </c>
      <c r="ARZ4" s="15"/>
      <c r="ASA4" s="3">
        <v>0.97093200000000002</v>
      </c>
      <c r="ASB4" s="3">
        <v>1.2622E-2</v>
      </c>
      <c r="ASC4" s="3"/>
      <c r="ASD4" s="3"/>
      <c r="ASE4" s="3"/>
      <c r="ASF4" s="3">
        <v>0</v>
      </c>
      <c r="ASG4" s="5">
        <v>0</v>
      </c>
      <c r="ASH4" s="3"/>
      <c r="ASI4" s="3">
        <v>0.94118900000000005</v>
      </c>
      <c r="ASJ4" s="3">
        <v>1.0640000000000001E-3</v>
      </c>
      <c r="ASK4" s="3"/>
      <c r="ASL4" s="3"/>
      <c r="ASM4" s="3"/>
      <c r="ASN4" s="3">
        <v>0</v>
      </c>
      <c r="ASO4" s="13">
        <v>0</v>
      </c>
      <c r="ASP4" s="15"/>
      <c r="ASQ4" s="3">
        <v>0.97093200000000002</v>
      </c>
      <c r="ASR4" s="3">
        <v>1.2622E-2</v>
      </c>
      <c r="ASS4" s="3"/>
      <c r="AST4" s="3"/>
      <c r="ASU4" s="3"/>
      <c r="ASV4" s="3">
        <v>0</v>
      </c>
      <c r="ASW4" s="5">
        <v>0</v>
      </c>
      <c r="ASX4" s="3"/>
      <c r="ASY4" s="3">
        <v>0.94118900000000005</v>
      </c>
      <c r="ASZ4" s="3">
        <v>1.0640000000000001E-3</v>
      </c>
      <c r="ATA4" s="3"/>
      <c r="ATB4" s="3"/>
      <c r="ATC4" s="3"/>
      <c r="ATD4" s="3">
        <v>0</v>
      </c>
      <c r="ATE4" s="13">
        <v>0</v>
      </c>
      <c r="ATF4" s="15"/>
      <c r="ATG4" s="3">
        <v>0.97093200000000002</v>
      </c>
      <c r="ATH4" s="3">
        <v>1.2622E-2</v>
      </c>
      <c r="ATI4" s="3"/>
      <c r="ATJ4" s="3"/>
      <c r="ATK4" s="3"/>
      <c r="ATL4" s="3">
        <v>0</v>
      </c>
      <c r="ATM4" s="5">
        <v>0</v>
      </c>
      <c r="ATN4" s="3"/>
      <c r="ATO4" s="3">
        <v>0.94118900000000005</v>
      </c>
      <c r="ATP4" s="3">
        <v>1.0640000000000001E-3</v>
      </c>
      <c r="ATQ4" s="3"/>
      <c r="ATR4" s="3"/>
      <c r="ATS4" s="3"/>
      <c r="ATT4" s="3">
        <v>0</v>
      </c>
      <c r="ATU4" s="13">
        <v>0</v>
      </c>
      <c r="ATV4" s="15"/>
      <c r="ATW4" s="3">
        <v>0.97093200000000002</v>
      </c>
      <c r="ATX4" s="3">
        <v>1.2622E-2</v>
      </c>
      <c r="ATY4" s="3"/>
      <c r="ATZ4" s="3"/>
      <c r="AUA4" s="3"/>
      <c r="AUB4" s="3">
        <v>0</v>
      </c>
      <c r="AUC4" s="5">
        <v>0</v>
      </c>
      <c r="AUD4" s="3"/>
      <c r="AUE4" s="3">
        <v>0.94118900000000005</v>
      </c>
      <c r="AUF4" s="3">
        <v>1.0640000000000001E-3</v>
      </c>
      <c r="AUG4" s="3"/>
      <c r="AUH4" s="3"/>
      <c r="AUI4" s="3"/>
      <c r="AUJ4" s="3">
        <v>0</v>
      </c>
      <c r="AUK4" s="13">
        <v>0</v>
      </c>
      <c r="AUL4" s="15"/>
      <c r="AUM4" s="3">
        <v>0.97093200000000002</v>
      </c>
      <c r="AUN4" s="3">
        <v>1.2622E-2</v>
      </c>
      <c r="AUO4" s="3"/>
      <c r="AUP4" s="3"/>
      <c r="AUQ4" s="3"/>
      <c r="AUR4" s="3">
        <v>0</v>
      </c>
      <c r="AUS4" s="5">
        <v>0</v>
      </c>
      <c r="AUT4" s="3"/>
      <c r="AUU4" s="3">
        <v>0.94118900000000005</v>
      </c>
      <c r="AUV4" s="3">
        <v>1.0640000000000001E-3</v>
      </c>
      <c r="AUW4" s="3"/>
      <c r="AUX4" s="3"/>
      <c r="AUY4" s="3"/>
      <c r="AUZ4" s="3">
        <v>0</v>
      </c>
      <c r="AVA4" s="13">
        <v>0</v>
      </c>
      <c r="AVB4" s="15"/>
      <c r="AVC4" s="3">
        <v>0.97093200000000002</v>
      </c>
      <c r="AVD4" s="3">
        <v>1.2622E-2</v>
      </c>
      <c r="AVE4" s="3"/>
      <c r="AVF4" s="3"/>
      <c r="AVG4" s="3"/>
      <c r="AVH4" s="3">
        <v>0</v>
      </c>
      <c r="AVI4" s="5">
        <v>0</v>
      </c>
      <c r="AVJ4" s="3"/>
      <c r="AVK4" s="3">
        <v>0.94118900000000005</v>
      </c>
      <c r="AVL4" s="3">
        <v>1.0640000000000001E-3</v>
      </c>
      <c r="AVM4" s="3"/>
      <c r="AVN4" s="3"/>
      <c r="AVO4" s="3"/>
      <c r="AVP4" s="3">
        <v>0</v>
      </c>
      <c r="AVQ4" s="13">
        <v>0</v>
      </c>
      <c r="AVR4" s="15"/>
      <c r="AVS4" s="3">
        <v>0.97093200000000002</v>
      </c>
      <c r="AVT4" s="3">
        <v>1.2622E-2</v>
      </c>
      <c r="AVU4" s="3"/>
      <c r="AVV4" s="3"/>
      <c r="AVW4" s="3"/>
      <c r="AVX4" s="3">
        <v>0</v>
      </c>
      <c r="AVY4" s="5">
        <v>0</v>
      </c>
      <c r="AVZ4" s="3"/>
      <c r="AWA4" s="3">
        <v>0.94118900000000005</v>
      </c>
      <c r="AWB4" s="3">
        <v>1.0640000000000001E-3</v>
      </c>
      <c r="AWC4" s="3"/>
      <c r="AWD4" s="3"/>
      <c r="AWE4" s="3"/>
      <c r="AWF4" s="3">
        <v>0</v>
      </c>
      <c r="AWG4" s="13">
        <v>0</v>
      </c>
      <c r="AWH4" s="15"/>
      <c r="AWI4" s="3">
        <v>0.97093200000000002</v>
      </c>
      <c r="AWJ4" s="3">
        <v>1.2622E-2</v>
      </c>
      <c r="AWK4" s="3"/>
      <c r="AWL4" s="3"/>
      <c r="AWM4" s="3"/>
      <c r="AWN4" s="3">
        <v>0</v>
      </c>
      <c r="AWO4" s="5">
        <v>0</v>
      </c>
      <c r="AWP4" s="3"/>
      <c r="AWQ4" s="3">
        <v>0.94118900000000005</v>
      </c>
      <c r="AWR4" s="3">
        <v>1.0640000000000001E-3</v>
      </c>
      <c r="AWS4" s="3"/>
      <c r="AWT4" s="3"/>
      <c r="AWU4" s="3"/>
      <c r="AWV4" s="3">
        <v>0</v>
      </c>
      <c r="AWW4" s="13">
        <v>0</v>
      </c>
      <c r="AWX4" s="15"/>
      <c r="AWY4" s="3">
        <v>0.97093200000000002</v>
      </c>
      <c r="AWZ4" s="3">
        <v>1.2622E-2</v>
      </c>
      <c r="AXA4" s="3"/>
      <c r="AXB4" s="3"/>
      <c r="AXC4" s="3"/>
      <c r="AXD4" s="3">
        <v>0</v>
      </c>
      <c r="AXE4" s="5">
        <v>0</v>
      </c>
      <c r="AXF4" s="3"/>
      <c r="AXG4" s="3">
        <v>0.94118900000000005</v>
      </c>
      <c r="AXH4" s="3">
        <v>1.0640000000000001E-3</v>
      </c>
      <c r="AXI4" s="3"/>
      <c r="AXJ4" s="3"/>
      <c r="AXK4" s="3"/>
      <c r="AXL4" s="3">
        <v>0</v>
      </c>
      <c r="AXM4" s="13">
        <v>0</v>
      </c>
      <c r="AXN4" s="15"/>
      <c r="AXO4" s="3">
        <v>0.97093200000000002</v>
      </c>
      <c r="AXP4" s="3">
        <v>1.2622E-2</v>
      </c>
      <c r="AXQ4" s="3"/>
      <c r="AXR4" s="3"/>
      <c r="AXS4" s="3"/>
      <c r="AXT4" s="3">
        <v>0</v>
      </c>
      <c r="AXU4" s="5">
        <v>0</v>
      </c>
      <c r="AXV4" s="3"/>
      <c r="AXW4" s="3">
        <v>0.94118900000000005</v>
      </c>
      <c r="AXX4" s="3">
        <v>1.0640000000000001E-3</v>
      </c>
      <c r="AXY4" s="3"/>
      <c r="AXZ4" s="3"/>
      <c r="AYA4" s="3"/>
      <c r="AYB4" s="3">
        <v>0</v>
      </c>
      <c r="AYC4" s="13">
        <v>0</v>
      </c>
      <c r="AYD4" s="15"/>
      <c r="AYE4" s="3">
        <v>0.97093200000000002</v>
      </c>
      <c r="AYF4" s="3">
        <v>1.2622E-2</v>
      </c>
      <c r="AYG4" s="3"/>
      <c r="AYH4" s="3"/>
      <c r="AYI4" s="3"/>
      <c r="AYJ4" s="3">
        <v>0</v>
      </c>
      <c r="AYK4" s="5">
        <v>0</v>
      </c>
      <c r="AYL4" s="3"/>
      <c r="AYM4" s="3">
        <v>0.94118900000000005</v>
      </c>
      <c r="AYN4" s="3">
        <v>1.0640000000000001E-3</v>
      </c>
      <c r="AYO4" s="3"/>
      <c r="AYP4" s="3"/>
      <c r="AYQ4" s="3"/>
      <c r="AYR4" s="3">
        <v>0</v>
      </c>
      <c r="AYS4" s="13">
        <v>0</v>
      </c>
      <c r="AYT4" s="15"/>
      <c r="AYU4" s="3">
        <v>0.97093200000000002</v>
      </c>
      <c r="AYV4" s="3">
        <v>1.2622E-2</v>
      </c>
      <c r="AYW4" s="3"/>
      <c r="AYX4" s="3"/>
      <c r="AYY4" s="3"/>
      <c r="AYZ4" s="3">
        <v>0</v>
      </c>
      <c r="AZA4" s="5">
        <v>0</v>
      </c>
      <c r="AZB4" s="3"/>
      <c r="AZC4" s="3">
        <v>0.94118900000000005</v>
      </c>
      <c r="AZD4" s="3">
        <v>1.0640000000000001E-3</v>
      </c>
      <c r="AZE4" s="3"/>
      <c r="AZF4" s="3"/>
      <c r="AZG4" s="3"/>
      <c r="AZH4" s="3">
        <v>0</v>
      </c>
      <c r="AZI4" s="13">
        <v>0</v>
      </c>
      <c r="AZJ4" s="15"/>
      <c r="AZK4" s="3">
        <v>0.97093200000000002</v>
      </c>
      <c r="AZL4" s="3">
        <v>1.2622E-2</v>
      </c>
      <c r="AZM4" s="3"/>
      <c r="AZN4" s="3"/>
      <c r="AZO4" s="3"/>
      <c r="AZP4" s="3">
        <v>0</v>
      </c>
      <c r="AZQ4" s="5">
        <v>0</v>
      </c>
      <c r="AZR4" s="3"/>
      <c r="AZS4" s="3">
        <v>0.94118900000000005</v>
      </c>
      <c r="AZT4" s="3">
        <v>1.0640000000000001E-3</v>
      </c>
      <c r="AZU4" s="3"/>
      <c r="AZV4" s="3"/>
      <c r="AZW4" s="3"/>
      <c r="AZX4" s="3">
        <v>0</v>
      </c>
      <c r="AZY4" s="13">
        <v>0</v>
      </c>
      <c r="AZZ4" s="15"/>
      <c r="BAA4" s="3">
        <v>0.97093200000000002</v>
      </c>
      <c r="BAB4" s="3">
        <v>1.2622E-2</v>
      </c>
      <c r="BAC4" s="3"/>
      <c r="BAD4" s="3"/>
      <c r="BAE4" s="3"/>
      <c r="BAF4" s="3">
        <v>0</v>
      </c>
      <c r="BAG4" s="5">
        <v>0</v>
      </c>
      <c r="BAH4" s="3"/>
      <c r="BAI4" s="3">
        <v>0.94118900000000005</v>
      </c>
      <c r="BAJ4" s="3">
        <v>1.0640000000000001E-3</v>
      </c>
      <c r="BAK4" s="3"/>
      <c r="BAL4" s="3"/>
      <c r="BAM4" s="3"/>
      <c r="BAN4" s="3">
        <v>0</v>
      </c>
      <c r="BAO4" s="13">
        <v>0</v>
      </c>
      <c r="BAP4" s="15"/>
      <c r="BAQ4" s="3">
        <v>0.97093200000000002</v>
      </c>
      <c r="BAR4" s="3">
        <v>1.2622E-2</v>
      </c>
      <c r="BAS4" s="3"/>
      <c r="BAT4" s="3"/>
      <c r="BAU4" s="3"/>
      <c r="BAV4" s="3">
        <v>0</v>
      </c>
      <c r="BAW4" s="5">
        <v>0</v>
      </c>
      <c r="BAX4" s="3"/>
      <c r="BAY4" s="3">
        <v>0.94118900000000005</v>
      </c>
      <c r="BAZ4" s="3">
        <v>1.0640000000000001E-3</v>
      </c>
      <c r="BBA4" s="3"/>
      <c r="BBB4" s="3"/>
      <c r="BBC4" s="3"/>
      <c r="BBD4" s="3">
        <v>0</v>
      </c>
      <c r="BBE4" s="13">
        <v>0</v>
      </c>
      <c r="BBF4" s="15"/>
      <c r="BBG4" s="3">
        <v>0.97093200000000002</v>
      </c>
      <c r="BBH4" s="3">
        <v>1.2622E-2</v>
      </c>
      <c r="BBI4" s="3"/>
      <c r="BBJ4" s="3"/>
      <c r="BBK4" s="3"/>
      <c r="BBL4" s="3">
        <v>0</v>
      </c>
      <c r="BBM4" s="5">
        <v>0</v>
      </c>
      <c r="BBN4" s="3"/>
      <c r="BBO4" s="3">
        <v>0.94118900000000005</v>
      </c>
      <c r="BBP4" s="3">
        <v>1.0640000000000001E-3</v>
      </c>
      <c r="BBQ4" s="3"/>
      <c r="BBR4" s="3"/>
      <c r="BBS4" s="3"/>
      <c r="BBT4" s="3">
        <v>0</v>
      </c>
      <c r="BBU4" s="13">
        <v>0</v>
      </c>
      <c r="BBV4" s="15"/>
      <c r="BBW4" s="3">
        <v>0.97093200000000002</v>
      </c>
      <c r="BBX4" s="3">
        <v>1.2622E-2</v>
      </c>
      <c r="BBY4" s="3"/>
      <c r="BBZ4" s="3"/>
      <c r="BCA4" s="3"/>
      <c r="BCB4" s="3">
        <v>0</v>
      </c>
      <c r="BCC4" s="5">
        <v>0</v>
      </c>
      <c r="BCD4" s="3"/>
      <c r="BCE4" s="3">
        <v>0.94118900000000005</v>
      </c>
      <c r="BCF4" s="3">
        <v>1.0640000000000001E-3</v>
      </c>
      <c r="BCG4" s="3"/>
      <c r="BCH4" s="3"/>
      <c r="BCI4" s="3"/>
      <c r="BCJ4" s="3">
        <v>0</v>
      </c>
      <c r="BCK4" s="13">
        <v>0</v>
      </c>
      <c r="BCL4" s="15"/>
      <c r="BCM4" s="3">
        <v>0.97093200000000002</v>
      </c>
      <c r="BCN4" s="3">
        <v>1.2622E-2</v>
      </c>
      <c r="BCO4" s="3"/>
      <c r="BCP4" s="3"/>
      <c r="BCQ4" s="3"/>
      <c r="BCR4" s="3">
        <v>0</v>
      </c>
      <c r="BCS4" s="5">
        <v>0</v>
      </c>
      <c r="BCT4" s="3"/>
      <c r="BCU4" s="3">
        <v>0.94118900000000005</v>
      </c>
      <c r="BCV4" s="3">
        <v>1.0640000000000001E-3</v>
      </c>
      <c r="BCW4" s="3"/>
      <c r="BCX4" s="3"/>
      <c r="BCY4" s="3"/>
      <c r="BCZ4" s="3">
        <v>0</v>
      </c>
      <c r="BDA4" s="13">
        <v>0</v>
      </c>
      <c r="BDB4" s="15"/>
      <c r="BDC4" s="3">
        <v>0.97093200000000002</v>
      </c>
      <c r="BDD4" s="3">
        <v>1.2622E-2</v>
      </c>
      <c r="BDE4" s="3"/>
      <c r="BDF4" s="3"/>
      <c r="BDG4" s="3"/>
      <c r="BDH4" s="3">
        <v>0</v>
      </c>
      <c r="BDI4" s="5">
        <v>0</v>
      </c>
      <c r="BDJ4" s="3"/>
      <c r="BDK4" s="3">
        <v>0.94118900000000005</v>
      </c>
      <c r="BDL4" s="3">
        <v>1.0640000000000001E-3</v>
      </c>
      <c r="BDM4" s="3"/>
      <c r="BDN4" s="3"/>
      <c r="BDO4" s="3"/>
      <c r="BDP4" s="3">
        <v>0</v>
      </c>
      <c r="BDQ4" s="13">
        <v>0</v>
      </c>
      <c r="BDR4" s="15"/>
      <c r="BDS4" s="3">
        <v>0.97093200000000002</v>
      </c>
      <c r="BDT4" s="3">
        <v>1.2622E-2</v>
      </c>
      <c r="BDU4" s="3"/>
      <c r="BDV4" s="3"/>
      <c r="BDW4" s="3"/>
      <c r="BDX4" s="3">
        <v>0</v>
      </c>
      <c r="BDY4" s="5">
        <v>0</v>
      </c>
      <c r="BDZ4" s="3"/>
      <c r="BEA4" s="3">
        <v>0.94118900000000005</v>
      </c>
      <c r="BEB4" s="3">
        <v>1.0640000000000001E-3</v>
      </c>
      <c r="BEC4" s="3"/>
      <c r="BED4" s="3"/>
      <c r="BEE4" s="3"/>
      <c r="BEF4" s="3">
        <v>0</v>
      </c>
      <c r="BEG4" s="13">
        <v>0</v>
      </c>
      <c r="BEH4" s="15"/>
      <c r="BEI4" s="3">
        <v>0.97093200000000002</v>
      </c>
      <c r="BEJ4" s="3">
        <v>1.2622E-2</v>
      </c>
      <c r="BEK4" s="3"/>
      <c r="BEL4" s="3"/>
      <c r="BEM4" s="3"/>
      <c r="BEN4" s="3">
        <v>0</v>
      </c>
      <c r="BEO4" s="5">
        <v>0</v>
      </c>
      <c r="BEP4" s="3"/>
      <c r="BEQ4" s="3">
        <v>0.94118900000000005</v>
      </c>
      <c r="BER4" s="3">
        <v>1.0640000000000001E-3</v>
      </c>
      <c r="BES4" s="3"/>
      <c r="BET4" s="3"/>
      <c r="BEU4" s="3"/>
      <c r="BEV4" s="3">
        <v>0</v>
      </c>
      <c r="BEW4" s="13">
        <v>0</v>
      </c>
      <c r="BEX4" s="15"/>
      <c r="BEY4" s="3">
        <v>0.97093200000000002</v>
      </c>
      <c r="BEZ4" s="3">
        <v>1.2622E-2</v>
      </c>
      <c r="BFA4" s="3"/>
      <c r="BFB4" s="3"/>
      <c r="BFC4" s="3"/>
      <c r="BFD4" s="3">
        <v>0</v>
      </c>
      <c r="BFE4" s="5">
        <v>0</v>
      </c>
      <c r="BFF4" s="3"/>
      <c r="BFG4" s="3">
        <v>0.94118900000000005</v>
      </c>
      <c r="BFH4" s="3">
        <v>1.0640000000000001E-3</v>
      </c>
      <c r="BFI4" s="3"/>
      <c r="BFJ4" s="3"/>
      <c r="BFK4" s="3"/>
      <c r="BFL4" s="3">
        <v>0</v>
      </c>
      <c r="BFM4" s="13">
        <v>0</v>
      </c>
      <c r="BFN4" s="15"/>
      <c r="BFO4" s="3">
        <v>0.97093200000000002</v>
      </c>
      <c r="BFP4" s="3">
        <v>1.2622E-2</v>
      </c>
      <c r="BFQ4" s="3"/>
      <c r="BFR4" s="3"/>
      <c r="BFS4" s="3"/>
      <c r="BFT4" s="3">
        <v>0</v>
      </c>
      <c r="BFU4" s="5">
        <v>0</v>
      </c>
      <c r="BFV4" s="3"/>
      <c r="BFW4" s="3">
        <v>0.94118900000000005</v>
      </c>
      <c r="BFX4" s="3">
        <v>1.0640000000000001E-3</v>
      </c>
      <c r="BFY4" s="3"/>
      <c r="BFZ4" s="3"/>
      <c r="BGA4" s="3"/>
      <c r="BGB4" s="3">
        <v>0</v>
      </c>
      <c r="BGC4" s="13">
        <v>0</v>
      </c>
      <c r="BGD4" s="15"/>
      <c r="BGE4" s="3">
        <v>0.97093200000000002</v>
      </c>
      <c r="BGF4" s="3">
        <v>1.2622E-2</v>
      </c>
      <c r="BGG4" s="3"/>
      <c r="BGH4" s="3"/>
      <c r="BGI4" s="3"/>
      <c r="BGJ4" s="3">
        <v>0</v>
      </c>
      <c r="BGK4" s="5">
        <v>0</v>
      </c>
      <c r="BGL4" s="3"/>
      <c r="BGM4" s="3">
        <v>0.94118900000000005</v>
      </c>
      <c r="BGN4" s="3">
        <v>1.0640000000000001E-3</v>
      </c>
      <c r="BGO4" s="3"/>
      <c r="BGP4" s="3"/>
      <c r="BGQ4" s="3"/>
      <c r="BGR4" s="3">
        <v>0</v>
      </c>
      <c r="BGS4" s="13">
        <v>0</v>
      </c>
      <c r="BGT4" s="15"/>
      <c r="BGU4" s="3">
        <v>0.97093200000000002</v>
      </c>
      <c r="BGV4" s="3">
        <v>1.2622E-2</v>
      </c>
      <c r="BGW4" s="3"/>
      <c r="BGX4" s="3"/>
      <c r="BGY4" s="3"/>
      <c r="BGZ4" s="3">
        <v>0</v>
      </c>
      <c r="BHA4" s="5">
        <v>0</v>
      </c>
      <c r="BHB4" s="3"/>
      <c r="BHC4" s="3">
        <v>0.94118900000000005</v>
      </c>
      <c r="BHD4" s="3">
        <v>1.0640000000000001E-3</v>
      </c>
      <c r="BHE4" s="3"/>
      <c r="BHF4" s="3"/>
      <c r="BHG4" s="3"/>
      <c r="BHH4" s="3">
        <v>0</v>
      </c>
      <c r="BHI4" s="13">
        <v>0</v>
      </c>
      <c r="BHJ4" s="15"/>
      <c r="BHK4" s="3">
        <v>0.97093200000000002</v>
      </c>
      <c r="BHL4" s="3">
        <v>1.2622E-2</v>
      </c>
      <c r="BHM4" s="3"/>
      <c r="BHN4" s="3"/>
      <c r="BHO4" s="3"/>
      <c r="BHP4" s="3">
        <v>0</v>
      </c>
      <c r="BHQ4" s="5">
        <v>0</v>
      </c>
      <c r="BHR4" s="3"/>
      <c r="BHS4" s="3">
        <v>0.94118900000000005</v>
      </c>
      <c r="BHT4" s="3">
        <v>1.0640000000000001E-3</v>
      </c>
      <c r="BHU4" s="3"/>
      <c r="BHV4" s="3"/>
      <c r="BHW4" s="3"/>
      <c r="BHX4" s="3">
        <v>0</v>
      </c>
      <c r="BHY4" s="13">
        <v>0</v>
      </c>
      <c r="BHZ4" s="15"/>
      <c r="BIA4" s="3">
        <v>0.97093200000000002</v>
      </c>
      <c r="BIB4" s="3">
        <v>1.2622E-2</v>
      </c>
      <c r="BIC4" s="3"/>
      <c r="BID4" s="3"/>
      <c r="BIE4" s="3"/>
      <c r="BIF4" s="3">
        <v>0</v>
      </c>
      <c r="BIG4" s="5">
        <v>0</v>
      </c>
      <c r="BIH4" s="3"/>
      <c r="BII4" s="3">
        <v>0.94118900000000005</v>
      </c>
      <c r="BIJ4" s="3">
        <v>1.0640000000000001E-3</v>
      </c>
      <c r="BIK4" s="3"/>
      <c r="BIL4" s="3"/>
      <c r="BIM4" s="3"/>
      <c r="BIN4" s="3">
        <v>0</v>
      </c>
      <c r="BIO4" s="13">
        <v>0</v>
      </c>
      <c r="BIP4" s="15"/>
      <c r="BIQ4" s="3">
        <v>0.97093200000000002</v>
      </c>
      <c r="BIR4" s="3">
        <v>1.2622E-2</v>
      </c>
      <c r="BIS4" s="3"/>
      <c r="BIT4" s="3"/>
      <c r="BIU4" s="3"/>
      <c r="BIV4" s="3">
        <v>0</v>
      </c>
      <c r="BIW4" s="5">
        <v>0</v>
      </c>
      <c r="BIX4" s="3"/>
      <c r="BIY4" s="3">
        <v>0.94118900000000005</v>
      </c>
      <c r="BIZ4" s="3">
        <v>1.0640000000000001E-3</v>
      </c>
      <c r="BJA4" s="3"/>
      <c r="BJB4" s="3"/>
      <c r="BJC4" s="3"/>
      <c r="BJD4" s="3">
        <v>0</v>
      </c>
      <c r="BJE4" s="13">
        <v>0</v>
      </c>
      <c r="BJF4" s="15"/>
      <c r="BJG4" s="3">
        <v>0.97093200000000002</v>
      </c>
      <c r="BJH4" s="3">
        <v>1.2622E-2</v>
      </c>
      <c r="BJI4" s="3"/>
      <c r="BJJ4" s="3"/>
      <c r="BJK4" s="3"/>
      <c r="BJL4" s="3">
        <v>0</v>
      </c>
      <c r="BJM4" s="5">
        <v>0</v>
      </c>
      <c r="BJN4" s="3"/>
      <c r="BJO4" s="3">
        <v>0.94118900000000005</v>
      </c>
      <c r="BJP4" s="3">
        <v>1.0640000000000001E-3</v>
      </c>
      <c r="BJQ4" s="3"/>
      <c r="BJR4" s="3"/>
      <c r="BJS4" s="3"/>
      <c r="BJT4" s="3">
        <v>0</v>
      </c>
      <c r="BJU4" s="13">
        <v>0</v>
      </c>
    </row>
    <row r="5" spans="1:1633" x14ac:dyDescent="0.25">
      <c r="A5">
        <v>5</v>
      </c>
      <c r="B5" s="15"/>
      <c r="C5" s="3">
        <v>0.98878299999999997</v>
      </c>
      <c r="D5" s="3">
        <v>9.3919999999999993E-3</v>
      </c>
      <c r="E5" s="3"/>
      <c r="F5" s="3"/>
      <c r="G5" s="3"/>
      <c r="H5" s="3">
        <v>1.7100000000000001E-4</v>
      </c>
      <c r="I5" s="5">
        <v>3.0000000000000001E-6</v>
      </c>
      <c r="J5" s="3"/>
      <c r="K5" s="3">
        <v>0.99633400000000005</v>
      </c>
      <c r="L5" s="3">
        <v>8.0199999999999998E-4</v>
      </c>
      <c r="M5" s="3"/>
      <c r="N5" s="3"/>
      <c r="O5" s="3"/>
      <c r="P5" s="3">
        <v>1.5699999999999999E-4</v>
      </c>
      <c r="Q5" s="13">
        <v>0</v>
      </c>
      <c r="R5" s="15"/>
      <c r="S5" s="3">
        <v>0.98878299999999997</v>
      </c>
      <c r="T5" s="3">
        <v>9.3919999999999993E-3</v>
      </c>
      <c r="U5" s="3"/>
      <c r="V5" s="3"/>
      <c r="W5" s="3"/>
      <c r="X5" s="3">
        <v>1.7100000000000001E-4</v>
      </c>
      <c r="Y5" s="5">
        <v>3.0000000000000001E-6</v>
      </c>
      <c r="Z5" s="3"/>
      <c r="AA5" s="3">
        <v>0.99633400000000005</v>
      </c>
      <c r="AB5" s="3">
        <v>8.0199999999999998E-4</v>
      </c>
      <c r="AC5" s="3"/>
      <c r="AD5" s="3"/>
      <c r="AE5" s="3"/>
      <c r="AF5" s="3">
        <v>1.5699999999999999E-4</v>
      </c>
      <c r="AG5" s="13">
        <v>0</v>
      </c>
      <c r="AH5" s="15"/>
      <c r="AI5" s="3">
        <v>0.98878299999999997</v>
      </c>
      <c r="AJ5" s="3">
        <v>9.3919999999999993E-3</v>
      </c>
      <c r="AK5" s="3"/>
      <c r="AL5" s="3"/>
      <c r="AM5" s="3"/>
      <c r="AN5" s="3">
        <v>1.7100000000000001E-4</v>
      </c>
      <c r="AO5" s="5">
        <v>3.0000000000000001E-6</v>
      </c>
      <c r="AP5" s="3"/>
      <c r="AQ5" s="3">
        <v>0.99633400000000005</v>
      </c>
      <c r="AR5" s="3">
        <v>8.0199999999999998E-4</v>
      </c>
      <c r="AS5" s="3"/>
      <c r="AT5" s="3"/>
      <c r="AU5" s="3"/>
      <c r="AV5" s="3">
        <v>1.5699999999999999E-4</v>
      </c>
      <c r="AW5" s="13">
        <v>0</v>
      </c>
      <c r="AX5" s="15"/>
      <c r="AY5" s="3">
        <v>0.98878299999999997</v>
      </c>
      <c r="AZ5" s="3">
        <v>9.3919999999999993E-3</v>
      </c>
      <c r="BA5" s="3"/>
      <c r="BB5" s="3"/>
      <c r="BC5" s="3"/>
      <c r="BD5" s="3">
        <v>1.7100000000000001E-4</v>
      </c>
      <c r="BE5" s="5">
        <v>3.0000000000000001E-6</v>
      </c>
      <c r="BF5" s="3"/>
      <c r="BG5" s="3">
        <v>0.99633400000000005</v>
      </c>
      <c r="BH5" s="3">
        <v>8.0199999999999998E-4</v>
      </c>
      <c r="BI5" s="3"/>
      <c r="BJ5" s="3"/>
      <c r="BK5" s="3"/>
      <c r="BL5" s="3">
        <v>1.5699999999999999E-4</v>
      </c>
      <c r="BM5" s="13">
        <v>0</v>
      </c>
      <c r="BN5" s="15"/>
      <c r="BO5" s="3">
        <v>0.98878299999999997</v>
      </c>
      <c r="BP5" s="3">
        <v>9.3919999999999993E-3</v>
      </c>
      <c r="BQ5" s="3"/>
      <c r="BR5" s="3"/>
      <c r="BS5" s="3"/>
      <c r="BT5" s="3">
        <v>1.7100000000000001E-4</v>
      </c>
      <c r="BU5" s="5">
        <v>3.0000000000000001E-6</v>
      </c>
      <c r="BV5" s="3"/>
      <c r="BW5" s="3">
        <v>0.99633400000000005</v>
      </c>
      <c r="BX5" s="3">
        <v>8.0199999999999998E-4</v>
      </c>
      <c r="BY5" s="3"/>
      <c r="BZ5" s="3"/>
      <c r="CA5" s="3"/>
      <c r="CB5" s="3">
        <v>1.5699999999999999E-4</v>
      </c>
      <c r="CC5" s="13">
        <v>0</v>
      </c>
      <c r="CD5" s="15"/>
      <c r="CE5" s="3">
        <v>0.98878299999999997</v>
      </c>
      <c r="CF5" s="3">
        <v>9.3919999999999993E-3</v>
      </c>
      <c r="CG5" s="3"/>
      <c r="CH5" s="3"/>
      <c r="CI5" s="3"/>
      <c r="CJ5" s="3">
        <v>1.7100000000000001E-4</v>
      </c>
      <c r="CK5" s="5">
        <v>3.0000000000000001E-6</v>
      </c>
      <c r="CL5" s="3"/>
      <c r="CM5" s="3">
        <v>0.99633400000000005</v>
      </c>
      <c r="CN5" s="3">
        <v>8.0199999999999998E-4</v>
      </c>
      <c r="CO5" s="3"/>
      <c r="CP5" s="3"/>
      <c r="CQ5" s="3"/>
      <c r="CR5" s="3">
        <v>1.5699999999999999E-4</v>
      </c>
      <c r="CS5" s="13">
        <v>0</v>
      </c>
      <c r="CT5" s="15"/>
      <c r="CU5" s="3">
        <v>0.98878299999999997</v>
      </c>
      <c r="CV5" s="3">
        <v>9.3919999999999993E-3</v>
      </c>
      <c r="CW5" s="3"/>
      <c r="CX5" s="3"/>
      <c r="CY5" s="3"/>
      <c r="CZ5" s="3">
        <v>1.7100000000000001E-4</v>
      </c>
      <c r="DA5" s="5">
        <v>3.0000000000000001E-6</v>
      </c>
      <c r="DB5" s="3"/>
      <c r="DC5" s="3">
        <v>0.99633400000000005</v>
      </c>
      <c r="DD5" s="3">
        <v>8.0199999999999998E-4</v>
      </c>
      <c r="DE5" s="3"/>
      <c r="DF5" s="3"/>
      <c r="DG5" s="3"/>
      <c r="DH5" s="3">
        <v>1.5699999999999999E-4</v>
      </c>
      <c r="DI5" s="13">
        <v>0</v>
      </c>
      <c r="DJ5" s="15"/>
      <c r="DK5" s="3">
        <v>0.98878299999999997</v>
      </c>
      <c r="DL5" s="3">
        <v>9.3919999999999993E-3</v>
      </c>
      <c r="DM5" s="3"/>
      <c r="DN5" s="3"/>
      <c r="DO5" s="3"/>
      <c r="DP5" s="3">
        <v>1.7100000000000001E-4</v>
      </c>
      <c r="DQ5" s="5">
        <v>3.0000000000000001E-6</v>
      </c>
      <c r="DR5" s="3"/>
      <c r="DS5" s="3">
        <v>0.99633400000000005</v>
      </c>
      <c r="DT5" s="3">
        <v>8.0199999999999998E-4</v>
      </c>
      <c r="DU5" s="3"/>
      <c r="DV5" s="3"/>
      <c r="DW5" s="3"/>
      <c r="DX5" s="3">
        <v>1.5699999999999999E-4</v>
      </c>
      <c r="DY5" s="13">
        <v>0</v>
      </c>
      <c r="DZ5" s="15"/>
      <c r="EA5" s="3">
        <v>0.98878299999999997</v>
      </c>
      <c r="EB5" s="3">
        <v>9.3919999999999993E-3</v>
      </c>
      <c r="EC5" s="3"/>
      <c r="ED5" s="3"/>
      <c r="EE5" s="3"/>
      <c r="EF5" s="3">
        <v>1.7100000000000001E-4</v>
      </c>
      <c r="EG5" s="5">
        <v>3.0000000000000001E-6</v>
      </c>
      <c r="EH5" s="3"/>
      <c r="EI5" s="3">
        <v>0.99633400000000005</v>
      </c>
      <c r="EJ5" s="3">
        <v>8.0199999999999998E-4</v>
      </c>
      <c r="EK5" s="3"/>
      <c r="EL5" s="3"/>
      <c r="EM5" s="3"/>
      <c r="EN5" s="3">
        <v>1.5699999999999999E-4</v>
      </c>
      <c r="EO5" s="13">
        <v>0</v>
      </c>
      <c r="EP5" s="15"/>
      <c r="EQ5" s="3">
        <v>0.98878299999999997</v>
      </c>
      <c r="ER5" s="3">
        <v>9.3919999999999993E-3</v>
      </c>
      <c r="ES5" s="3"/>
      <c r="ET5" s="3"/>
      <c r="EU5" s="3"/>
      <c r="EV5" s="3">
        <v>1.7100000000000001E-4</v>
      </c>
      <c r="EW5" s="5">
        <v>3.0000000000000001E-6</v>
      </c>
      <c r="EX5" s="3"/>
      <c r="EY5" s="3">
        <v>0.99633400000000005</v>
      </c>
      <c r="EZ5" s="3">
        <v>8.0199999999999998E-4</v>
      </c>
      <c r="FA5" s="3"/>
      <c r="FB5" s="3"/>
      <c r="FC5" s="3"/>
      <c r="FD5" s="3">
        <v>1.5699999999999999E-4</v>
      </c>
      <c r="FE5" s="13">
        <v>0</v>
      </c>
      <c r="FF5" s="15"/>
      <c r="FG5" s="3">
        <v>0.98878299999999997</v>
      </c>
      <c r="FH5" s="3">
        <v>9.3919999999999993E-3</v>
      </c>
      <c r="FI5" s="3"/>
      <c r="FJ5" s="3"/>
      <c r="FK5" s="3"/>
      <c r="FL5" s="3">
        <v>1.7100000000000001E-4</v>
      </c>
      <c r="FM5" s="5">
        <v>3.0000000000000001E-6</v>
      </c>
      <c r="FN5" s="3"/>
      <c r="FO5" s="3">
        <v>0.99633400000000005</v>
      </c>
      <c r="FP5" s="3">
        <v>8.0199999999999998E-4</v>
      </c>
      <c r="FQ5" s="3"/>
      <c r="FR5" s="3"/>
      <c r="FS5" s="3"/>
      <c r="FT5" s="3">
        <v>1.5699999999999999E-4</v>
      </c>
      <c r="FU5" s="13">
        <v>0</v>
      </c>
      <c r="FV5" s="15"/>
      <c r="FW5" s="3">
        <v>0.98878299999999997</v>
      </c>
      <c r="FX5" s="3">
        <v>9.3919999999999993E-3</v>
      </c>
      <c r="FY5" s="3"/>
      <c r="FZ5" s="3"/>
      <c r="GA5" s="3"/>
      <c r="GB5" s="3">
        <v>1.7100000000000001E-4</v>
      </c>
      <c r="GC5" s="5">
        <v>3.0000000000000001E-6</v>
      </c>
      <c r="GD5" s="3"/>
      <c r="GE5" s="3">
        <v>0.99633400000000005</v>
      </c>
      <c r="GF5" s="3">
        <v>8.0199999999999998E-4</v>
      </c>
      <c r="GG5" s="3"/>
      <c r="GH5" s="3"/>
      <c r="GI5" s="3"/>
      <c r="GJ5" s="3">
        <v>1.5699999999999999E-4</v>
      </c>
      <c r="GK5" s="13">
        <v>0</v>
      </c>
      <c r="GL5" s="15"/>
      <c r="GM5" s="3">
        <v>0.98878299999999997</v>
      </c>
      <c r="GN5" s="3">
        <v>9.3919999999999993E-3</v>
      </c>
      <c r="GO5" s="3"/>
      <c r="GP5" s="3"/>
      <c r="GQ5" s="3"/>
      <c r="GR5" s="3">
        <v>1.7100000000000001E-4</v>
      </c>
      <c r="GS5" s="5">
        <v>3.0000000000000001E-6</v>
      </c>
      <c r="GT5" s="3"/>
      <c r="GU5" s="3">
        <v>0.99633400000000005</v>
      </c>
      <c r="GV5" s="3">
        <v>8.0199999999999998E-4</v>
      </c>
      <c r="GW5" s="3"/>
      <c r="GX5" s="3"/>
      <c r="GY5" s="3"/>
      <c r="GZ5" s="3">
        <v>1.5699999999999999E-4</v>
      </c>
      <c r="HA5" s="13">
        <v>0</v>
      </c>
      <c r="HB5" s="15"/>
      <c r="HC5" s="3">
        <v>0.98878299999999997</v>
      </c>
      <c r="HD5" s="3">
        <v>9.3919999999999993E-3</v>
      </c>
      <c r="HE5" s="3"/>
      <c r="HF5" s="3"/>
      <c r="HG5" s="3"/>
      <c r="HH5" s="3">
        <v>1.7100000000000001E-4</v>
      </c>
      <c r="HI5" s="5">
        <v>3.0000000000000001E-6</v>
      </c>
      <c r="HJ5" s="3"/>
      <c r="HK5" s="3">
        <v>0.99633400000000005</v>
      </c>
      <c r="HL5" s="3">
        <v>8.0199999999999998E-4</v>
      </c>
      <c r="HM5" s="3"/>
      <c r="HN5" s="3"/>
      <c r="HO5" s="3"/>
      <c r="HP5" s="3">
        <v>1.5699999999999999E-4</v>
      </c>
      <c r="HQ5" s="13">
        <v>0</v>
      </c>
      <c r="HR5" s="15"/>
      <c r="HS5" s="3">
        <v>0.98878299999999997</v>
      </c>
      <c r="HT5" s="3">
        <v>9.3919999999999993E-3</v>
      </c>
      <c r="HU5" s="3"/>
      <c r="HV5" s="3"/>
      <c r="HW5" s="3"/>
      <c r="HX5" s="3">
        <v>1.7100000000000001E-4</v>
      </c>
      <c r="HY5" s="5">
        <v>3.0000000000000001E-6</v>
      </c>
      <c r="HZ5" s="3"/>
      <c r="IA5" s="3">
        <v>0.99633400000000005</v>
      </c>
      <c r="IB5" s="3">
        <v>8.0199999999999998E-4</v>
      </c>
      <c r="IC5" s="3"/>
      <c r="ID5" s="3"/>
      <c r="IE5" s="3"/>
      <c r="IF5" s="3">
        <v>1.5699999999999999E-4</v>
      </c>
      <c r="IG5" s="13">
        <v>0</v>
      </c>
      <c r="IH5" s="15"/>
      <c r="II5" s="3">
        <v>0.98878299999999997</v>
      </c>
      <c r="IJ5" s="3">
        <v>9.3919999999999993E-3</v>
      </c>
      <c r="IK5" s="3"/>
      <c r="IL5" s="3"/>
      <c r="IM5" s="3"/>
      <c r="IN5" s="3">
        <v>1.7100000000000001E-4</v>
      </c>
      <c r="IO5" s="5">
        <v>3.0000000000000001E-6</v>
      </c>
      <c r="IP5" s="3"/>
      <c r="IQ5" s="3">
        <v>0.99633400000000005</v>
      </c>
      <c r="IR5" s="3">
        <v>8.0199999999999998E-4</v>
      </c>
      <c r="IS5" s="3"/>
      <c r="IT5" s="3"/>
      <c r="IU5" s="3"/>
      <c r="IV5" s="3">
        <v>1.5699999999999999E-4</v>
      </c>
      <c r="IW5" s="13">
        <v>0</v>
      </c>
      <c r="IX5" s="15"/>
      <c r="IY5" s="3">
        <v>0.98878299999999997</v>
      </c>
      <c r="IZ5" s="3">
        <v>9.3919999999999993E-3</v>
      </c>
      <c r="JA5" s="3"/>
      <c r="JB5" s="3"/>
      <c r="JC5" s="3"/>
      <c r="JD5" s="3">
        <v>1.7100000000000001E-4</v>
      </c>
      <c r="JE5" s="5">
        <v>3.0000000000000001E-6</v>
      </c>
      <c r="JF5" s="3"/>
      <c r="JG5" s="3">
        <v>0.99633400000000005</v>
      </c>
      <c r="JH5" s="3">
        <v>8.0199999999999998E-4</v>
      </c>
      <c r="JI5" s="3"/>
      <c r="JJ5" s="3"/>
      <c r="JK5" s="3"/>
      <c r="JL5" s="3">
        <v>1.5699999999999999E-4</v>
      </c>
      <c r="JM5" s="13">
        <v>0</v>
      </c>
      <c r="JN5" s="15"/>
      <c r="JO5" s="3">
        <v>0.98878299999999997</v>
      </c>
      <c r="JP5" s="3">
        <v>9.3919999999999993E-3</v>
      </c>
      <c r="JQ5" s="3"/>
      <c r="JR5" s="3"/>
      <c r="JS5" s="3"/>
      <c r="JT5" s="3">
        <v>1.7100000000000001E-4</v>
      </c>
      <c r="JU5" s="5">
        <v>3.0000000000000001E-6</v>
      </c>
      <c r="JV5" s="3"/>
      <c r="JW5" s="3">
        <v>0.99633400000000005</v>
      </c>
      <c r="JX5" s="3">
        <v>8.0199999999999998E-4</v>
      </c>
      <c r="JY5" s="3"/>
      <c r="JZ5" s="3"/>
      <c r="KA5" s="3"/>
      <c r="KB5" s="3">
        <v>1.5699999999999999E-4</v>
      </c>
      <c r="KC5" s="13">
        <v>0</v>
      </c>
      <c r="KD5" s="15"/>
      <c r="KE5" s="3">
        <v>0.98878299999999997</v>
      </c>
      <c r="KF5" s="3">
        <v>9.3919999999999993E-3</v>
      </c>
      <c r="KG5" s="3"/>
      <c r="KH5" s="3"/>
      <c r="KI5" s="3"/>
      <c r="KJ5" s="3">
        <v>1.7100000000000001E-4</v>
      </c>
      <c r="KK5" s="5">
        <v>3.0000000000000001E-6</v>
      </c>
      <c r="KL5" s="3"/>
      <c r="KM5" s="3">
        <v>0.99633400000000005</v>
      </c>
      <c r="KN5" s="3">
        <v>8.0199999999999998E-4</v>
      </c>
      <c r="KO5" s="3"/>
      <c r="KP5" s="3"/>
      <c r="KQ5" s="3"/>
      <c r="KR5" s="3">
        <v>1.5699999999999999E-4</v>
      </c>
      <c r="KS5" s="13">
        <v>0</v>
      </c>
      <c r="KT5" s="15"/>
      <c r="KU5" s="3">
        <v>0.98878299999999997</v>
      </c>
      <c r="KV5" s="3">
        <v>9.3919999999999993E-3</v>
      </c>
      <c r="KW5" s="3"/>
      <c r="KX5" s="3"/>
      <c r="KY5" s="3"/>
      <c r="KZ5" s="3">
        <v>1.7100000000000001E-4</v>
      </c>
      <c r="LA5" s="5">
        <v>3.0000000000000001E-6</v>
      </c>
      <c r="LB5" s="3"/>
      <c r="LC5" s="3">
        <v>0.99633400000000005</v>
      </c>
      <c r="LD5" s="3">
        <v>8.0199999999999998E-4</v>
      </c>
      <c r="LE5" s="3"/>
      <c r="LF5" s="3"/>
      <c r="LG5" s="3"/>
      <c r="LH5" s="3">
        <v>1.5699999999999999E-4</v>
      </c>
      <c r="LI5" s="13">
        <v>0</v>
      </c>
      <c r="LJ5" s="15"/>
      <c r="LK5" s="3">
        <v>0.98878299999999997</v>
      </c>
      <c r="LL5" s="3">
        <v>9.3919999999999993E-3</v>
      </c>
      <c r="LM5" s="3"/>
      <c r="LN5" s="3"/>
      <c r="LO5" s="3"/>
      <c r="LP5" s="3">
        <v>1.7100000000000001E-4</v>
      </c>
      <c r="LQ5" s="5">
        <v>3.0000000000000001E-6</v>
      </c>
      <c r="LR5" s="3"/>
      <c r="LS5" s="3">
        <v>0.99633400000000005</v>
      </c>
      <c r="LT5" s="3">
        <v>8.0199999999999998E-4</v>
      </c>
      <c r="LU5" s="3"/>
      <c r="LV5" s="3"/>
      <c r="LW5" s="3"/>
      <c r="LX5" s="3">
        <v>1.5699999999999999E-4</v>
      </c>
      <c r="LY5" s="13">
        <v>0</v>
      </c>
      <c r="LZ5" s="15"/>
      <c r="MA5" s="3">
        <v>0.98878299999999997</v>
      </c>
      <c r="MB5" s="3">
        <v>9.3919999999999993E-3</v>
      </c>
      <c r="MC5" s="3"/>
      <c r="MD5" s="3"/>
      <c r="ME5" s="3"/>
      <c r="MF5" s="3">
        <v>1.7100000000000001E-4</v>
      </c>
      <c r="MG5" s="5">
        <v>3.0000000000000001E-6</v>
      </c>
      <c r="MH5" s="3"/>
      <c r="MI5" s="3">
        <v>0.99633400000000005</v>
      </c>
      <c r="MJ5" s="3">
        <v>8.0199999999999998E-4</v>
      </c>
      <c r="MK5" s="3"/>
      <c r="ML5" s="3"/>
      <c r="MM5" s="3"/>
      <c r="MN5" s="3">
        <v>1.5699999999999999E-4</v>
      </c>
      <c r="MO5" s="13">
        <v>0</v>
      </c>
      <c r="MP5" s="15"/>
      <c r="MQ5" s="3">
        <v>0.98878299999999997</v>
      </c>
      <c r="MR5" s="3">
        <v>9.3919999999999993E-3</v>
      </c>
      <c r="MS5" s="3"/>
      <c r="MT5" s="3"/>
      <c r="MU5" s="3"/>
      <c r="MV5" s="3">
        <v>1.7100000000000001E-4</v>
      </c>
      <c r="MW5" s="5">
        <v>3.0000000000000001E-6</v>
      </c>
      <c r="MX5" s="3"/>
      <c r="MY5" s="3">
        <v>0.99633400000000005</v>
      </c>
      <c r="MZ5" s="3">
        <v>8.0199999999999998E-4</v>
      </c>
      <c r="NA5" s="3"/>
      <c r="NB5" s="3"/>
      <c r="NC5" s="3"/>
      <c r="ND5" s="3">
        <v>1.5699999999999999E-4</v>
      </c>
      <c r="NE5" s="13">
        <v>0</v>
      </c>
      <c r="NF5" s="15"/>
      <c r="NG5" s="3">
        <v>0.98878299999999997</v>
      </c>
      <c r="NH5" s="3">
        <v>9.3919999999999993E-3</v>
      </c>
      <c r="NI5" s="3"/>
      <c r="NJ5" s="3"/>
      <c r="NK5" s="3"/>
      <c r="NL5" s="3">
        <v>1.7100000000000001E-4</v>
      </c>
      <c r="NM5" s="5">
        <v>3.0000000000000001E-6</v>
      </c>
      <c r="NN5" s="3"/>
      <c r="NO5" s="3">
        <v>0.99633400000000005</v>
      </c>
      <c r="NP5" s="3">
        <v>8.0199999999999998E-4</v>
      </c>
      <c r="NQ5" s="3"/>
      <c r="NR5" s="3"/>
      <c r="NS5" s="3"/>
      <c r="NT5" s="3">
        <v>1.5699999999999999E-4</v>
      </c>
      <c r="NU5" s="13">
        <v>0</v>
      </c>
      <c r="NV5" s="15"/>
      <c r="NW5" s="3">
        <v>0.98878299999999997</v>
      </c>
      <c r="NX5" s="3">
        <v>9.3919999999999993E-3</v>
      </c>
      <c r="NY5" s="3"/>
      <c r="NZ5" s="3"/>
      <c r="OA5" s="3"/>
      <c r="OB5" s="3">
        <v>1.7100000000000001E-4</v>
      </c>
      <c r="OC5" s="5">
        <v>3.0000000000000001E-6</v>
      </c>
      <c r="OD5" s="3"/>
      <c r="OE5" s="3">
        <v>0.99633400000000005</v>
      </c>
      <c r="OF5" s="3">
        <v>8.0199999999999998E-4</v>
      </c>
      <c r="OG5" s="3"/>
      <c r="OH5" s="3"/>
      <c r="OI5" s="3"/>
      <c r="OJ5" s="3">
        <v>1.5699999999999999E-4</v>
      </c>
      <c r="OK5" s="13">
        <v>0</v>
      </c>
      <c r="OL5" s="15"/>
      <c r="OM5" s="3">
        <v>0.98878299999999997</v>
      </c>
      <c r="ON5" s="3">
        <v>9.3919999999999993E-3</v>
      </c>
      <c r="OO5" s="3"/>
      <c r="OP5" s="3"/>
      <c r="OQ5" s="3"/>
      <c r="OR5" s="3">
        <v>1.7100000000000001E-4</v>
      </c>
      <c r="OS5" s="5">
        <v>3.0000000000000001E-6</v>
      </c>
      <c r="OT5" s="3"/>
      <c r="OU5" s="3">
        <v>0.99633400000000005</v>
      </c>
      <c r="OV5" s="3">
        <v>8.0199999999999998E-4</v>
      </c>
      <c r="OW5" s="3"/>
      <c r="OX5" s="3"/>
      <c r="OY5" s="3"/>
      <c r="OZ5" s="3">
        <v>1.5699999999999999E-4</v>
      </c>
      <c r="PA5" s="13">
        <v>0</v>
      </c>
      <c r="PB5" s="15"/>
      <c r="PC5" s="3">
        <v>0.98878299999999997</v>
      </c>
      <c r="PD5" s="3">
        <v>9.3919999999999993E-3</v>
      </c>
      <c r="PE5" s="3"/>
      <c r="PF5" s="3"/>
      <c r="PG5" s="3"/>
      <c r="PH5" s="3">
        <v>1.7100000000000001E-4</v>
      </c>
      <c r="PI5" s="5">
        <v>3.0000000000000001E-6</v>
      </c>
      <c r="PJ5" s="3"/>
      <c r="PK5" s="3">
        <v>0.99633400000000005</v>
      </c>
      <c r="PL5" s="3">
        <v>8.0199999999999998E-4</v>
      </c>
      <c r="PM5" s="3"/>
      <c r="PN5" s="3"/>
      <c r="PO5" s="3"/>
      <c r="PP5" s="3">
        <v>1.5699999999999999E-4</v>
      </c>
      <c r="PQ5" s="13">
        <v>0</v>
      </c>
      <c r="PR5" s="15"/>
      <c r="PS5" s="3">
        <v>0.98878299999999997</v>
      </c>
      <c r="PT5" s="3">
        <v>9.3919999999999993E-3</v>
      </c>
      <c r="PU5" s="3"/>
      <c r="PV5" s="3"/>
      <c r="PW5" s="3"/>
      <c r="PX5" s="3">
        <v>1.7100000000000001E-4</v>
      </c>
      <c r="PY5" s="5">
        <v>3.0000000000000001E-6</v>
      </c>
      <c r="PZ5" s="3"/>
      <c r="QA5" s="3">
        <v>0.99633400000000005</v>
      </c>
      <c r="QB5" s="3">
        <v>8.0199999999999998E-4</v>
      </c>
      <c r="QC5" s="3"/>
      <c r="QD5" s="3"/>
      <c r="QE5" s="3"/>
      <c r="QF5" s="3">
        <v>1.5699999999999999E-4</v>
      </c>
      <c r="QG5" s="13">
        <v>0</v>
      </c>
      <c r="QH5" s="15"/>
      <c r="QI5" s="3">
        <v>0.98878299999999997</v>
      </c>
      <c r="QJ5" s="3">
        <v>9.3919999999999993E-3</v>
      </c>
      <c r="QK5" s="3"/>
      <c r="QL5" s="3"/>
      <c r="QM5" s="3"/>
      <c r="QN5" s="3">
        <v>1.7100000000000001E-4</v>
      </c>
      <c r="QO5" s="5">
        <v>3.0000000000000001E-6</v>
      </c>
      <c r="QP5" s="3"/>
      <c r="QQ5" s="3">
        <v>0.99633400000000005</v>
      </c>
      <c r="QR5" s="3">
        <v>8.0199999999999998E-4</v>
      </c>
      <c r="QS5" s="3"/>
      <c r="QT5" s="3"/>
      <c r="QU5" s="3"/>
      <c r="QV5" s="3">
        <v>1.5699999999999999E-4</v>
      </c>
      <c r="QW5" s="13">
        <v>0</v>
      </c>
      <c r="QX5" s="15"/>
      <c r="QY5" s="3">
        <v>0.98878299999999997</v>
      </c>
      <c r="QZ5" s="3">
        <v>9.3919999999999993E-3</v>
      </c>
      <c r="RA5" s="3"/>
      <c r="RB5" s="3"/>
      <c r="RC5" s="3"/>
      <c r="RD5" s="3">
        <v>1.7100000000000001E-4</v>
      </c>
      <c r="RE5" s="5">
        <v>3.0000000000000001E-6</v>
      </c>
      <c r="RF5" s="3"/>
      <c r="RG5" s="3">
        <v>0.99633400000000005</v>
      </c>
      <c r="RH5" s="3">
        <v>8.0199999999999998E-4</v>
      </c>
      <c r="RI5" s="3"/>
      <c r="RJ5" s="3"/>
      <c r="RK5" s="3"/>
      <c r="RL5" s="3">
        <v>1.5699999999999999E-4</v>
      </c>
      <c r="RM5" s="13">
        <v>0</v>
      </c>
      <c r="RN5" s="15"/>
      <c r="RO5" s="3">
        <v>0.98878299999999997</v>
      </c>
      <c r="RP5" s="3">
        <v>9.3919999999999993E-3</v>
      </c>
      <c r="RQ5" s="3"/>
      <c r="RR5" s="3"/>
      <c r="RS5" s="3"/>
      <c r="RT5" s="3">
        <v>1.7100000000000001E-4</v>
      </c>
      <c r="RU5" s="5">
        <v>3.0000000000000001E-6</v>
      </c>
      <c r="RV5" s="3"/>
      <c r="RW5" s="3">
        <v>0.99633400000000005</v>
      </c>
      <c r="RX5" s="3">
        <v>8.0199999999999998E-4</v>
      </c>
      <c r="RY5" s="3"/>
      <c r="RZ5" s="3"/>
      <c r="SA5" s="3"/>
      <c r="SB5" s="3">
        <v>1.5699999999999999E-4</v>
      </c>
      <c r="SC5" s="13">
        <v>0</v>
      </c>
      <c r="SD5" s="15"/>
      <c r="SE5" s="3">
        <v>0.98878299999999997</v>
      </c>
      <c r="SF5" s="3">
        <v>9.3919999999999993E-3</v>
      </c>
      <c r="SG5" s="3"/>
      <c r="SH5" s="3"/>
      <c r="SI5" s="3"/>
      <c r="SJ5" s="3">
        <v>1.7100000000000001E-4</v>
      </c>
      <c r="SK5" s="5">
        <v>3.0000000000000001E-6</v>
      </c>
      <c r="SL5" s="3"/>
      <c r="SM5" s="3">
        <v>0.99633400000000005</v>
      </c>
      <c r="SN5" s="3">
        <v>8.0199999999999998E-4</v>
      </c>
      <c r="SO5" s="3"/>
      <c r="SP5" s="3"/>
      <c r="SQ5" s="3"/>
      <c r="SR5" s="3">
        <v>1.5699999999999999E-4</v>
      </c>
      <c r="SS5" s="13">
        <v>0</v>
      </c>
      <c r="ST5" s="15"/>
      <c r="SU5" s="3">
        <v>0.98878299999999997</v>
      </c>
      <c r="SV5" s="3">
        <v>9.3919999999999993E-3</v>
      </c>
      <c r="SW5" s="3"/>
      <c r="SX5" s="3"/>
      <c r="SY5" s="3"/>
      <c r="SZ5" s="3">
        <v>1.7100000000000001E-4</v>
      </c>
      <c r="TA5" s="5">
        <v>3.0000000000000001E-6</v>
      </c>
      <c r="TB5" s="3"/>
      <c r="TC5" s="3">
        <v>0.99633400000000005</v>
      </c>
      <c r="TD5" s="3">
        <v>8.0199999999999998E-4</v>
      </c>
      <c r="TE5" s="3"/>
      <c r="TF5" s="3"/>
      <c r="TG5" s="3"/>
      <c r="TH5" s="3">
        <v>1.5699999999999999E-4</v>
      </c>
      <c r="TI5" s="13">
        <v>0</v>
      </c>
      <c r="TJ5" s="15"/>
      <c r="TK5" s="3">
        <v>0.98878299999999997</v>
      </c>
      <c r="TL5" s="3">
        <v>9.3919999999999993E-3</v>
      </c>
      <c r="TM5" s="3"/>
      <c r="TN5" s="3"/>
      <c r="TO5" s="3"/>
      <c r="TP5" s="3">
        <v>1.7100000000000001E-4</v>
      </c>
      <c r="TQ5" s="5">
        <v>3.0000000000000001E-6</v>
      </c>
      <c r="TR5" s="3"/>
      <c r="TS5" s="3">
        <v>0.99633400000000005</v>
      </c>
      <c r="TT5" s="3">
        <v>8.0199999999999998E-4</v>
      </c>
      <c r="TU5" s="3"/>
      <c r="TV5" s="3"/>
      <c r="TW5" s="3"/>
      <c r="TX5" s="3">
        <v>1.5699999999999999E-4</v>
      </c>
      <c r="TY5" s="13">
        <v>0</v>
      </c>
      <c r="TZ5" s="15"/>
      <c r="UA5" s="3">
        <v>0.98878299999999997</v>
      </c>
      <c r="UB5" s="3">
        <v>9.3919999999999993E-3</v>
      </c>
      <c r="UC5" s="3"/>
      <c r="UD5" s="3"/>
      <c r="UE5" s="3"/>
      <c r="UF5" s="3">
        <v>1.7100000000000001E-4</v>
      </c>
      <c r="UG5" s="5">
        <v>3.0000000000000001E-6</v>
      </c>
      <c r="UH5" s="3"/>
      <c r="UI5" s="3">
        <v>0.99633400000000005</v>
      </c>
      <c r="UJ5" s="3">
        <v>8.0199999999999998E-4</v>
      </c>
      <c r="UK5" s="3"/>
      <c r="UL5" s="3"/>
      <c r="UM5" s="3"/>
      <c r="UN5" s="3">
        <v>1.5699999999999999E-4</v>
      </c>
      <c r="UO5" s="13">
        <v>0</v>
      </c>
      <c r="UP5" s="15"/>
      <c r="UQ5" s="3">
        <v>0.98878299999999997</v>
      </c>
      <c r="UR5" s="3">
        <v>9.3919999999999993E-3</v>
      </c>
      <c r="US5" s="3"/>
      <c r="UT5" s="3"/>
      <c r="UU5" s="3"/>
      <c r="UV5" s="3">
        <v>1.7100000000000001E-4</v>
      </c>
      <c r="UW5" s="5">
        <v>3.0000000000000001E-6</v>
      </c>
      <c r="UX5" s="3"/>
      <c r="UY5" s="3">
        <v>0.99633400000000005</v>
      </c>
      <c r="UZ5" s="3">
        <v>8.0199999999999998E-4</v>
      </c>
      <c r="VA5" s="3"/>
      <c r="VB5" s="3"/>
      <c r="VC5" s="3"/>
      <c r="VD5" s="3">
        <v>1.5699999999999999E-4</v>
      </c>
      <c r="VE5" s="13">
        <v>0</v>
      </c>
      <c r="VF5" s="15"/>
      <c r="VG5" s="3">
        <v>0.98878299999999997</v>
      </c>
      <c r="VH5" s="3">
        <v>9.3919999999999993E-3</v>
      </c>
      <c r="VI5" s="3"/>
      <c r="VJ5" s="3"/>
      <c r="VK5" s="3"/>
      <c r="VL5" s="3">
        <v>1.7100000000000001E-4</v>
      </c>
      <c r="VM5" s="5">
        <v>3.0000000000000001E-6</v>
      </c>
      <c r="VN5" s="3"/>
      <c r="VO5" s="3">
        <v>0.99633400000000005</v>
      </c>
      <c r="VP5" s="3">
        <v>8.0199999999999998E-4</v>
      </c>
      <c r="VQ5" s="3"/>
      <c r="VR5" s="3"/>
      <c r="VS5" s="3"/>
      <c r="VT5" s="3">
        <v>1.5699999999999999E-4</v>
      </c>
      <c r="VU5" s="13">
        <v>0</v>
      </c>
      <c r="VV5" s="15"/>
      <c r="VW5" s="3">
        <v>0.98878299999999997</v>
      </c>
      <c r="VX5" s="3">
        <v>9.3919999999999993E-3</v>
      </c>
      <c r="VY5" s="3"/>
      <c r="VZ5" s="3"/>
      <c r="WA5" s="3"/>
      <c r="WB5" s="3">
        <v>1.7100000000000001E-4</v>
      </c>
      <c r="WC5" s="5">
        <v>3.0000000000000001E-6</v>
      </c>
      <c r="WD5" s="3"/>
      <c r="WE5" s="3">
        <v>0.99633400000000005</v>
      </c>
      <c r="WF5" s="3">
        <v>8.0199999999999998E-4</v>
      </c>
      <c r="WG5" s="3"/>
      <c r="WH5" s="3"/>
      <c r="WI5" s="3"/>
      <c r="WJ5" s="3">
        <v>1.5699999999999999E-4</v>
      </c>
      <c r="WK5" s="13">
        <v>0</v>
      </c>
      <c r="WL5" s="15"/>
      <c r="WM5" s="3">
        <v>0.98878299999999997</v>
      </c>
      <c r="WN5" s="3">
        <v>9.3919999999999993E-3</v>
      </c>
      <c r="WO5" s="3"/>
      <c r="WP5" s="3"/>
      <c r="WQ5" s="3"/>
      <c r="WR5" s="3">
        <v>1.7100000000000001E-4</v>
      </c>
      <c r="WS5" s="5">
        <v>3.0000000000000001E-6</v>
      </c>
      <c r="WT5" s="3"/>
      <c r="WU5" s="3">
        <v>0.99633400000000005</v>
      </c>
      <c r="WV5" s="3">
        <v>8.0199999999999998E-4</v>
      </c>
      <c r="WW5" s="3"/>
      <c r="WX5" s="3"/>
      <c r="WY5" s="3"/>
      <c r="WZ5" s="3">
        <v>1.5699999999999999E-4</v>
      </c>
      <c r="XA5" s="13">
        <v>0</v>
      </c>
      <c r="XB5" s="15"/>
      <c r="XC5" s="3">
        <v>0.98878299999999997</v>
      </c>
      <c r="XD5" s="3">
        <v>9.3919999999999993E-3</v>
      </c>
      <c r="XE5" s="3"/>
      <c r="XF5" s="3"/>
      <c r="XG5" s="3"/>
      <c r="XH5" s="3">
        <v>1.7100000000000001E-4</v>
      </c>
      <c r="XI5" s="5">
        <v>3.0000000000000001E-6</v>
      </c>
      <c r="XJ5" s="3"/>
      <c r="XK5" s="3">
        <v>0.99633400000000005</v>
      </c>
      <c r="XL5" s="3">
        <v>8.0199999999999998E-4</v>
      </c>
      <c r="XM5" s="3"/>
      <c r="XN5" s="3"/>
      <c r="XO5" s="3"/>
      <c r="XP5" s="3">
        <v>1.5699999999999999E-4</v>
      </c>
      <c r="XQ5" s="13">
        <v>0</v>
      </c>
      <c r="XR5" s="15"/>
      <c r="XS5" s="3">
        <v>0.98878299999999997</v>
      </c>
      <c r="XT5" s="3">
        <v>9.3919999999999993E-3</v>
      </c>
      <c r="XU5" s="3"/>
      <c r="XV5" s="3"/>
      <c r="XW5" s="3"/>
      <c r="XX5" s="3">
        <v>1.7100000000000001E-4</v>
      </c>
      <c r="XY5" s="5">
        <v>3.0000000000000001E-6</v>
      </c>
      <c r="XZ5" s="3"/>
      <c r="YA5" s="3">
        <v>0.99633400000000005</v>
      </c>
      <c r="YB5" s="3">
        <v>8.0199999999999998E-4</v>
      </c>
      <c r="YC5" s="3"/>
      <c r="YD5" s="3"/>
      <c r="YE5" s="3"/>
      <c r="YF5" s="3">
        <v>1.5699999999999999E-4</v>
      </c>
      <c r="YG5" s="13">
        <v>0</v>
      </c>
      <c r="YH5" s="15"/>
      <c r="YI5" s="3">
        <v>0.98878299999999997</v>
      </c>
      <c r="YJ5" s="3">
        <v>9.3919999999999993E-3</v>
      </c>
      <c r="YK5" s="3"/>
      <c r="YL5" s="3"/>
      <c r="YM5" s="3"/>
      <c r="YN5" s="3">
        <v>1.7100000000000001E-4</v>
      </c>
      <c r="YO5" s="5">
        <v>3.0000000000000001E-6</v>
      </c>
      <c r="YP5" s="3"/>
      <c r="YQ5" s="3">
        <v>0.99633400000000005</v>
      </c>
      <c r="YR5" s="3">
        <v>8.0199999999999998E-4</v>
      </c>
      <c r="YS5" s="3"/>
      <c r="YT5" s="3"/>
      <c r="YU5" s="3"/>
      <c r="YV5" s="3">
        <v>1.5699999999999999E-4</v>
      </c>
      <c r="YW5" s="13">
        <v>0</v>
      </c>
      <c r="YX5" s="15"/>
      <c r="YY5" s="3">
        <v>0.98878299999999997</v>
      </c>
      <c r="YZ5" s="3">
        <v>9.3919999999999993E-3</v>
      </c>
      <c r="ZA5" s="3"/>
      <c r="ZB5" s="3"/>
      <c r="ZC5" s="3"/>
      <c r="ZD5" s="3">
        <v>1.7100000000000001E-4</v>
      </c>
      <c r="ZE5" s="5">
        <v>3.0000000000000001E-6</v>
      </c>
      <c r="ZF5" s="3"/>
      <c r="ZG5" s="3">
        <v>0.99633400000000005</v>
      </c>
      <c r="ZH5" s="3">
        <v>8.0199999999999998E-4</v>
      </c>
      <c r="ZI5" s="3"/>
      <c r="ZJ5" s="3"/>
      <c r="ZK5" s="3"/>
      <c r="ZL5" s="3">
        <v>1.5699999999999999E-4</v>
      </c>
      <c r="ZM5" s="13">
        <v>0</v>
      </c>
      <c r="ZN5" s="15"/>
      <c r="ZO5" s="3">
        <v>0.98878299999999997</v>
      </c>
      <c r="ZP5" s="3">
        <v>9.3919999999999993E-3</v>
      </c>
      <c r="ZQ5" s="3"/>
      <c r="ZR5" s="3"/>
      <c r="ZS5" s="3"/>
      <c r="ZT5" s="3">
        <v>1.7100000000000001E-4</v>
      </c>
      <c r="ZU5" s="5">
        <v>3.0000000000000001E-6</v>
      </c>
      <c r="ZV5" s="3"/>
      <c r="ZW5" s="3">
        <v>0.99633400000000005</v>
      </c>
      <c r="ZX5" s="3">
        <v>8.0199999999999998E-4</v>
      </c>
      <c r="ZY5" s="3"/>
      <c r="ZZ5" s="3"/>
      <c r="AAA5" s="3"/>
      <c r="AAB5" s="3">
        <v>1.5699999999999999E-4</v>
      </c>
      <c r="AAC5" s="13">
        <v>0</v>
      </c>
      <c r="AAD5" s="15"/>
      <c r="AAE5" s="3">
        <v>0.98878299999999997</v>
      </c>
      <c r="AAF5" s="3">
        <v>9.3919999999999993E-3</v>
      </c>
      <c r="AAG5" s="3"/>
      <c r="AAH5" s="3"/>
      <c r="AAI5" s="3"/>
      <c r="AAJ5" s="3">
        <v>1.7100000000000001E-4</v>
      </c>
      <c r="AAK5" s="5">
        <v>3.0000000000000001E-6</v>
      </c>
      <c r="AAL5" s="3"/>
      <c r="AAM5" s="3">
        <v>0.99633400000000005</v>
      </c>
      <c r="AAN5" s="3">
        <v>8.0199999999999998E-4</v>
      </c>
      <c r="AAO5" s="3"/>
      <c r="AAP5" s="3"/>
      <c r="AAQ5" s="3"/>
      <c r="AAR5" s="3">
        <v>1.5699999999999999E-4</v>
      </c>
      <c r="AAS5" s="13">
        <v>0</v>
      </c>
      <c r="AAT5" s="15"/>
      <c r="AAU5" s="3">
        <v>0.98878299999999997</v>
      </c>
      <c r="AAV5" s="3">
        <v>9.3919999999999993E-3</v>
      </c>
      <c r="AAW5" s="3"/>
      <c r="AAX5" s="3"/>
      <c r="AAY5" s="3"/>
      <c r="AAZ5" s="3">
        <v>1.7100000000000001E-4</v>
      </c>
      <c r="ABA5" s="5">
        <v>3.0000000000000001E-6</v>
      </c>
      <c r="ABB5" s="3"/>
      <c r="ABC5" s="3">
        <v>0.99633400000000005</v>
      </c>
      <c r="ABD5" s="3">
        <v>8.0199999999999998E-4</v>
      </c>
      <c r="ABE5" s="3"/>
      <c r="ABF5" s="3"/>
      <c r="ABG5" s="3"/>
      <c r="ABH5" s="3">
        <v>1.5699999999999999E-4</v>
      </c>
      <c r="ABI5" s="13">
        <v>0</v>
      </c>
      <c r="ABJ5" s="15"/>
      <c r="ABK5" s="3">
        <v>0.98878299999999997</v>
      </c>
      <c r="ABL5" s="3">
        <v>9.3919999999999993E-3</v>
      </c>
      <c r="ABM5" s="3"/>
      <c r="ABN5" s="3"/>
      <c r="ABO5" s="3"/>
      <c r="ABP5" s="3">
        <v>1.7100000000000001E-4</v>
      </c>
      <c r="ABQ5" s="5">
        <v>3.0000000000000001E-6</v>
      </c>
      <c r="ABR5" s="3"/>
      <c r="ABS5" s="3">
        <v>0.99633400000000005</v>
      </c>
      <c r="ABT5" s="3">
        <v>8.0199999999999998E-4</v>
      </c>
      <c r="ABU5" s="3"/>
      <c r="ABV5" s="3"/>
      <c r="ABW5" s="3"/>
      <c r="ABX5" s="3">
        <v>1.5699999999999999E-4</v>
      </c>
      <c r="ABY5" s="13">
        <v>0</v>
      </c>
      <c r="ABZ5" s="15"/>
      <c r="ACA5" s="3">
        <v>0.98878299999999997</v>
      </c>
      <c r="ACB5" s="3">
        <v>9.3919999999999993E-3</v>
      </c>
      <c r="ACC5" s="3"/>
      <c r="ACD5" s="3"/>
      <c r="ACE5" s="3"/>
      <c r="ACF5" s="3">
        <v>1.7100000000000001E-4</v>
      </c>
      <c r="ACG5" s="5">
        <v>3.0000000000000001E-6</v>
      </c>
      <c r="ACH5" s="3"/>
      <c r="ACI5" s="3">
        <v>0.99633400000000005</v>
      </c>
      <c r="ACJ5" s="3">
        <v>8.0199999999999998E-4</v>
      </c>
      <c r="ACK5" s="3"/>
      <c r="ACL5" s="3"/>
      <c r="ACM5" s="3"/>
      <c r="ACN5" s="3">
        <v>1.5699999999999999E-4</v>
      </c>
      <c r="ACO5" s="13">
        <v>0</v>
      </c>
      <c r="ACP5" s="15"/>
      <c r="ACQ5" s="3">
        <v>0.98878299999999997</v>
      </c>
      <c r="ACR5" s="3">
        <v>9.3919999999999993E-3</v>
      </c>
      <c r="ACS5" s="3"/>
      <c r="ACT5" s="3"/>
      <c r="ACU5" s="3"/>
      <c r="ACV5" s="3">
        <v>1.7100000000000001E-4</v>
      </c>
      <c r="ACW5" s="5">
        <v>3.0000000000000001E-6</v>
      </c>
      <c r="ACX5" s="3"/>
      <c r="ACY5" s="3">
        <v>0.99633400000000005</v>
      </c>
      <c r="ACZ5" s="3">
        <v>8.0199999999999998E-4</v>
      </c>
      <c r="ADA5" s="3"/>
      <c r="ADB5" s="3"/>
      <c r="ADC5" s="3"/>
      <c r="ADD5" s="3">
        <v>1.5699999999999999E-4</v>
      </c>
      <c r="ADE5" s="13">
        <v>0</v>
      </c>
      <c r="ADF5" s="15"/>
      <c r="ADG5" s="3">
        <v>0.98878299999999997</v>
      </c>
      <c r="ADH5" s="3">
        <v>9.3919999999999993E-3</v>
      </c>
      <c r="ADI5" s="3"/>
      <c r="ADJ5" s="3"/>
      <c r="ADK5" s="3"/>
      <c r="ADL5" s="3">
        <v>1.7100000000000001E-4</v>
      </c>
      <c r="ADM5" s="5">
        <v>3.0000000000000001E-6</v>
      </c>
      <c r="ADN5" s="3"/>
      <c r="ADO5" s="3">
        <v>0.99633400000000005</v>
      </c>
      <c r="ADP5" s="3">
        <v>8.0199999999999998E-4</v>
      </c>
      <c r="ADQ5" s="3"/>
      <c r="ADR5" s="3"/>
      <c r="ADS5" s="3"/>
      <c r="ADT5" s="3">
        <v>1.5699999999999999E-4</v>
      </c>
      <c r="ADU5" s="13">
        <v>0</v>
      </c>
      <c r="ADV5" s="15"/>
      <c r="ADW5" s="3">
        <v>0.98878299999999997</v>
      </c>
      <c r="ADX5" s="3">
        <v>9.3919999999999993E-3</v>
      </c>
      <c r="ADY5" s="3"/>
      <c r="ADZ5" s="3"/>
      <c r="AEA5" s="3"/>
      <c r="AEB5" s="3">
        <v>1.7100000000000001E-4</v>
      </c>
      <c r="AEC5" s="5">
        <v>3.0000000000000001E-6</v>
      </c>
      <c r="AED5" s="3"/>
      <c r="AEE5" s="3">
        <v>0.99633400000000005</v>
      </c>
      <c r="AEF5" s="3">
        <v>8.0199999999999998E-4</v>
      </c>
      <c r="AEG5" s="3"/>
      <c r="AEH5" s="3"/>
      <c r="AEI5" s="3"/>
      <c r="AEJ5" s="3">
        <v>1.5699999999999999E-4</v>
      </c>
      <c r="AEK5" s="13">
        <v>0</v>
      </c>
      <c r="AEL5" s="15"/>
      <c r="AEM5" s="3">
        <v>0.98878299999999997</v>
      </c>
      <c r="AEN5" s="3">
        <v>9.3919999999999993E-3</v>
      </c>
      <c r="AEO5" s="3"/>
      <c r="AEP5" s="3"/>
      <c r="AEQ5" s="3"/>
      <c r="AER5" s="3">
        <v>1.7100000000000001E-4</v>
      </c>
      <c r="AES5" s="5">
        <v>3.0000000000000001E-6</v>
      </c>
      <c r="AET5" s="3"/>
      <c r="AEU5" s="3">
        <v>0.99633400000000005</v>
      </c>
      <c r="AEV5" s="3">
        <v>8.0199999999999998E-4</v>
      </c>
      <c r="AEW5" s="3"/>
      <c r="AEX5" s="3"/>
      <c r="AEY5" s="3"/>
      <c r="AEZ5" s="3">
        <v>1.5699999999999999E-4</v>
      </c>
      <c r="AFA5" s="13">
        <v>0</v>
      </c>
      <c r="AFB5" s="15"/>
      <c r="AFC5" s="3">
        <v>0.98878299999999997</v>
      </c>
      <c r="AFD5" s="3">
        <v>9.3919999999999993E-3</v>
      </c>
      <c r="AFE5" s="3"/>
      <c r="AFF5" s="3"/>
      <c r="AFG5" s="3"/>
      <c r="AFH5" s="3">
        <v>1.7100000000000001E-4</v>
      </c>
      <c r="AFI5" s="5">
        <v>3.0000000000000001E-6</v>
      </c>
      <c r="AFJ5" s="3"/>
      <c r="AFK5" s="3">
        <v>0.99633400000000005</v>
      </c>
      <c r="AFL5" s="3">
        <v>8.0199999999999998E-4</v>
      </c>
      <c r="AFM5" s="3"/>
      <c r="AFN5" s="3"/>
      <c r="AFO5" s="3"/>
      <c r="AFP5" s="3">
        <v>1.5699999999999999E-4</v>
      </c>
      <c r="AFQ5" s="13">
        <v>0</v>
      </c>
      <c r="AFR5" s="15"/>
      <c r="AFS5" s="3">
        <v>0.98878299999999997</v>
      </c>
      <c r="AFT5" s="3">
        <v>9.3919999999999993E-3</v>
      </c>
      <c r="AFU5" s="3"/>
      <c r="AFV5" s="3"/>
      <c r="AFW5" s="3"/>
      <c r="AFX5" s="3">
        <v>1.7100000000000001E-4</v>
      </c>
      <c r="AFY5" s="5">
        <v>3.0000000000000001E-6</v>
      </c>
      <c r="AFZ5" s="3"/>
      <c r="AGA5" s="3">
        <v>0.99633400000000005</v>
      </c>
      <c r="AGB5" s="3">
        <v>8.0199999999999998E-4</v>
      </c>
      <c r="AGC5" s="3"/>
      <c r="AGD5" s="3"/>
      <c r="AGE5" s="3"/>
      <c r="AGF5" s="3">
        <v>1.5699999999999999E-4</v>
      </c>
      <c r="AGG5" s="13">
        <v>0</v>
      </c>
      <c r="AGH5" s="15"/>
      <c r="AGI5" s="3">
        <v>0.98878299999999997</v>
      </c>
      <c r="AGJ5" s="3">
        <v>9.3919999999999993E-3</v>
      </c>
      <c r="AGK5" s="3"/>
      <c r="AGL5" s="3"/>
      <c r="AGM5" s="3"/>
      <c r="AGN5" s="3">
        <v>1.7100000000000001E-4</v>
      </c>
      <c r="AGO5" s="5">
        <v>3.0000000000000001E-6</v>
      </c>
      <c r="AGP5" s="3"/>
      <c r="AGQ5" s="3">
        <v>0.99633400000000005</v>
      </c>
      <c r="AGR5" s="3">
        <v>8.0199999999999998E-4</v>
      </c>
      <c r="AGS5" s="3"/>
      <c r="AGT5" s="3"/>
      <c r="AGU5" s="3"/>
      <c r="AGV5" s="3">
        <v>1.5699999999999999E-4</v>
      </c>
      <c r="AGW5" s="13">
        <v>0</v>
      </c>
      <c r="AGX5" s="15"/>
      <c r="AGY5" s="3">
        <v>0.98878299999999997</v>
      </c>
      <c r="AGZ5" s="3">
        <v>9.3919999999999993E-3</v>
      </c>
      <c r="AHA5" s="3"/>
      <c r="AHB5" s="3"/>
      <c r="AHC5" s="3"/>
      <c r="AHD5" s="3">
        <v>1.7100000000000001E-4</v>
      </c>
      <c r="AHE5" s="5">
        <v>3.0000000000000001E-6</v>
      </c>
      <c r="AHF5" s="3"/>
      <c r="AHG5" s="3">
        <v>0.99633400000000005</v>
      </c>
      <c r="AHH5" s="3">
        <v>8.0199999999999998E-4</v>
      </c>
      <c r="AHI5" s="3"/>
      <c r="AHJ5" s="3"/>
      <c r="AHK5" s="3"/>
      <c r="AHL5" s="3">
        <v>1.5699999999999999E-4</v>
      </c>
      <c r="AHM5" s="13">
        <v>0</v>
      </c>
      <c r="AHN5" s="15"/>
      <c r="AHO5" s="3">
        <v>0.98878299999999997</v>
      </c>
      <c r="AHP5" s="3">
        <v>9.3919999999999993E-3</v>
      </c>
      <c r="AHQ5" s="3"/>
      <c r="AHR5" s="3"/>
      <c r="AHS5" s="3"/>
      <c r="AHT5" s="3">
        <v>1.7100000000000001E-4</v>
      </c>
      <c r="AHU5" s="5">
        <v>3.0000000000000001E-6</v>
      </c>
      <c r="AHV5" s="3"/>
      <c r="AHW5" s="3">
        <v>0.99633400000000005</v>
      </c>
      <c r="AHX5" s="3">
        <v>8.0199999999999998E-4</v>
      </c>
      <c r="AHY5" s="3"/>
      <c r="AHZ5" s="3"/>
      <c r="AIA5" s="3"/>
      <c r="AIB5" s="3">
        <v>1.5699999999999999E-4</v>
      </c>
      <c r="AIC5" s="13">
        <v>0</v>
      </c>
      <c r="AID5" s="15"/>
      <c r="AIE5" s="3">
        <v>0.98878299999999997</v>
      </c>
      <c r="AIF5" s="3">
        <v>9.3919999999999993E-3</v>
      </c>
      <c r="AIG5" s="3"/>
      <c r="AIH5" s="3"/>
      <c r="AII5" s="3"/>
      <c r="AIJ5" s="3">
        <v>1.7100000000000001E-4</v>
      </c>
      <c r="AIK5" s="5">
        <v>3.0000000000000001E-6</v>
      </c>
      <c r="AIL5" s="3"/>
      <c r="AIM5" s="3">
        <v>0.99633400000000005</v>
      </c>
      <c r="AIN5" s="3">
        <v>8.0199999999999998E-4</v>
      </c>
      <c r="AIO5" s="3"/>
      <c r="AIP5" s="3"/>
      <c r="AIQ5" s="3"/>
      <c r="AIR5" s="3">
        <v>1.5699999999999999E-4</v>
      </c>
      <c r="AIS5" s="13">
        <v>0</v>
      </c>
      <c r="AIT5" s="15"/>
      <c r="AIU5" s="3">
        <v>0.98878299999999997</v>
      </c>
      <c r="AIV5" s="3">
        <v>9.3919999999999993E-3</v>
      </c>
      <c r="AIW5" s="3"/>
      <c r="AIX5" s="3"/>
      <c r="AIY5" s="3"/>
      <c r="AIZ5" s="3">
        <v>1.7100000000000001E-4</v>
      </c>
      <c r="AJA5" s="5">
        <v>3.0000000000000001E-6</v>
      </c>
      <c r="AJB5" s="3"/>
      <c r="AJC5" s="3">
        <v>0.99633400000000005</v>
      </c>
      <c r="AJD5" s="3">
        <v>8.0199999999999998E-4</v>
      </c>
      <c r="AJE5" s="3"/>
      <c r="AJF5" s="3"/>
      <c r="AJG5" s="3"/>
      <c r="AJH5" s="3">
        <v>1.5699999999999999E-4</v>
      </c>
      <c r="AJI5" s="13">
        <v>0</v>
      </c>
      <c r="AJJ5" s="15"/>
      <c r="AJK5" s="3">
        <v>0.98878299999999997</v>
      </c>
      <c r="AJL5" s="3">
        <v>9.3919999999999993E-3</v>
      </c>
      <c r="AJM5" s="3"/>
      <c r="AJN5" s="3"/>
      <c r="AJO5" s="3"/>
      <c r="AJP5" s="3">
        <v>1.7100000000000001E-4</v>
      </c>
      <c r="AJQ5" s="5">
        <v>3.0000000000000001E-6</v>
      </c>
      <c r="AJR5" s="3"/>
      <c r="AJS5" s="3">
        <v>0.99633400000000005</v>
      </c>
      <c r="AJT5" s="3">
        <v>8.0199999999999998E-4</v>
      </c>
      <c r="AJU5" s="3"/>
      <c r="AJV5" s="3"/>
      <c r="AJW5" s="3"/>
      <c r="AJX5" s="3">
        <v>1.5699999999999999E-4</v>
      </c>
      <c r="AJY5" s="13">
        <v>0</v>
      </c>
      <c r="AJZ5" s="15"/>
      <c r="AKA5" s="3">
        <v>0.98878299999999997</v>
      </c>
      <c r="AKB5" s="3">
        <v>9.3919999999999993E-3</v>
      </c>
      <c r="AKC5" s="3"/>
      <c r="AKD5" s="3"/>
      <c r="AKE5" s="3"/>
      <c r="AKF5" s="3">
        <v>1.7100000000000001E-4</v>
      </c>
      <c r="AKG5" s="5">
        <v>3.0000000000000001E-6</v>
      </c>
      <c r="AKH5" s="3"/>
      <c r="AKI5" s="3">
        <v>0.99633400000000005</v>
      </c>
      <c r="AKJ5" s="3">
        <v>8.0199999999999998E-4</v>
      </c>
      <c r="AKK5" s="3"/>
      <c r="AKL5" s="3"/>
      <c r="AKM5" s="3"/>
      <c r="AKN5" s="3">
        <v>1.5699999999999999E-4</v>
      </c>
      <c r="AKO5" s="13">
        <v>0</v>
      </c>
      <c r="AKP5" s="15"/>
      <c r="AKQ5" s="3">
        <v>0.98878299999999997</v>
      </c>
      <c r="AKR5" s="3">
        <v>9.3919999999999993E-3</v>
      </c>
      <c r="AKS5" s="3"/>
      <c r="AKT5" s="3"/>
      <c r="AKU5" s="3"/>
      <c r="AKV5" s="3">
        <v>1.7100000000000001E-4</v>
      </c>
      <c r="AKW5" s="5">
        <v>3.0000000000000001E-6</v>
      </c>
      <c r="AKX5" s="3"/>
      <c r="AKY5" s="3">
        <v>0.99633400000000005</v>
      </c>
      <c r="AKZ5" s="3">
        <v>8.0199999999999998E-4</v>
      </c>
      <c r="ALA5" s="3"/>
      <c r="ALB5" s="3"/>
      <c r="ALC5" s="3"/>
      <c r="ALD5" s="3">
        <v>1.5699999999999999E-4</v>
      </c>
      <c r="ALE5" s="13">
        <v>0</v>
      </c>
      <c r="ALF5" s="15"/>
      <c r="ALG5" s="3">
        <v>0.98878299999999997</v>
      </c>
      <c r="ALH5" s="3">
        <v>9.3919999999999993E-3</v>
      </c>
      <c r="ALI5" s="3"/>
      <c r="ALJ5" s="3"/>
      <c r="ALK5" s="3"/>
      <c r="ALL5" s="3">
        <v>1.7100000000000001E-4</v>
      </c>
      <c r="ALM5" s="5">
        <v>3.0000000000000001E-6</v>
      </c>
      <c r="ALN5" s="3"/>
      <c r="ALO5" s="3">
        <v>0.99633400000000005</v>
      </c>
      <c r="ALP5" s="3">
        <v>8.0199999999999998E-4</v>
      </c>
      <c r="ALQ5" s="3"/>
      <c r="ALR5" s="3"/>
      <c r="ALS5" s="3"/>
      <c r="ALT5" s="3">
        <v>1.5699999999999999E-4</v>
      </c>
      <c r="ALU5" s="13">
        <v>0</v>
      </c>
      <c r="ALV5" s="15"/>
      <c r="ALW5" s="3">
        <v>0.98878299999999997</v>
      </c>
      <c r="ALX5" s="3">
        <v>9.3919999999999993E-3</v>
      </c>
      <c r="ALY5" s="3"/>
      <c r="ALZ5" s="3"/>
      <c r="AMA5" s="3"/>
      <c r="AMB5" s="3">
        <v>1.7100000000000001E-4</v>
      </c>
      <c r="AMC5" s="5">
        <v>3.0000000000000001E-6</v>
      </c>
      <c r="AMD5" s="3"/>
      <c r="AME5" s="3">
        <v>0.99633400000000005</v>
      </c>
      <c r="AMF5" s="3">
        <v>8.0199999999999998E-4</v>
      </c>
      <c r="AMG5" s="3"/>
      <c r="AMH5" s="3"/>
      <c r="AMI5" s="3"/>
      <c r="AMJ5" s="3">
        <v>1.5699999999999999E-4</v>
      </c>
      <c r="AMK5" s="13">
        <v>0</v>
      </c>
      <c r="AML5" s="15"/>
      <c r="AMM5" s="3">
        <v>0.98878299999999997</v>
      </c>
      <c r="AMN5" s="3">
        <v>9.3919999999999993E-3</v>
      </c>
      <c r="AMO5" s="3"/>
      <c r="AMP5" s="3"/>
      <c r="AMQ5" s="3"/>
      <c r="AMR5" s="3">
        <v>1.7100000000000001E-4</v>
      </c>
      <c r="AMS5" s="5">
        <v>3.0000000000000001E-6</v>
      </c>
      <c r="AMT5" s="3"/>
      <c r="AMU5" s="3">
        <v>0.99633400000000005</v>
      </c>
      <c r="AMV5" s="3">
        <v>8.0199999999999998E-4</v>
      </c>
      <c r="AMW5" s="3"/>
      <c r="AMX5" s="3"/>
      <c r="AMY5" s="3"/>
      <c r="AMZ5" s="3">
        <v>1.5699999999999999E-4</v>
      </c>
      <c r="ANA5" s="13">
        <v>0</v>
      </c>
      <c r="ANB5" s="15"/>
      <c r="ANC5" s="3">
        <v>0.98878299999999997</v>
      </c>
      <c r="AND5" s="3">
        <v>9.3919999999999993E-3</v>
      </c>
      <c r="ANE5" s="3"/>
      <c r="ANF5" s="3"/>
      <c r="ANG5" s="3"/>
      <c r="ANH5" s="3">
        <v>1.7100000000000001E-4</v>
      </c>
      <c r="ANI5" s="5">
        <v>3.0000000000000001E-6</v>
      </c>
      <c r="ANJ5" s="3"/>
      <c r="ANK5" s="3">
        <v>0.99633400000000005</v>
      </c>
      <c r="ANL5" s="3">
        <v>8.0199999999999998E-4</v>
      </c>
      <c r="ANM5" s="3"/>
      <c r="ANN5" s="3"/>
      <c r="ANO5" s="3"/>
      <c r="ANP5" s="3">
        <v>1.5699999999999999E-4</v>
      </c>
      <c r="ANQ5" s="13">
        <v>0</v>
      </c>
      <c r="ANR5" s="15"/>
      <c r="ANS5" s="3">
        <v>0.98878299999999997</v>
      </c>
      <c r="ANT5" s="3">
        <v>9.3919999999999993E-3</v>
      </c>
      <c r="ANU5" s="3"/>
      <c r="ANV5" s="3"/>
      <c r="ANW5" s="3"/>
      <c r="ANX5" s="3">
        <v>1.7100000000000001E-4</v>
      </c>
      <c r="ANY5" s="5">
        <v>3.0000000000000001E-6</v>
      </c>
      <c r="ANZ5" s="3"/>
      <c r="AOA5" s="3">
        <v>0.99633400000000005</v>
      </c>
      <c r="AOB5" s="3">
        <v>8.0199999999999998E-4</v>
      </c>
      <c r="AOC5" s="3"/>
      <c r="AOD5" s="3"/>
      <c r="AOE5" s="3"/>
      <c r="AOF5" s="3">
        <v>1.5699999999999999E-4</v>
      </c>
      <c r="AOG5" s="13">
        <v>0</v>
      </c>
      <c r="AOH5" s="15"/>
      <c r="AOI5" s="3">
        <v>0.98878299999999997</v>
      </c>
      <c r="AOJ5" s="3">
        <v>9.3919999999999993E-3</v>
      </c>
      <c r="AOK5" s="3"/>
      <c r="AOL5" s="3"/>
      <c r="AOM5" s="3"/>
      <c r="AON5" s="3">
        <v>1.7100000000000001E-4</v>
      </c>
      <c r="AOO5" s="5">
        <v>3.0000000000000001E-6</v>
      </c>
      <c r="AOP5" s="3"/>
      <c r="AOQ5" s="3">
        <v>0.99633400000000005</v>
      </c>
      <c r="AOR5" s="3">
        <v>8.0199999999999998E-4</v>
      </c>
      <c r="AOS5" s="3"/>
      <c r="AOT5" s="3"/>
      <c r="AOU5" s="3"/>
      <c r="AOV5" s="3">
        <v>1.5699999999999999E-4</v>
      </c>
      <c r="AOW5" s="13">
        <v>0</v>
      </c>
      <c r="AOX5" s="15"/>
      <c r="AOY5" s="3">
        <v>0.98878299999999997</v>
      </c>
      <c r="AOZ5" s="3">
        <v>9.3919999999999993E-3</v>
      </c>
      <c r="APA5" s="3"/>
      <c r="APB5" s="3"/>
      <c r="APC5" s="3"/>
      <c r="APD5" s="3">
        <v>1.7100000000000001E-4</v>
      </c>
      <c r="APE5" s="5">
        <v>3.0000000000000001E-6</v>
      </c>
      <c r="APF5" s="3"/>
      <c r="APG5" s="3">
        <v>0.99633400000000005</v>
      </c>
      <c r="APH5" s="3">
        <v>8.0199999999999998E-4</v>
      </c>
      <c r="API5" s="3"/>
      <c r="APJ5" s="3"/>
      <c r="APK5" s="3"/>
      <c r="APL5" s="3">
        <v>1.5699999999999999E-4</v>
      </c>
      <c r="APM5" s="13">
        <v>0</v>
      </c>
      <c r="APN5" s="15"/>
      <c r="APO5" s="3">
        <v>0.98878299999999997</v>
      </c>
      <c r="APP5" s="3">
        <v>9.3919999999999993E-3</v>
      </c>
      <c r="APQ5" s="3"/>
      <c r="APR5" s="3"/>
      <c r="APS5" s="3"/>
      <c r="APT5" s="3">
        <v>1.7100000000000001E-4</v>
      </c>
      <c r="APU5" s="5">
        <v>3.0000000000000001E-6</v>
      </c>
      <c r="APV5" s="3"/>
      <c r="APW5" s="3">
        <v>0.99633400000000005</v>
      </c>
      <c r="APX5" s="3">
        <v>8.0199999999999998E-4</v>
      </c>
      <c r="APY5" s="3"/>
      <c r="APZ5" s="3"/>
      <c r="AQA5" s="3"/>
      <c r="AQB5" s="3">
        <v>1.5699999999999999E-4</v>
      </c>
      <c r="AQC5" s="13">
        <v>0</v>
      </c>
      <c r="AQD5" s="15"/>
      <c r="AQE5" s="3">
        <v>0.98878299999999997</v>
      </c>
      <c r="AQF5" s="3">
        <v>9.3919999999999993E-3</v>
      </c>
      <c r="AQG5" s="3"/>
      <c r="AQH5" s="3"/>
      <c r="AQI5" s="3"/>
      <c r="AQJ5" s="3">
        <v>1.7100000000000001E-4</v>
      </c>
      <c r="AQK5" s="5">
        <v>3.0000000000000001E-6</v>
      </c>
      <c r="AQL5" s="3"/>
      <c r="AQM5" s="3">
        <v>0.99633400000000005</v>
      </c>
      <c r="AQN5" s="3">
        <v>8.0199999999999998E-4</v>
      </c>
      <c r="AQO5" s="3"/>
      <c r="AQP5" s="3"/>
      <c r="AQQ5" s="3"/>
      <c r="AQR5" s="3">
        <v>1.5699999999999999E-4</v>
      </c>
      <c r="AQS5" s="13">
        <v>0</v>
      </c>
      <c r="AQT5" s="15"/>
      <c r="AQU5" s="3">
        <v>0.98878299999999997</v>
      </c>
      <c r="AQV5" s="3">
        <v>9.3919999999999993E-3</v>
      </c>
      <c r="AQW5" s="3"/>
      <c r="AQX5" s="3"/>
      <c r="AQY5" s="3"/>
      <c r="AQZ5" s="3">
        <v>1.7100000000000001E-4</v>
      </c>
      <c r="ARA5" s="5">
        <v>3.0000000000000001E-6</v>
      </c>
      <c r="ARB5" s="3"/>
      <c r="ARC5" s="3">
        <v>0.99633400000000005</v>
      </c>
      <c r="ARD5" s="3">
        <v>8.0199999999999998E-4</v>
      </c>
      <c r="ARE5" s="3"/>
      <c r="ARF5" s="3"/>
      <c r="ARG5" s="3"/>
      <c r="ARH5" s="3">
        <v>1.5699999999999999E-4</v>
      </c>
      <c r="ARI5" s="13">
        <v>0</v>
      </c>
      <c r="ARJ5" s="15"/>
      <c r="ARK5" s="3">
        <v>0.98878299999999997</v>
      </c>
      <c r="ARL5" s="3">
        <v>9.3919999999999993E-3</v>
      </c>
      <c r="ARM5" s="3"/>
      <c r="ARN5" s="3"/>
      <c r="ARO5" s="3"/>
      <c r="ARP5" s="3">
        <v>1.7100000000000001E-4</v>
      </c>
      <c r="ARQ5" s="5">
        <v>3.0000000000000001E-6</v>
      </c>
      <c r="ARR5" s="3"/>
      <c r="ARS5" s="3">
        <v>0.99633400000000005</v>
      </c>
      <c r="ART5" s="3">
        <v>8.0199999999999998E-4</v>
      </c>
      <c r="ARU5" s="3"/>
      <c r="ARV5" s="3"/>
      <c r="ARW5" s="3"/>
      <c r="ARX5" s="3">
        <v>1.5699999999999999E-4</v>
      </c>
      <c r="ARY5" s="13">
        <v>0</v>
      </c>
      <c r="ARZ5" s="15"/>
      <c r="ASA5" s="3">
        <v>0.98878299999999997</v>
      </c>
      <c r="ASB5" s="3">
        <v>9.3919999999999993E-3</v>
      </c>
      <c r="ASC5" s="3"/>
      <c r="ASD5" s="3"/>
      <c r="ASE5" s="3"/>
      <c r="ASF5" s="3">
        <v>1.7100000000000001E-4</v>
      </c>
      <c r="ASG5" s="5">
        <v>3.0000000000000001E-6</v>
      </c>
      <c r="ASH5" s="3"/>
      <c r="ASI5" s="3">
        <v>0.99633400000000005</v>
      </c>
      <c r="ASJ5" s="3">
        <v>8.0199999999999998E-4</v>
      </c>
      <c r="ASK5" s="3"/>
      <c r="ASL5" s="3"/>
      <c r="ASM5" s="3"/>
      <c r="ASN5" s="3">
        <v>1.5699999999999999E-4</v>
      </c>
      <c r="ASO5" s="13">
        <v>0</v>
      </c>
      <c r="ASP5" s="15"/>
      <c r="ASQ5" s="3">
        <v>0.98878299999999997</v>
      </c>
      <c r="ASR5" s="3">
        <v>9.3919999999999993E-3</v>
      </c>
      <c r="ASS5" s="3"/>
      <c r="AST5" s="3"/>
      <c r="ASU5" s="3"/>
      <c r="ASV5" s="3">
        <v>1.7100000000000001E-4</v>
      </c>
      <c r="ASW5" s="5">
        <v>3.0000000000000001E-6</v>
      </c>
      <c r="ASX5" s="3"/>
      <c r="ASY5" s="3">
        <v>0.99633400000000005</v>
      </c>
      <c r="ASZ5" s="3">
        <v>8.0199999999999998E-4</v>
      </c>
      <c r="ATA5" s="3"/>
      <c r="ATB5" s="3"/>
      <c r="ATC5" s="3"/>
      <c r="ATD5" s="3">
        <v>1.5699999999999999E-4</v>
      </c>
      <c r="ATE5" s="13">
        <v>0</v>
      </c>
      <c r="ATF5" s="15"/>
      <c r="ATG5" s="3">
        <v>0.98878299999999997</v>
      </c>
      <c r="ATH5" s="3">
        <v>9.3919999999999993E-3</v>
      </c>
      <c r="ATI5" s="3"/>
      <c r="ATJ5" s="3"/>
      <c r="ATK5" s="3"/>
      <c r="ATL5" s="3">
        <v>1.7100000000000001E-4</v>
      </c>
      <c r="ATM5" s="5">
        <v>3.0000000000000001E-6</v>
      </c>
      <c r="ATN5" s="3"/>
      <c r="ATO5" s="3">
        <v>0.99633400000000005</v>
      </c>
      <c r="ATP5" s="3">
        <v>8.0199999999999998E-4</v>
      </c>
      <c r="ATQ5" s="3"/>
      <c r="ATR5" s="3"/>
      <c r="ATS5" s="3"/>
      <c r="ATT5" s="3">
        <v>1.5699999999999999E-4</v>
      </c>
      <c r="ATU5" s="13">
        <v>0</v>
      </c>
      <c r="ATV5" s="15"/>
      <c r="ATW5" s="3">
        <v>0.98878299999999997</v>
      </c>
      <c r="ATX5" s="3">
        <v>9.3919999999999993E-3</v>
      </c>
      <c r="ATY5" s="3"/>
      <c r="ATZ5" s="3"/>
      <c r="AUA5" s="3"/>
      <c r="AUB5" s="3">
        <v>1.7100000000000001E-4</v>
      </c>
      <c r="AUC5" s="5">
        <v>3.0000000000000001E-6</v>
      </c>
      <c r="AUD5" s="3"/>
      <c r="AUE5" s="3">
        <v>0.99633400000000005</v>
      </c>
      <c r="AUF5" s="3">
        <v>8.0199999999999998E-4</v>
      </c>
      <c r="AUG5" s="3"/>
      <c r="AUH5" s="3"/>
      <c r="AUI5" s="3"/>
      <c r="AUJ5" s="3">
        <v>1.5699999999999999E-4</v>
      </c>
      <c r="AUK5" s="13">
        <v>0</v>
      </c>
      <c r="AUL5" s="15"/>
      <c r="AUM5" s="3">
        <v>0.98878299999999997</v>
      </c>
      <c r="AUN5" s="3">
        <v>9.3919999999999993E-3</v>
      </c>
      <c r="AUO5" s="3"/>
      <c r="AUP5" s="3"/>
      <c r="AUQ5" s="3"/>
      <c r="AUR5" s="3">
        <v>1.7100000000000001E-4</v>
      </c>
      <c r="AUS5" s="5">
        <v>3.0000000000000001E-6</v>
      </c>
      <c r="AUT5" s="3"/>
      <c r="AUU5" s="3">
        <v>0.99633400000000005</v>
      </c>
      <c r="AUV5" s="3">
        <v>8.0199999999999998E-4</v>
      </c>
      <c r="AUW5" s="3"/>
      <c r="AUX5" s="3"/>
      <c r="AUY5" s="3"/>
      <c r="AUZ5" s="3">
        <v>1.5699999999999999E-4</v>
      </c>
      <c r="AVA5" s="13">
        <v>0</v>
      </c>
      <c r="AVB5" s="15"/>
      <c r="AVC5" s="3">
        <v>0.98878299999999997</v>
      </c>
      <c r="AVD5" s="3">
        <v>9.3919999999999993E-3</v>
      </c>
      <c r="AVE5" s="3"/>
      <c r="AVF5" s="3"/>
      <c r="AVG5" s="3"/>
      <c r="AVH5" s="3">
        <v>1.7100000000000001E-4</v>
      </c>
      <c r="AVI5" s="5">
        <v>3.0000000000000001E-6</v>
      </c>
      <c r="AVJ5" s="3"/>
      <c r="AVK5" s="3">
        <v>0.99633400000000005</v>
      </c>
      <c r="AVL5" s="3">
        <v>8.0199999999999998E-4</v>
      </c>
      <c r="AVM5" s="3"/>
      <c r="AVN5" s="3"/>
      <c r="AVO5" s="3"/>
      <c r="AVP5" s="3">
        <v>1.5699999999999999E-4</v>
      </c>
      <c r="AVQ5" s="13">
        <v>0</v>
      </c>
      <c r="AVR5" s="15"/>
      <c r="AVS5" s="3">
        <v>0.98878299999999997</v>
      </c>
      <c r="AVT5" s="3">
        <v>9.3919999999999993E-3</v>
      </c>
      <c r="AVU5" s="3"/>
      <c r="AVV5" s="3"/>
      <c r="AVW5" s="3"/>
      <c r="AVX5" s="3">
        <v>1.7100000000000001E-4</v>
      </c>
      <c r="AVY5" s="5">
        <v>3.0000000000000001E-6</v>
      </c>
      <c r="AVZ5" s="3"/>
      <c r="AWA5" s="3">
        <v>0.99633400000000005</v>
      </c>
      <c r="AWB5" s="3">
        <v>8.0199999999999998E-4</v>
      </c>
      <c r="AWC5" s="3"/>
      <c r="AWD5" s="3"/>
      <c r="AWE5" s="3"/>
      <c r="AWF5" s="3">
        <v>1.5699999999999999E-4</v>
      </c>
      <c r="AWG5" s="13">
        <v>0</v>
      </c>
      <c r="AWH5" s="15"/>
      <c r="AWI5" s="3">
        <v>0.98878299999999997</v>
      </c>
      <c r="AWJ5" s="3">
        <v>9.3919999999999993E-3</v>
      </c>
      <c r="AWK5" s="3"/>
      <c r="AWL5" s="3"/>
      <c r="AWM5" s="3"/>
      <c r="AWN5" s="3">
        <v>1.7100000000000001E-4</v>
      </c>
      <c r="AWO5" s="5">
        <v>3.0000000000000001E-6</v>
      </c>
      <c r="AWP5" s="3"/>
      <c r="AWQ5" s="3">
        <v>0.99633400000000005</v>
      </c>
      <c r="AWR5" s="3">
        <v>8.0199999999999998E-4</v>
      </c>
      <c r="AWS5" s="3"/>
      <c r="AWT5" s="3"/>
      <c r="AWU5" s="3"/>
      <c r="AWV5" s="3">
        <v>1.5699999999999999E-4</v>
      </c>
      <c r="AWW5" s="13">
        <v>0</v>
      </c>
      <c r="AWX5" s="15"/>
      <c r="AWY5" s="3">
        <v>0.98878299999999997</v>
      </c>
      <c r="AWZ5" s="3">
        <v>9.3919999999999993E-3</v>
      </c>
      <c r="AXA5" s="3"/>
      <c r="AXB5" s="3"/>
      <c r="AXC5" s="3"/>
      <c r="AXD5" s="3">
        <v>1.7100000000000001E-4</v>
      </c>
      <c r="AXE5" s="5">
        <v>3.0000000000000001E-6</v>
      </c>
      <c r="AXF5" s="3"/>
      <c r="AXG5" s="3">
        <v>0.99633400000000005</v>
      </c>
      <c r="AXH5" s="3">
        <v>8.0199999999999998E-4</v>
      </c>
      <c r="AXI5" s="3"/>
      <c r="AXJ5" s="3"/>
      <c r="AXK5" s="3"/>
      <c r="AXL5" s="3">
        <v>1.5699999999999999E-4</v>
      </c>
      <c r="AXM5" s="13">
        <v>0</v>
      </c>
      <c r="AXN5" s="15"/>
      <c r="AXO5" s="3">
        <v>0.98878299999999997</v>
      </c>
      <c r="AXP5" s="3">
        <v>9.3919999999999993E-3</v>
      </c>
      <c r="AXQ5" s="3"/>
      <c r="AXR5" s="3"/>
      <c r="AXS5" s="3"/>
      <c r="AXT5" s="3">
        <v>1.7100000000000001E-4</v>
      </c>
      <c r="AXU5" s="5">
        <v>3.0000000000000001E-6</v>
      </c>
      <c r="AXV5" s="3"/>
      <c r="AXW5" s="3">
        <v>0.99633400000000005</v>
      </c>
      <c r="AXX5" s="3">
        <v>8.0199999999999998E-4</v>
      </c>
      <c r="AXY5" s="3"/>
      <c r="AXZ5" s="3"/>
      <c r="AYA5" s="3"/>
      <c r="AYB5" s="3">
        <v>1.5699999999999999E-4</v>
      </c>
      <c r="AYC5" s="13">
        <v>0</v>
      </c>
      <c r="AYD5" s="15"/>
      <c r="AYE5" s="3">
        <v>0.98878299999999997</v>
      </c>
      <c r="AYF5" s="3">
        <v>9.3919999999999993E-3</v>
      </c>
      <c r="AYG5" s="3"/>
      <c r="AYH5" s="3"/>
      <c r="AYI5" s="3"/>
      <c r="AYJ5" s="3">
        <v>1.7100000000000001E-4</v>
      </c>
      <c r="AYK5" s="5">
        <v>3.0000000000000001E-6</v>
      </c>
      <c r="AYL5" s="3"/>
      <c r="AYM5" s="3">
        <v>0.99633400000000005</v>
      </c>
      <c r="AYN5" s="3">
        <v>8.0199999999999998E-4</v>
      </c>
      <c r="AYO5" s="3"/>
      <c r="AYP5" s="3"/>
      <c r="AYQ5" s="3"/>
      <c r="AYR5" s="3">
        <v>1.5699999999999999E-4</v>
      </c>
      <c r="AYS5" s="13">
        <v>0</v>
      </c>
      <c r="AYT5" s="15"/>
      <c r="AYU5" s="3">
        <v>0.98878299999999997</v>
      </c>
      <c r="AYV5" s="3">
        <v>9.3919999999999993E-3</v>
      </c>
      <c r="AYW5" s="3"/>
      <c r="AYX5" s="3"/>
      <c r="AYY5" s="3"/>
      <c r="AYZ5" s="3">
        <v>1.7100000000000001E-4</v>
      </c>
      <c r="AZA5" s="5">
        <v>3.0000000000000001E-6</v>
      </c>
      <c r="AZB5" s="3"/>
      <c r="AZC5" s="3">
        <v>0.99633400000000005</v>
      </c>
      <c r="AZD5" s="3">
        <v>8.0199999999999998E-4</v>
      </c>
      <c r="AZE5" s="3"/>
      <c r="AZF5" s="3"/>
      <c r="AZG5" s="3"/>
      <c r="AZH5" s="3">
        <v>1.5699999999999999E-4</v>
      </c>
      <c r="AZI5" s="13">
        <v>0</v>
      </c>
      <c r="AZJ5" s="15"/>
      <c r="AZK5" s="3">
        <v>0.98878299999999997</v>
      </c>
      <c r="AZL5" s="3">
        <v>9.3919999999999993E-3</v>
      </c>
      <c r="AZM5" s="3"/>
      <c r="AZN5" s="3"/>
      <c r="AZO5" s="3"/>
      <c r="AZP5" s="3">
        <v>1.7100000000000001E-4</v>
      </c>
      <c r="AZQ5" s="5">
        <v>3.0000000000000001E-6</v>
      </c>
      <c r="AZR5" s="3"/>
      <c r="AZS5" s="3">
        <v>0.99633400000000005</v>
      </c>
      <c r="AZT5" s="3">
        <v>8.0199999999999998E-4</v>
      </c>
      <c r="AZU5" s="3"/>
      <c r="AZV5" s="3"/>
      <c r="AZW5" s="3"/>
      <c r="AZX5" s="3">
        <v>1.5699999999999999E-4</v>
      </c>
      <c r="AZY5" s="13">
        <v>0</v>
      </c>
      <c r="AZZ5" s="15"/>
      <c r="BAA5" s="3">
        <v>0.98878299999999997</v>
      </c>
      <c r="BAB5" s="3">
        <v>9.3919999999999993E-3</v>
      </c>
      <c r="BAC5" s="3"/>
      <c r="BAD5" s="3"/>
      <c r="BAE5" s="3"/>
      <c r="BAF5" s="3">
        <v>1.7100000000000001E-4</v>
      </c>
      <c r="BAG5" s="5">
        <v>3.0000000000000001E-6</v>
      </c>
      <c r="BAH5" s="3"/>
      <c r="BAI5" s="3">
        <v>0.99633400000000005</v>
      </c>
      <c r="BAJ5" s="3">
        <v>8.0199999999999998E-4</v>
      </c>
      <c r="BAK5" s="3"/>
      <c r="BAL5" s="3"/>
      <c r="BAM5" s="3"/>
      <c r="BAN5" s="3">
        <v>1.5699999999999999E-4</v>
      </c>
      <c r="BAO5" s="13">
        <v>0</v>
      </c>
      <c r="BAP5" s="15"/>
      <c r="BAQ5" s="3">
        <v>0.98878299999999997</v>
      </c>
      <c r="BAR5" s="3">
        <v>9.3919999999999993E-3</v>
      </c>
      <c r="BAS5" s="3"/>
      <c r="BAT5" s="3"/>
      <c r="BAU5" s="3"/>
      <c r="BAV5" s="3">
        <v>1.7100000000000001E-4</v>
      </c>
      <c r="BAW5" s="5">
        <v>3.0000000000000001E-6</v>
      </c>
      <c r="BAX5" s="3"/>
      <c r="BAY5" s="3">
        <v>0.99633400000000005</v>
      </c>
      <c r="BAZ5" s="3">
        <v>8.0199999999999998E-4</v>
      </c>
      <c r="BBA5" s="3"/>
      <c r="BBB5" s="3"/>
      <c r="BBC5" s="3"/>
      <c r="BBD5" s="3">
        <v>1.5699999999999999E-4</v>
      </c>
      <c r="BBE5" s="13">
        <v>0</v>
      </c>
      <c r="BBF5" s="15"/>
      <c r="BBG5" s="3">
        <v>0.98878299999999997</v>
      </c>
      <c r="BBH5" s="3">
        <v>9.3919999999999993E-3</v>
      </c>
      <c r="BBI5" s="3"/>
      <c r="BBJ5" s="3"/>
      <c r="BBK5" s="3"/>
      <c r="BBL5" s="3">
        <v>1.7100000000000001E-4</v>
      </c>
      <c r="BBM5" s="5">
        <v>3.0000000000000001E-6</v>
      </c>
      <c r="BBN5" s="3"/>
      <c r="BBO5" s="3">
        <v>0.99633400000000005</v>
      </c>
      <c r="BBP5" s="3">
        <v>8.0199999999999998E-4</v>
      </c>
      <c r="BBQ5" s="3"/>
      <c r="BBR5" s="3"/>
      <c r="BBS5" s="3"/>
      <c r="BBT5" s="3">
        <v>1.5699999999999999E-4</v>
      </c>
      <c r="BBU5" s="13">
        <v>0</v>
      </c>
      <c r="BBV5" s="15"/>
      <c r="BBW5" s="3">
        <v>0.98878299999999997</v>
      </c>
      <c r="BBX5" s="3">
        <v>9.3919999999999993E-3</v>
      </c>
      <c r="BBY5" s="3"/>
      <c r="BBZ5" s="3"/>
      <c r="BCA5" s="3"/>
      <c r="BCB5" s="3">
        <v>1.7100000000000001E-4</v>
      </c>
      <c r="BCC5" s="5">
        <v>3.0000000000000001E-6</v>
      </c>
      <c r="BCD5" s="3"/>
      <c r="BCE5" s="3">
        <v>0.99633400000000005</v>
      </c>
      <c r="BCF5" s="3">
        <v>8.0199999999999998E-4</v>
      </c>
      <c r="BCG5" s="3"/>
      <c r="BCH5" s="3"/>
      <c r="BCI5" s="3"/>
      <c r="BCJ5" s="3">
        <v>1.5699999999999999E-4</v>
      </c>
      <c r="BCK5" s="13">
        <v>0</v>
      </c>
      <c r="BCL5" s="15"/>
      <c r="BCM5" s="3">
        <v>0.98878299999999997</v>
      </c>
      <c r="BCN5" s="3">
        <v>9.3919999999999993E-3</v>
      </c>
      <c r="BCO5" s="3"/>
      <c r="BCP5" s="3"/>
      <c r="BCQ5" s="3"/>
      <c r="BCR5" s="3">
        <v>1.7100000000000001E-4</v>
      </c>
      <c r="BCS5" s="5">
        <v>3.0000000000000001E-6</v>
      </c>
      <c r="BCT5" s="3"/>
      <c r="BCU5" s="3">
        <v>0.99633400000000005</v>
      </c>
      <c r="BCV5" s="3">
        <v>8.0199999999999998E-4</v>
      </c>
      <c r="BCW5" s="3"/>
      <c r="BCX5" s="3"/>
      <c r="BCY5" s="3"/>
      <c r="BCZ5" s="3">
        <v>1.5699999999999999E-4</v>
      </c>
      <c r="BDA5" s="13">
        <v>0</v>
      </c>
      <c r="BDB5" s="15"/>
      <c r="BDC5" s="3">
        <v>0.98878299999999997</v>
      </c>
      <c r="BDD5" s="3">
        <v>9.3919999999999993E-3</v>
      </c>
      <c r="BDE5" s="3"/>
      <c r="BDF5" s="3"/>
      <c r="BDG5" s="3"/>
      <c r="BDH5" s="3">
        <v>1.7100000000000001E-4</v>
      </c>
      <c r="BDI5" s="5">
        <v>3.0000000000000001E-6</v>
      </c>
      <c r="BDJ5" s="3"/>
      <c r="BDK5" s="3">
        <v>0.99633400000000005</v>
      </c>
      <c r="BDL5" s="3">
        <v>8.0199999999999998E-4</v>
      </c>
      <c r="BDM5" s="3"/>
      <c r="BDN5" s="3"/>
      <c r="BDO5" s="3"/>
      <c r="BDP5" s="3">
        <v>1.5699999999999999E-4</v>
      </c>
      <c r="BDQ5" s="13">
        <v>0</v>
      </c>
      <c r="BDR5" s="15"/>
      <c r="BDS5" s="3">
        <v>0.98878299999999997</v>
      </c>
      <c r="BDT5" s="3">
        <v>9.3919999999999993E-3</v>
      </c>
      <c r="BDU5" s="3"/>
      <c r="BDV5" s="3"/>
      <c r="BDW5" s="3"/>
      <c r="BDX5" s="3">
        <v>1.7100000000000001E-4</v>
      </c>
      <c r="BDY5" s="5">
        <v>3.0000000000000001E-6</v>
      </c>
      <c r="BDZ5" s="3"/>
      <c r="BEA5" s="3">
        <v>0.99633400000000005</v>
      </c>
      <c r="BEB5" s="3">
        <v>8.0199999999999998E-4</v>
      </c>
      <c r="BEC5" s="3"/>
      <c r="BED5" s="3"/>
      <c r="BEE5" s="3"/>
      <c r="BEF5" s="3">
        <v>1.5699999999999999E-4</v>
      </c>
      <c r="BEG5" s="13">
        <v>0</v>
      </c>
      <c r="BEH5" s="15"/>
      <c r="BEI5" s="3">
        <v>0.98878299999999997</v>
      </c>
      <c r="BEJ5" s="3">
        <v>9.3919999999999993E-3</v>
      </c>
      <c r="BEK5" s="3"/>
      <c r="BEL5" s="3"/>
      <c r="BEM5" s="3"/>
      <c r="BEN5" s="3">
        <v>1.7100000000000001E-4</v>
      </c>
      <c r="BEO5" s="5">
        <v>3.0000000000000001E-6</v>
      </c>
      <c r="BEP5" s="3"/>
      <c r="BEQ5" s="3">
        <v>0.99633400000000005</v>
      </c>
      <c r="BER5" s="3">
        <v>8.0199999999999998E-4</v>
      </c>
      <c r="BES5" s="3"/>
      <c r="BET5" s="3"/>
      <c r="BEU5" s="3"/>
      <c r="BEV5" s="3">
        <v>1.5699999999999999E-4</v>
      </c>
      <c r="BEW5" s="13">
        <v>0</v>
      </c>
      <c r="BEX5" s="15"/>
      <c r="BEY5" s="3">
        <v>0.98878299999999997</v>
      </c>
      <c r="BEZ5" s="3">
        <v>9.3919999999999993E-3</v>
      </c>
      <c r="BFA5" s="3"/>
      <c r="BFB5" s="3"/>
      <c r="BFC5" s="3"/>
      <c r="BFD5" s="3">
        <v>1.7100000000000001E-4</v>
      </c>
      <c r="BFE5" s="5">
        <v>3.0000000000000001E-6</v>
      </c>
      <c r="BFF5" s="3"/>
      <c r="BFG5" s="3">
        <v>0.99633400000000005</v>
      </c>
      <c r="BFH5" s="3">
        <v>8.0199999999999998E-4</v>
      </c>
      <c r="BFI5" s="3"/>
      <c r="BFJ5" s="3"/>
      <c r="BFK5" s="3"/>
      <c r="BFL5" s="3">
        <v>1.5699999999999999E-4</v>
      </c>
      <c r="BFM5" s="13">
        <v>0</v>
      </c>
      <c r="BFN5" s="15"/>
      <c r="BFO5" s="3">
        <v>0.98878299999999997</v>
      </c>
      <c r="BFP5" s="3">
        <v>9.3919999999999993E-3</v>
      </c>
      <c r="BFQ5" s="3"/>
      <c r="BFR5" s="3"/>
      <c r="BFS5" s="3"/>
      <c r="BFT5" s="3">
        <v>1.7100000000000001E-4</v>
      </c>
      <c r="BFU5" s="5">
        <v>3.0000000000000001E-6</v>
      </c>
      <c r="BFV5" s="3"/>
      <c r="BFW5" s="3">
        <v>0.99633400000000005</v>
      </c>
      <c r="BFX5" s="3">
        <v>8.0199999999999998E-4</v>
      </c>
      <c r="BFY5" s="3"/>
      <c r="BFZ5" s="3"/>
      <c r="BGA5" s="3"/>
      <c r="BGB5" s="3">
        <v>1.5699999999999999E-4</v>
      </c>
      <c r="BGC5" s="13">
        <v>0</v>
      </c>
      <c r="BGD5" s="15"/>
      <c r="BGE5" s="3">
        <v>0.98878299999999997</v>
      </c>
      <c r="BGF5" s="3">
        <v>9.3919999999999993E-3</v>
      </c>
      <c r="BGG5" s="3"/>
      <c r="BGH5" s="3"/>
      <c r="BGI5" s="3"/>
      <c r="BGJ5" s="3">
        <v>1.7100000000000001E-4</v>
      </c>
      <c r="BGK5" s="5">
        <v>3.0000000000000001E-6</v>
      </c>
      <c r="BGL5" s="3"/>
      <c r="BGM5" s="3">
        <v>0.99633400000000005</v>
      </c>
      <c r="BGN5" s="3">
        <v>8.0199999999999998E-4</v>
      </c>
      <c r="BGO5" s="3"/>
      <c r="BGP5" s="3"/>
      <c r="BGQ5" s="3"/>
      <c r="BGR5" s="3">
        <v>1.5699999999999999E-4</v>
      </c>
      <c r="BGS5" s="13">
        <v>0</v>
      </c>
      <c r="BGT5" s="15"/>
      <c r="BGU5" s="3">
        <v>0.98878299999999997</v>
      </c>
      <c r="BGV5" s="3">
        <v>9.3919999999999993E-3</v>
      </c>
      <c r="BGW5" s="3"/>
      <c r="BGX5" s="3"/>
      <c r="BGY5" s="3"/>
      <c r="BGZ5" s="3">
        <v>1.7100000000000001E-4</v>
      </c>
      <c r="BHA5" s="5">
        <v>3.0000000000000001E-6</v>
      </c>
      <c r="BHB5" s="3"/>
      <c r="BHC5" s="3">
        <v>0.99633400000000005</v>
      </c>
      <c r="BHD5" s="3">
        <v>8.0199999999999998E-4</v>
      </c>
      <c r="BHE5" s="3"/>
      <c r="BHF5" s="3"/>
      <c r="BHG5" s="3"/>
      <c r="BHH5" s="3">
        <v>1.5699999999999999E-4</v>
      </c>
      <c r="BHI5" s="13">
        <v>0</v>
      </c>
      <c r="BHJ5" s="15"/>
      <c r="BHK5" s="3">
        <v>0.98878299999999997</v>
      </c>
      <c r="BHL5" s="3">
        <v>9.3919999999999993E-3</v>
      </c>
      <c r="BHM5" s="3"/>
      <c r="BHN5" s="3"/>
      <c r="BHO5" s="3"/>
      <c r="BHP5" s="3">
        <v>1.7100000000000001E-4</v>
      </c>
      <c r="BHQ5" s="5">
        <v>3.0000000000000001E-6</v>
      </c>
      <c r="BHR5" s="3"/>
      <c r="BHS5" s="3">
        <v>0.99633400000000005</v>
      </c>
      <c r="BHT5" s="3">
        <v>8.0199999999999998E-4</v>
      </c>
      <c r="BHU5" s="3"/>
      <c r="BHV5" s="3"/>
      <c r="BHW5" s="3"/>
      <c r="BHX5" s="3">
        <v>1.5699999999999999E-4</v>
      </c>
      <c r="BHY5" s="13">
        <v>0</v>
      </c>
      <c r="BHZ5" s="15"/>
      <c r="BIA5" s="3">
        <v>0.98878299999999997</v>
      </c>
      <c r="BIB5" s="3">
        <v>9.3919999999999993E-3</v>
      </c>
      <c r="BIC5" s="3"/>
      <c r="BID5" s="3"/>
      <c r="BIE5" s="3"/>
      <c r="BIF5" s="3">
        <v>1.7100000000000001E-4</v>
      </c>
      <c r="BIG5" s="5">
        <v>3.0000000000000001E-6</v>
      </c>
      <c r="BIH5" s="3"/>
      <c r="BII5" s="3">
        <v>0.99633400000000005</v>
      </c>
      <c r="BIJ5" s="3">
        <v>8.0199999999999998E-4</v>
      </c>
      <c r="BIK5" s="3"/>
      <c r="BIL5" s="3"/>
      <c r="BIM5" s="3"/>
      <c r="BIN5" s="3">
        <v>1.5699999999999999E-4</v>
      </c>
      <c r="BIO5" s="13">
        <v>0</v>
      </c>
      <c r="BIP5" s="15"/>
      <c r="BIQ5" s="3">
        <v>0.98878299999999997</v>
      </c>
      <c r="BIR5" s="3">
        <v>9.3919999999999993E-3</v>
      </c>
      <c r="BIS5" s="3"/>
      <c r="BIT5" s="3"/>
      <c r="BIU5" s="3"/>
      <c r="BIV5" s="3">
        <v>1.7100000000000001E-4</v>
      </c>
      <c r="BIW5" s="5">
        <v>3.0000000000000001E-6</v>
      </c>
      <c r="BIX5" s="3"/>
      <c r="BIY5" s="3">
        <v>0.99633400000000005</v>
      </c>
      <c r="BIZ5" s="3">
        <v>8.0199999999999998E-4</v>
      </c>
      <c r="BJA5" s="3"/>
      <c r="BJB5" s="3"/>
      <c r="BJC5" s="3"/>
      <c r="BJD5" s="3">
        <v>1.5699999999999999E-4</v>
      </c>
      <c r="BJE5" s="13">
        <v>0</v>
      </c>
      <c r="BJF5" s="15"/>
      <c r="BJG5" s="3">
        <v>0.98878299999999997</v>
      </c>
      <c r="BJH5" s="3">
        <v>9.3919999999999993E-3</v>
      </c>
      <c r="BJI5" s="3"/>
      <c r="BJJ5" s="3"/>
      <c r="BJK5" s="3"/>
      <c r="BJL5" s="3">
        <v>1.7100000000000001E-4</v>
      </c>
      <c r="BJM5" s="5">
        <v>3.0000000000000001E-6</v>
      </c>
      <c r="BJN5" s="3"/>
      <c r="BJO5" s="3">
        <v>0.99633400000000005</v>
      </c>
      <c r="BJP5" s="3">
        <v>8.0199999999999998E-4</v>
      </c>
      <c r="BJQ5" s="3"/>
      <c r="BJR5" s="3"/>
      <c r="BJS5" s="3"/>
      <c r="BJT5" s="3">
        <v>1.5699999999999999E-4</v>
      </c>
      <c r="BJU5" s="13">
        <v>0</v>
      </c>
    </row>
    <row r="6" spans="1:1633" x14ac:dyDescent="0.25">
      <c r="A6">
        <v>10</v>
      </c>
      <c r="B6" s="15"/>
      <c r="C6" s="3">
        <v>0.98164799999999997</v>
      </c>
      <c r="D6" s="3">
        <v>1.6308E-2</v>
      </c>
      <c r="E6" s="3"/>
      <c r="F6" s="3"/>
      <c r="G6" s="3"/>
      <c r="H6" s="3">
        <v>3.8233999999999997E-2</v>
      </c>
      <c r="I6" s="5">
        <v>1.2769999999999999E-3</v>
      </c>
      <c r="J6" s="3"/>
      <c r="K6" s="3">
        <v>0.99460099999999996</v>
      </c>
      <c r="L6" s="3">
        <v>2.0509999999999999E-3</v>
      </c>
      <c r="M6" s="3"/>
      <c r="N6" s="3"/>
      <c r="O6" s="3"/>
      <c r="P6" s="3">
        <v>6.2406999999999997E-2</v>
      </c>
      <c r="Q6" s="13">
        <v>1.21E-4</v>
      </c>
      <c r="R6" s="15"/>
      <c r="S6" s="3">
        <v>0.98164799999999997</v>
      </c>
      <c r="T6" s="3">
        <v>1.6308E-2</v>
      </c>
      <c r="U6" s="3"/>
      <c r="V6" s="3"/>
      <c r="W6" s="3"/>
      <c r="X6" s="3">
        <v>3.8233999999999997E-2</v>
      </c>
      <c r="Y6" s="5">
        <v>1.2769999999999999E-3</v>
      </c>
      <c r="Z6" s="3"/>
      <c r="AA6" s="3">
        <v>0.99460099999999996</v>
      </c>
      <c r="AB6" s="3">
        <v>2.0509999999999999E-3</v>
      </c>
      <c r="AC6" s="3"/>
      <c r="AD6" s="3"/>
      <c r="AE6" s="3"/>
      <c r="AF6" s="3">
        <v>6.2406999999999997E-2</v>
      </c>
      <c r="AG6" s="13">
        <v>1.21E-4</v>
      </c>
      <c r="AH6" s="15"/>
      <c r="AI6" s="3">
        <v>0.98164799999999997</v>
      </c>
      <c r="AJ6" s="3">
        <v>1.6308E-2</v>
      </c>
      <c r="AK6" s="3"/>
      <c r="AL6" s="3"/>
      <c r="AM6" s="3"/>
      <c r="AN6" s="3">
        <v>3.8233999999999997E-2</v>
      </c>
      <c r="AO6" s="5">
        <v>1.2769999999999999E-3</v>
      </c>
      <c r="AP6" s="3"/>
      <c r="AQ6" s="3">
        <v>0.99460099999999996</v>
      </c>
      <c r="AR6" s="3">
        <v>2.0509999999999999E-3</v>
      </c>
      <c r="AS6" s="3"/>
      <c r="AT6" s="3"/>
      <c r="AU6" s="3"/>
      <c r="AV6" s="3">
        <v>6.2406999999999997E-2</v>
      </c>
      <c r="AW6" s="13">
        <v>1.21E-4</v>
      </c>
      <c r="AX6" s="15"/>
      <c r="AY6" s="3">
        <v>0.98164799999999997</v>
      </c>
      <c r="AZ6" s="3">
        <v>1.6308E-2</v>
      </c>
      <c r="BA6" s="3"/>
      <c r="BB6" s="3"/>
      <c r="BC6" s="3"/>
      <c r="BD6" s="3">
        <v>3.8233999999999997E-2</v>
      </c>
      <c r="BE6" s="5">
        <v>1.2769999999999999E-3</v>
      </c>
      <c r="BF6" s="3"/>
      <c r="BG6" s="3">
        <v>0.99460099999999996</v>
      </c>
      <c r="BH6" s="3">
        <v>2.0509999999999999E-3</v>
      </c>
      <c r="BI6" s="3"/>
      <c r="BJ6" s="3"/>
      <c r="BK6" s="3"/>
      <c r="BL6" s="3">
        <v>6.2406999999999997E-2</v>
      </c>
      <c r="BM6" s="13">
        <v>1.21E-4</v>
      </c>
      <c r="BN6" s="15"/>
      <c r="BO6" s="3">
        <v>0.98164799999999997</v>
      </c>
      <c r="BP6" s="3">
        <v>1.6308E-2</v>
      </c>
      <c r="BQ6" s="3"/>
      <c r="BR6" s="3"/>
      <c r="BS6" s="3"/>
      <c r="BT6" s="3">
        <v>3.8233999999999997E-2</v>
      </c>
      <c r="BU6" s="5">
        <v>1.2769999999999999E-3</v>
      </c>
      <c r="BV6" s="3"/>
      <c r="BW6" s="3">
        <v>0.99460099999999996</v>
      </c>
      <c r="BX6" s="3">
        <v>2.0509999999999999E-3</v>
      </c>
      <c r="BY6" s="3"/>
      <c r="BZ6" s="3"/>
      <c r="CA6" s="3"/>
      <c r="CB6" s="3">
        <v>6.2406999999999997E-2</v>
      </c>
      <c r="CC6" s="13">
        <v>1.21E-4</v>
      </c>
      <c r="CD6" s="15"/>
      <c r="CE6" s="3">
        <v>0.98164799999999997</v>
      </c>
      <c r="CF6" s="3">
        <v>1.6308E-2</v>
      </c>
      <c r="CG6" s="3"/>
      <c r="CH6" s="3"/>
      <c r="CI6" s="3"/>
      <c r="CJ6" s="3">
        <v>3.8233999999999997E-2</v>
      </c>
      <c r="CK6" s="5">
        <v>1.2769999999999999E-3</v>
      </c>
      <c r="CL6" s="3"/>
      <c r="CM6" s="3">
        <v>0.99460099999999996</v>
      </c>
      <c r="CN6" s="3">
        <v>2.0509999999999999E-3</v>
      </c>
      <c r="CO6" s="3"/>
      <c r="CP6" s="3"/>
      <c r="CQ6" s="3"/>
      <c r="CR6" s="3">
        <v>6.2406999999999997E-2</v>
      </c>
      <c r="CS6" s="13">
        <v>1.21E-4</v>
      </c>
      <c r="CT6" s="15"/>
      <c r="CU6" s="3">
        <v>0.98164799999999997</v>
      </c>
      <c r="CV6" s="3">
        <v>1.6308E-2</v>
      </c>
      <c r="CW6" s="3"/>
      <c r="CX6" s="3"/>
      <c r="CY6" s="3"/>
      <c r="CZ6" s="3">
        <v>3.8233999999999997E-2</v>
      </c>
      <c r="DA6" s="5">
        <v>1.2769999999999999E-3</v>
      </c>
      <c r="DB6" s="3"/>
      <c r="DC6" s="3">
        <v>0.99460099999999996</v>
      </c>
      <c r="DD6" s="3">
        <v>2.0509999999999999E-3</v>
      </c>
      <c r="DE6" s="3"/>
      <c r="DF6" s="3"/>
      <c r="DG6" s="3"/>
      <c r="DH6" s="3">
        <v>6.2406999999999997E-2</v>
      </c>
      <c r="DI6" s="13">
        <v>1.21E-4</v>
      </c>
      <c r="DJ6" s="15"/>
      <c r="DK6" s="3">
        <v>0.98164799999999997</v>
      </c>
      <c r="DL6" s="3">
        <v>1.6308E-2</v>
      </c>
      <c r="DM6" s="3"/>
      <c r="DN6" s="3"/>
      <c r="DO6" s="3"/>
      <c r="DP6" s="3">
        <v>3.8233999999999997E-2</v>
      </c>
      <c r="DQ6" s="5">
        <v>1.2769999999999999E-3</v>
      </c>
      <c r="DR6" s="3"/>
      <c r="DS6" s="3">
        <v>0.99460099999999996</v>
      </c>
      <c r="DT6" s="3">
        <v>2.0509999999999999E-3</v>
      </c>
      <c r="DU6" s="3"/>
      <c r="DV6" s="3"/>
      <c r="DW6" s="3"/>
      <c r="DX6" s="3">
        <v>6.2406999999999997E-2</v>
      </c>
      <c r="DY6" s="13">
        <v>1.21E-4</v>
      </c>
      <c r="DZ6" s="15"/>
      <c r="EA6" s="3">
        <v>0.98164799999999997</v>
      </c>
      <c r="EB6" s="3">
        <v>1.6308E-2</v>
      </c>
      <c r="EC6" s="3"/>
      <c r="ED6" s="3"/>
      <c r="EE6" s="3"/>
      <c r="EF6" s="3">
        <v>3.8233999999999997E-2</v>
      </c>
      <c r="EG6" s="5">
        <v>1.2769999999999999E-3</v>
      </c>
      <c r="EH6" s="3"/>
      <c r="EI6" s="3">
        <v>0.99460099999999996</v>
      </c>
      <c r="EJ6" s="3">
        <v>2.0509999999999999E-3</v>
      </c>
      <c r="EK6" s="3"/>
      <c r="EL6" s="3"/>
      <c r="EM6" s="3"/>
      <c r="EN6" s="3">
        <v>6.2406999999999997E-2</v>
      </c>
      <c r="EO6" s="13">
        <v>1.21E-4</v>
      </c>
      <c r="EP6" s="15"/>
      <c r="EQ6" s="3">
        <v>0.98164799999999997</v>
      </c>
      <c r="ER6" s="3">
        <v>1.6308E-2</v>
      </c>
      <c r="ES6" s="3"/>
      <c r="ET6" s="3"/>
      <c r="EU6" s="3"/>
      <c r="EV6" s="3">
        <v>3.8233999999999997E-2</v>
      </c>
      <c r="EW6" s="5">
        <v>1.2769999999999999E-3</v>
      </c>
      <c r="EX6" s="3"/>
      <c r="EY6" s="3">
        <v>0.99460099999999996</v>
      </c>
      <c r="EZ6" s="3">
        <v>2.0509999999999999E-3</v>
      </c>
      <c r="FA6" s="3"/>
      <c r="FB6" s="3"/>
      <c r="FC6" s="3"/>
      <c r="FD6" s="3">
        <v>6.2406999999999997E-2</v>
      </c>
      <c r="FE6" s="13">
        <v>1.21E-4</v>
      </c>
      <c r="FF6" s="15"/>
      <c r="FG6" s="3">
        <v>0.98164799999999997</v>
      </c>
      <c r="FH6" s="3">
        <v>1.6308E-2</v>
      </c>
      <c r="FI6" s="3"/>
      <c r="FJ6" s="3"/>
      <c r="FK6" s="3"/>
      <c r="FL6" s="3">
        <v>3.8233999999999997E-2</v>
      </c>
      <c r="FM6" s="5">
        <v>1.2769999999999999E-3</v>
      </c>
      <c r="FN6" s="3"/>
      <c r="FO6" s="3">
        <v>0.99460099999999996</v>
      </c>
      <c r="FP6" s="3">
        <v>2.0509999999999999E-3</v>
      </c>
      <c r="FQ6" s="3"/>
      <c r="FR6" s="3"/>
      <c r="FS6" s="3"/>
      <c r="FT6" s="3">
        <v>6.2406999999999997E-2</v>
      </c>
      <c r="FU6" s="13">
        <v>1.21E-4</v>
      </c>
      <c r="FV6" s="15"/>
      <c r="FW6" s="3">
        <v>0.98164799999999997</v>
      </c>
      <c r="FX6" s="3">
        <v>1.6308E-2</v>
      </c>
      <c r="FY6" s="3"/>
      <c r="FZ6" s="3"/>
      <c r="GA6" s="3"/>
      <c r="GB6" s="3">
        <v>3.8233999999999997E-2</v>
      </c>
      <c r="GC6" s="5">
        <v>1.2769999999999999E-3</v>
      </c>
      <c r="GD6" s="3"/>
      <c r="GE6" s="3">
        <v>0.99460099999999996</v>
      </c>
      <c r="GF6" s="3">
        <v>2.0509999999999999E-3</v>
      </c>
      <c r="GG6" s="3"/>
      <c r="GH6" s="3"/>
      <c r="GI6" s="3"/>
      <c r="GJ6" s="3">
        <v>6.2406999999999997E-2</v>
      </c>
      <c r="GK6" s="13">
        <v>1.21E-4</v>
      </c>
      <c r="GL6" s="15"/>
      <c r="GM6" s="3">
        <v>0.98164799999999997</v>
      </c>
      <c r="GN6" s="3">
        <v>1.6308E-2</v>
      </c>
      <c r="GO6" s="3"/>
      <c r="GP6" s="3"/>
      <c r="GQ6" s="3"/>
      <c r="GR6" s="3">
        <v>3.8233999999999997E-2</v>
      </c>
      <c r="GS6" s="5">
        <v>1.2769999999999999E-3</v>
      </c>
      <c r="GT6" s="3"/>
      <c r="GU6" s="3">
        <v>0.99460099999999996</v>
      </c>
      <c r="GV6" s="3">
        <v>2.0509999999999999E-3</v>
      </c>
      <c r="GW6" s="3"/>
      <c r="GX6" s="3"/>
      <c r="GY6" s="3"/>
      <c r="GZ6" s="3">
        <v>6.2406999999999997E-2</v>
      </c>
      <c r="HA6" s="13">
        <v>1.21E-4</v>
      </c>
      <c r="HB6" s="15"/>
      <c r="HC6" s="3">
        <v>0.98164799999999997</v>
      </c>
      <c r="HD6" s="3">
        <v>1.6308E-2</v>
      </c>
      <c r="HE6" s="3"/>
      <c r="HF6" s="3"/>
      <c r="HG6" s="3"/>
      <c r="HH6" s="3">
        <v>3.8233999999999997E-2</v>
      </c>
      <c r="HI6" s="5">
        <v>1.2769999999999999E-3</v>
      </c>
      <c r="HJ6" s="3"/>
      <c r="HK6" s="3">
        <v>0.99460099999999996</v>
      </c>
      <c r="HL6" s="3">
        <v>2.0509999999999999E-3</v>
      </c>
      <c r="HM6" s="3"/>
      <c r="HN6" s="3"/>
      <c r="HO6" s="3"/>
      <c r="HP6" s="3">
        <v>6.2406999999999997E-2</v>
      </c>
      <c r="HQ6" s="13">
        <v>1.21E-4</v>
      </c>
      <c r="HR6" s="15"/>
      <c r="HS6" s="3">
        <v>0.98164799999999997</v>
      </c>
      <c r="HT6" s="3">
        <v>1.6308E-2</v>
      </c>
      <c r="HU6" s="3"/>
      <c r="HV6" s="3"/>
      <c r="HW6" s="3"/>
      <c r="HX6" s="3">
        <v>3.8233999999999997E-2</v>
      </c>
      <c r="HY6" s="5">
        <v>1.2769999999999999E-3</v>
      </c>
      <c r="HZ6" s="3"/>
      <c r="IA6" s="3">
        <v>0.99460099999999996</v>
      </c>
      <c r="IB6" s="3">
        <v>2.0509999999999999E-3</v>
      </c>
      <c r="IC6" s="3"/>
      <c r="ID6" s="3"/>
      <c r="IE6" s="3"/>
      <c r="IF6" s="3">
        <v>6.2406999999999997E-2</v>
      </c>
      <c r="IG6" s="13">
        <v>1.21E-4</v>
      </c>
      <c r="IH6" s="15"/>
      <c r="II6" s="3">
        <v>0.98164799999999997</v>
      </c>
      <c r="IJ6" s="3">
        <v>1.6308E-2</v>
      </c>
      <c r="IK6" s="3"/>
      <c r="IL6" s="3"/>
      <c r="IM6" s="3"/>
      <c r="IN6" s="3">
        <v>3.8233999999999997E-2</v>
      </c>
      <c r="IO6" s="5">
        <v>1.2769999999999999E-3</v>
      </c>
      <c r="IP6" s="3"/>
      <c r="IQ6" s="3">
        <v>0.99460099999999996</v>
      </c>
      <c r="IR6" s="3">
        <v>2.0509999999999999E-3</v>
      </c>
      <c r="IS6" s="3"/>
      <c r="IT6" s="3"/>
      <c r="IU6" s="3"/>
      <c r="IV6" s="3">
        <v>6.2406999999999997E-2</v>
      </c>
      <c r="IW6" s="13">
        <v>1.21E-4</v>
      </c>
      <c r="IX6" s="15"/>
      <c r="IY6" s="3">
        <v>0.98164799999999997</v>
      </c>
      <c r="IZ6" s="3">
        <v>1.6308E-2</v>
      </c>
      <c r="JA6" s="3"/>
      <c r="JB6" s="3"/>
      <c r="JC6" s="3"/>
      <c r="JD6" s="3">
        <v>3.8233999999999997E-2</v>
      </c>
      <c r="JE6" s="5">
        <v>1.2769999999999999E-3</v>
      </c>
      <c r="JF6" s="3"/>
      <c r="JG6" s="3">
        <v>0.99460099999999996</v>
      </c>
      <c r="JH6" s="3">
        <v>2.0509999999999999E-3</v>
      </c>
      <c r="JI6" s="3"/>
      <c r="JJ6" s="3"/>
      <c r="JK6" s="3"/>
      <c r="JL6" s="3">
        <v>6.2406999999999997E-2</v>
      </c>
      <c r="JM6" s="13">
        <v>1.21E-4</v>
      </c>
      <c r="JN6" s="15"/>
      <c r="JO6" s="3">
        <v>0.98164799999999997</v>
      </c>
      <c r="JP6" s="3">
        <v>1.6308E-2</v>
      </c>
      <c r="JQ6" s="3"/>
      <c r="JR6" s="3"/>
      <c r="JS6" s="3"/>
      <c r="JT6" s="3">
        <v>3.8233999999999997E-2</v>
      </c>
      <c r="JU6" s="5">
        <v>1.2769999999999999E-3</v>
      </c>
      <c r="JV6" s="3"/>
      <c r="JW6" s="3">
        <v>0.99460099999999996</v>
      </c>
      <c r="JX6" s="3">
        <v>2.0509999999999999E-3</v>
      </c>
      <c r="JY6" s="3"/>
      <c r="JZ6" s="3"/>
      <c r="KA6" s="3"/>
      <c r="KB6" s="3">
        <v>6.2406999999999997E-2</v>
      </c>
      <c r="KC6" s="13">
        <v>1.21E-4</v>
      </c>
      <c r="KD6" s="15"/>
      <c r="KE6" s="3">
        <v>0.98164799999999997</v>
      </c>
      <c r="KF6" s="3">
        <v>1.6308E-2</v>
      </c>
      <c r="KG6" s="3"/>
      <c r="KH6" s="3"/>
      <c r="KI6" s="3"/>
      <c r="KJ6" s="3">
        <v>3.8233999999999997E-2</v>
      </c>
      <c r="KK6" s="5">
        <v>1.2769999999999999E-3</v>
      </c>
      <c r="KL6" s="3"/>
      <c r="KM6" s="3">
        <v>0.99460099999999996</v>
      </c>
      <c r="KN6" s="3">
        <v>2.0509999999999999E-3</v>
      </c>
      <c r="KO6" s="3"/>
      <c r="KP6" s="3"/>
      <c r="KQ6" s="3"/>
      <c r="KR6" s="3">
        <v>6.2406999999999997E-2</v>
      </c>
      <c r="KS6" s="13">
        <v>1.21E-4</v>
      </c>
      <c r="KT6" s="15"/>
      <c r="KU6" s="3">
        <v>0.98164799999999997</v>
      </c>
      <c r="KV6" s="3">
        <v>1.6308E-2</v>
      </c>
      <c r="KW6" s="3"/>
      <c r="KX6" s="3"/>
      <c r="KY6" s="3"/>
      <c r="KZ6" s="3">
        <v>3.8233999999999997E-2</v>
      </c>
      <c r="LA6" s="5">
        <v>1.2769999999999999E-3</v>
      </c>
      <c r="LB6" s="3"/>
      <c r="LC6" s="3">
        <v>0.99460099999999996</v>
      </c>
      <c r="LD6" s="3">
        <v>2.0509999999999999E-3</v>
      </c>
      <c r="LE6" s="3"/>
      <c r="LF6" s="3"/>
      <c r="LG6" s="3"/>
      <c r="LH6" s="3">
        <v>6.2406999999999997E-2</v>
      </c>
      <c r="LI6" s="13">
        <v>1.21E-4</v>
      </c>
      <c r="LJ6" s="15"/>
      <c r="LK6" s="3">
        <v>0.98164799999999997</v>
      </c>
      <c r="LL6" s="3">
        <v>1.6308E-2</v>
      </c>
      <c r="LM6" s="3"/>
      <c r="LN6" s="3"/>
      <c r="LO6" s="3"/>
      <c r="LP6" s="3">
        <v>3.8233999999999997E-2</v>
      </c>
      <c r="LQ6" s="5">
        <v>1.2769999999999999E-3</v>
      </c>
      <c r="LR6" s="3"/>
      <c r="LS6" s="3">
        <v>0.99460099999999996</v>
      </c>
      <c r="LT6" s="3">
        <v>2.0509999999999999E-3</v>
      </c>
      <c r="LU6" s="3"/>
      <c r="LV6" s="3"/>
      <c r="LW6" s="3"/>
      <c r="LX6" s="3">
        <v>6.2406999999999997E-2</v>
      </c>
      <c r="LY6" s="13">
        <v>1.21E-4</v>
      </c>
      <c r="LZ6" s="15"/>
      <c r="MA6" s="3">
        <v>0.98164799999999997</v>
      </c>
      <c r="MB6" s="3">
        <v>1.6308E-2</v>
      </c>
      <c r="MC6" s="3"/>
      <c r="MD6" s="3"/>
      <c r="ME6" s="3"/>
      <c r="MF6" s="3">
        <v>3.8233999999999997E-2</v>
      </c>
      <c r="MG6" s="5">
        <v>1.2769999999999999E-3</v>
      </c>
      <c r="MH6" s="3"/>
      <c r="MI6" s="3">
        <v>0.99460099999999996</v>
      </c>
      <c r="MJ6" s="3">
        <v>2.0509999999999999E-3</v>
      </c>
      <c r="MK6" s="3"/>
      <c r="ML6" s="3"/>
      <c r="MM6" s="3"/>
      <c r="MN6" s="3">
        <v>6.2406999999999997E-2</v>
      </c>
      <c r="MO6" s="13">
        <v>1.21E-4</v>
      </c>
      <c r="MP6" s="15"/>
      <c r="MQ6" s="3">
        <v>0.98164799999999997</v>
      </c>
      <c r="MR6" s="3">
        <v>1.6308E-2</v>
      </c>
      <c r="MS6" s="3"/>
      <c r="MT6" s="3"/>
      <c r="MU6" s="3"/>
      <c r="MV6" s="3">
        <v>3.8233999999999997E-2</v>
      </c>
      <c r="MW6" s="5">
        <v>1.2769999999999999E-3</v>
      </c>
      <c r="MX6" s="3"/>
      <c r="MY6" s="3">
        <v>0.99460099999999996</v>
      </c>
      <c r="MZ6" s="3">
        <v>2.0509999999999999E-3</v>
      </c>
      <c r="NA6" s="3"/>
      <c r="NB6" s="3"/>
      <c r="NC6" s="3"/>
      <c r="ND6" s="3">
        <v>6.2406999999999997E-2</v>
      </c>
      <c r="NE6" s="13">
        <v>1.21E-4</v>
      </c>
      <c r="NF6" s="15"/>
      <c r="NG6" s="3">
        <v>0.98164799999999997</v>
      </c>
      <c r="NH6" s="3">
        <v>1.6308E-2</v>
      </c>
      <c r="NI6" s="3"/>
      <c r="NJ6" s="3"/>
      <c r="NK6" s="3"/>
      <c r="NL6" s="3">
        <v>3.8233999999999997E-2</v>
      </c>
      <c r="NM6" s="5">
        <v>1.2769999999999999E-3</v>
      </c>
      <c r="NN6" s="3"/>
      <c r="NO6" s="3">
        <v>0.99460099999999996</v>
      </c>
      <c r="NP6" s="3">
        <v>2.0509999999999999E-3</v>
      </c>
      <c r="NQ6" s="3"/>
      <c r="NR6" s="3"/>
      <c r="NS6" s="3"/>
      <c r="NT6" s="3">
        <v>6.2406999999999997E-2</v>
      </c>
      <c r="NU6" s="13">
        <v>1.21E-4</v>
      </c>
      <c r="NV6" s="15"/>
      <c r="NW6" s="3">
        <v>0.98164799999999997</v>
      </c>
      <c r="NX6" s="3">
        <v>1.6308E-2</v>
      </c>
      <c r="NY6" s="3"/>
      <c r="NZ6" s="3"/>
      <c r="OA6" s="3"/>
      <c r="OB6" s="3">
        <v>3.8233999999999997E-2</v>
      </c>
      <c r="OC6" s="5">
        <v>1.2769999999999999E-3</v>
      </c>
      <c r="OD6" s="3"/>
      <c r="OE6" s="3">
        <v>0.99460099999999996</v>
      </c>
      <c r="OF6" s="3">
        <v>2.0509999999999999E-3</v>
      </c>
      <c r="OG6" s="3"/>
      <c r="OH6" s="3"/>
      <c r="OI6" s="3"/>
      <c r="OJ6" s="3">
        <v>6.2406999999999997E-2</v>
      </c>
      <c r="OK6" s="13">
        <v>1.21E-4</v>
      </c>
      <c r="OL6" s="15"/>
      <c r="OM6" s="3">
        <v>0.98164799999999997</v>
      </c>
      <c r="ON6" s="3">
        <v>1.6308E-2</v>
      </c>
      <c r="OO6" s="3"/>
      <c r="OP6" s="3"/>
      <c r="OQ6" s="3"/>
      <c r="OR6" s="3">
        <v>3.8233999999999997E-2</v>
      </c>
      <c r="OS6" s="5">
        <v>1.2769999999999999E-3</v>
      </c>
      <c r="OT6" s="3"/>
      <c r="OU6" s="3">
        <v>0.99460099999999996</v>
      </c>
      <c r="OV6" s="3">
        <v>2.0509999999999999E-3</v>
      </c>
      <c r="OW6" s="3"/>
      <c r="OX6" s="3"/>
      <c r="OY6" s="3"/>
      <c r="OZ6" s="3">
        <v>6.2406999999999997E-2</v>
      </c>
      <c r="PA6" s="13">
        <v>1.21E-4</v>
      </c>
      <c r="PB6" s="15"/>
      <c r="PC6" s="3">
        <v>0.98164799999999997</v>
      </c>
      <c r="PD6" s="3">
        <v>1.6308E-2</v>
      </c>
      <c r="PE6" s="3"/>
      <c r="PF6" s="3"/>
      <c r="PG6" s="3"/>
      <c r="PH6" s="3">
        <v>3.8233999999999997E-2</v>
      </c>
      <c r="PI6" s="5">
        <v>1.2769999999999999E-3</v>
      </c>
      <c r="PJ6" s="3"/>
      <c r="PK6" s="3">
        <v>0.99460099999999996</v>
      </c>
      <c r="PL6" s="3">
        <v>2.0509999999999999E-3</v>
      </c>
      <c r="PM6" s="3"/>
      <c r="PN6" s="3"/>
      <c r="PO6" s="3"/>
      <c r="PP6" s="3">
        <v>6.2406999999999997E-2</v>
      </c>
      <c r="PQ6" s="13">
        <v>1.21E-4</v>
      </c>
      <c r="PR6" s="15"/>
      <c r="PS6" s="3">
        <v>0.98164799999999997</v>
      </c>
      <c r="PT6" s="3">
        <v>1.6308E-2</v>
      </c>
      <c r="PU6" s="3"/>
      <c r="PV6" s="3"/>
      <c r="PW6" s="3"/>
      <c r="PX6" s="3">
        <v>3.8233999999999997E-2</v>
      </c>
      <c r="PY6" s="5">
        <v>1.2769999999999999E-3</v>
      </c>
      <c r="PZ6" s="3"/>
      <c r="QA6" s="3">
        <v>0.99460099999999996</v>
      </c>
      <c r="QB6" s="3">
        <v>2.0509999999999999E-3</v>
      </c>
      <c r="QC6" s="3"/>
      <c r="QD6" s="3"/>
      <c r="QE6" s="3"/>
      <c r="QF6" s="3">
        <v>6.2406999999999997E-2</v>
      </c>
      <c r="QG6" s="13">
        <v>1.21E-4</v>
      </c>
      <c r="QH6" s="15"/>
      <c r="QI6" s="3">
        <v>0.98164799999999997</v>
      </c>
      <c r="QJ6" s="3">
        <v>1.6308E-2</v>
      </c>
      <c r="QK6" s="3"/>
      <c r="QL6" s="3"/>
      <c r="QM6" s="3"/>
      <c r="QN6" s="3">
        <v>3.8233999999999997E-2</v>
      </c>
      <c r="QO6" s="5">
        <v>1.2769999999999999E-3</v>
      </c>
      <c r="QP6" s="3"/>
      <c r="QQ6" s="3">
        <v>0.99460099999999996</v>
      </c>
      <c r="QR6" s="3">
        <v>2.0509999999999999E-3</v>
      </c>
      <c r="QS6" s="3"/>
      <c r="QT6" s="3"/>
      <c r="QU6" s="3"/>
      <c r="QV6" s="3">
        <v>6.2406999999999997E-2</v>
      </c>
      <c r="QW6" s="13">
        <v>1.21E-4</v>
      </c>
      <c r="QX6" s="15"/>
      <c r="QY6" s="3">
        <v>0.98164799999999997</v>
      </c>
      <c r="QZ6" s="3">
        <v>1.6308E-2</v>
      </c>
      <c r="RA6" s="3"/>
      <c r="RB6" s="3"/>
      <c r="RC6" s="3"/>
      <c r="RD6" s="3">
        <v>3.8233999999999997E-2</v>
      </c>
      <c r="RE6" s="5">
        <v>1.2769999999999999E-3</v>
      </c>
      <c r="RF6" s="3"/>
      <c r="RG6" s="3">
        <v>0.99460099999999996</v>
      </c>
      <c r="RH6" s="3">
        <v>2.0509999999999999E-3</v>
      </c>
      <c r="RI6" s="3"/>
      <c r="RJ6" s="3"/>
      <c r="RK6" s="3"/>
      <c r="RL6" s="3">
        <v>6.2406999999999997E-2</v>
      </c>
      <c r="RM6" s="13">
        <v>1.21E-4</v>
      </c>
      <c r="RN6" s="15"/>
      <c r="RO6" s="3">
        <v>0.98164799999999997</v>
      </c>
      <c r="RP6" s="3">
        <v>1.6308E-2</v>
      </c>
      <c r="RQ6" s="3"/>
      <c r="RR6" s="3"/>
      <c r="RS6" s="3"/>
      <c r="RT6" s="3">
        <v>3.8233999999999997E-2</v>
      </c>
      <c r="RU6" s="5">
        <v>1.2769999999999999E-3</v>
      </c>
      <c r="RV6" s="3"/>
      <c r="RW6" s="3">
        <v>0.99460099999999996</v>
      </c>
      <c r="RX6" s="3">
        <v>2.0509999999999999E-3</v>
      </c>
      <c r="RY6" s="3"/>
      <c r="RZ6" s="3"/>
      <c r="SA6" s="3"/>
      <c r="SB6" s="3">
        <v>6.2406999999999997E-2</v>
      </c>
      <c r="SC6" s="13">
        <v>1.21E-4</v>
      </c>
      <c r="SD6" s="15"/>
      <c r="SE6" s="3">
        <v>0.98164799999999997</v>
      </c>
      <c r="SF6" s="3">
        <v>1.6308E-2</v>
      </c>
      <c r="SG6" s="3"/>
      <c r="SH6" s="3"/>
      <c r="SI6" s="3"/>
      <c r="SJ6" s="3">
        <v>3.8233999999999997E-2</v>
      </c>
      <c r="SK6" s="5">
        <v>1.2769999999999999E-3</v>
      </c>
      <c r="SL6" s="3"/>
      <c r="SM6" s="3">
        <v>0.99460099999999996</v>
      </c>
      <c r="SN6" s="3">
        <v>2.0509999999999999E-3</v>
      </c>
      <c r="SO6" s="3"/>
      <c r="SP6" s="3"/>
      <c r="SQ6" s="3"/>
      <c r="SR6" s="3">
        <v>6.2406999999999997E-2</v>
      </c>
      <c r="SS6" s="13">
        <v>1.21E-4</v>
      </c>
      <c r="ST6" s="15"/>
      <c r="SU6" s="3">
        <v>0.98164799999999997</v>
      </c>
      <c r="SV6" s="3">
        <v>1.6308E-2</v>
      </c>
      <c r="SW6" s="3"/>
      <c r="SX6" s="3"/>
      <c r="SY6" s="3"/>
      <c r="SZ6" s="3">
        <v>3.8233999999999997E-2</v>
      </c>
      <c r="TA6" s="5">
        <v>1.2769999999999999E-3</v>
      </c>
      <c r="TB6" s="3"/>
      <c r="TC6" s="3">
        <v>0.99460099999999996</v>
      </c>
      <c r="TD6" s="3">
        <v>2.0509999999999999E-3</v>
      </c>
      <c r="TE6" s="3"/>
      <c r="TF6" s="3"/>
      <c r="TG6" s="3"/>
      <c r="TH6" s="3">
        <v>6.2406999999999997E-2</v>
      </c>
      <c r="TI6" s="13">
        <v>1.21E-4</v>
      </c>
      <c r="TJ6" s="15"/>
      <c r="TK6" s="3">
        <v>0.98164799999999997</v>
      </c>
      <c r="TL6" s="3">
        <v>1.6308E-2</v>
      </c>
      <c r="TM6" s="3"/>
      <c r="TN6" s="3"/>
      <c r="TO6" s="3"/>
      <c r="TP6" s="3">
        <v>3.8233999999999997E-2</v>
      </c>
      <c r="TQ6" s="5">
        <v>1.2769999999999999E-3</v>
      </c>
      <c r="TR6" s="3"/>
      <c r="TS6" s="3">
        <v>0.99460099999999996</v>
      </c>
      <c r="TT6" s="3">
        <v>2.0509999999999999E-3</v>
      </c>
      <c r="TU6" s="3"/>
      <c r="TV6" s="3"/>
      <c r="TW6" s="3"/>
      <c r="TX6" s="3">
        <v>6.2406999999999997E-2</v>
      </c>
      <c r="TY6" s="13">
        <v>1.21E-4</v>
      </c>
      <c r="TZ6" s="15"/>
      <c r="UA6" s="3">
        <v>0.98164799999999997</v>
      </c>
      <c r="UB6" s="3">
        <v>1.6308E-2</v>
      </c>
      <c r="UC6" s="3"/>
      <c r="UD6" s="3"/>
      <c r="UE6" s="3"/>
      <c r="UF6" s="3">
        <v>3.8233999999999997E-2</v>
      </c>
      <c r="UG6" s="5">
        <v>1.2769999999999999E-3</v>
      </c>
      <c r="UH6" s="3"/>
      <c r="UI6" s="3">
        <v>0.99460099999999996</v>
      </c>
      <c r="UJ6" s="3">
        <v>2.0509999999999999E-3</v>
      </c>
      <c r="UK6" s="3"/>
      <c r="UL6" s="3"/>
      <c r="UM6" s="3"/>
      <c r="UN6" s="3">
        <v>6.2406999999999997E-2</v>
      </c>
      <c r="UO6" s="13">
        <v>1.21E-4</v>
      </c>
      <c r="UP6" s="15"/>
      <c r="UQ6" s="3">
        <v>0.98164799999999997</v>
      </c>
      <c r="UR6" s="3">
        <v>1.6308E-2</v>
      </c>
      <c r="US6" s="3"/>
      <c r="UT6" s="3"/>
      <c r="UU6" s="3"/>
      <c r="UV6" s="3">
        <v>3.8233999999999997E-2</v>
      </c>
      <c r="UW6" s="5">
        <v>1.2769999999999999E-3</v>
      </c>
      <c r="UX6" s="3"/>
      <c r="UY6" s="3">
        <v>0.99460099999999996</v>
      </c>
      <c r="UZ6" s="3">
        <v>2.0509999999999999E-3</v>
      </c>
      <c r="VA6" s="3"/>
      <c r="VB6" s="3"/>
      <c r="VC6" s="3"/>
      <c r="VD6" s="3">
        <v>6.2406999999999997E-2</v>
      </c>
      <c r="VE6" s="13">
        <v>1.21E-4</v>
      </c>
      <c r="VF6" s="15"/>
      <c r="VG6" s="3">
        <v>0.98164799999999997</v>
      </c>
      <c r="VH6" s="3">
        <v>1.6308E-2</v>
      </c>
      <c r="VI6" s="3"/>
      <c r="VJ6" s="3"/>
      <c r="VK6" s="3"/>
      <c r="VL6" s="3">
        <v>3.8233999999999997E-2</v>
      </c>
      <c r="VM6" s="5">
        <v>1.2769999999999999E-3</v>
      </c>
      <c r="VN6" s="3"/>
      <c r="VO6" s="3">
        <v>0.99460099999999996</v>
      </c>
      <c r="VP6" s="3">
        <v>2.0509999999999999E-3</v>
      </c>
      <c r="VQ6" s="3"/>
      <c r="VR6" s="3"/>
      <c r="VS6" s="3"/>
      <c r="VT6" s="3">
        <v>6.2406999999999997E-2</v>
      </c>
      <c r="VU6" s="13">
        <v>1.21E-4</v>
      </c>
      <c r="VV6" s="15"/>
      <c r="VW6" s="3">
        <v>0.98164799999999997</v>
      </c>
      <c r="VX6" s="3">
        <v>1.6308E-2</v>
      </c>
      <c r="VY6" s="3"/>
      <c r="VZ6" s="3"/>
      <c r="WA6" s="3"/>
      <c r="WB6" s="3">
        <v>3.8233999999999997E-2</v>
      </c>
      <c r="WC6" s="5">
        <v>1.2769999999999999E-3</v>
      </c>
      <c r="WD6" s="3"/>
      <c r="WE6" s="3">
        <v>0.99460099999999996</v>
      </c>
      <c r="WF6" s="3">
        <v>2.0509999999999999E-3</v>
      </c>
      <c r="WG6" s="3"/>
      <c r="WH6" s="3"/>
      <c r="WI6" s="3"/>
      <c r="WJ6" s="3">
        <v>6.2406999999999997E-2</v>
      </c>
      <c r="WK6" s="13">
        <v>1.21E-4</v>
      </c>
      <c r="WL6" s="15"/>
      <c r="WM6" s="3">
        <v>0.98164799999999997</v>
      </c>
      <c r="WN6" s="3">
        <v>1.6308E-2</v>
      </c>
      <c r="WO6" s="3"/>
      <c r="WP6" s="3"/>
      <c r="WQ6" s="3"/>
      <c r="WR6" s="3">
        <v>3.8233999999999997E-2</v>
      </c>
      <c r="WS6" s="5">
        <v>1.2769999999999999E-3</v>
      </c>
      <c r="WT6" s="3"/>
      <c r="WU6" s="3">
        <v>0.99460099999999996</v>
      </c>
      <c r="WV6" s="3">
        <v>2.0509999999999999E-3</v>
      </c>
      <c r="WW6" s="3"/>
      <c r="WX6" s="3"/>
      <c r="WY6" s="3"/>
      <c r="WZ6" s="3">
        <v>6.2406999999999997E-2</v>
      </c>
      <c r="XA6" s="13">
        <v>1.21E-4</v>
      </c>
      <c r="XB6" s="15"/>
      <c r="XC6" s="3">
        <v>0.98164799999999997</v>
      </c>
      <c r="XD6" s="3">
        <v>1.6308E-2</v>
      </c>
      <c r="XE6" s="3"/>
      <c r="XF6" s="3"/>
      <c r="XG6" s="3"/>
      <c r="XH6" s="3">
        <v>3.8233999999999997E-2</v>
      </c>
      <c r="XI6" s="5">
        <v>1.2769999999999999E-3</v>
      </c>
      <c r="XJ6" s="3"/>
      <c r="XK6" s="3">
        <v>0.99460099999999996</v>
      </c>
      <c r="XL6" s="3">
        <v>2.0509999999999999E-3</v>
      </c>
      <c r="XM6" s="3"/>
      <c r="XN6" s="3"/>
      <c r="XO6" s="3"/>
      <c r="XP6" s="3">
        <v>6.2406999999999997E-2</v>
      </c>
      <c r="XQ6" s="13">
        <v>1.21E-4</v>
      </c>
      <c r="XR6" s="15"/>
      <c r="XS6" s="3">
        <v>0.98164799999999997</v>
      </c>
      <c r="XT6" s="3">
        <v>1.6308E-2</v>
      </c>
      <c r="XU6" s="3"/>
      <c r="XV6" s="3"/>
      <c r="XW6" s="3"/>
      <c r="XX6" s="3">
        <v>3.8233999999999997E-2</v>
      </c>
      <c r="XY6" s="5">
        <v>1.2769999999999999E-3</v>
      </c>
      <c r="XZ6" s="3"/>
      <c r="YA6" s="3">
        <v>0.99460099999999996</v>
      </c>
      <c r="YB6" s="3">
        <v>2.0509999999999999E-3</v>
      </c>
      <c r="YC6" s="3"/>
      <c r="YD6" s="3"/>
      <c r="YE6" s="3"/>
      <c r="YF6" s="3">
        <v>6.2406999999999997E-2</v>
      </c>
      <c r="YG6" s="13">
        <v>1.21E-4</v>
      </c>
      <c r="YH6" s="15"/>
      <c r="YI6" s="3">
        <v>0.98164799999999997</v>
      </c>
      <c r="YJ6" s="3">
        <v>1.6308E-2</v>
      </c>
      <c r="YK6" s="3"/>
      <c r="YL6" s="3"/>
      <c r="YM6" s="3"/>
      <c r="YN6" s="3">
        <v>3.8233999999999997E-2</v>
      </c>
      <c r="YO6" s="5">
        <v>1.2769999999999999E-3</v>
      </c>
      <c r="YP6" s="3"/>
      <c r="YQ6" s="3">
        <v>0.99460099999999996</v>
      </c>
      <c r="YR6" s="3">
        <v>2.0509999999999999E-3</v>
      </c>
      <c r="YS6" s="3"/>
      <c r="YT6" s="3"/>
      <c r="YU6" s="3"/>
      <c r="YV6" s="3">
        <v>6.2406999999999997E-2</v>
      </c>
      <c r="YW6" s="13">
        <v>1.21E-4</v>
      </c>
      <c r="YX6" s="15"/>
      <c r="YY6" s="3">
        <v>0.98164799999999997</v>
      </c>
      <c r="YZ6" s="3">
        <v>1.6308E-2</v>
      </c>
      <c r="ZA6" s="3"/>
      <c r="ZB6" s="3"/>
      <c r="ZC6" s="3"/>
      <c r="ZD6" s="3">
        <v>3.8233999999999997E-2</v>
      </c>
      <c r="ZE6" s="5">
        <v>1.2769999999999999E-3</v>
      </c>
      <c r="ZF6" s="3"/>
      <c r="ZG6" s="3">
        <v>0.99460099999999996</v>
      </c>
      <c r="ZH6" s="3">
        <v>2.0509999999999999E-3</v>
      </c>
      <c r="ZI6" s="3"/>
      <c r="ZJ6" s="3"/>
      <c r="ZK6" s="3"/>
      <c r="ZL6" s="3">
        <v>6.2406999999999997E-2</v>
      </c>
      <c r="ZM6" s="13">
        <v>1.21E-4</v>
      </c>
      <c r="ZN6" s="15"/>
      <c r="ZO6" s="3">
        <v>0.98164799999999997</v>
      </c>
      <c r="ZP6" s="3">
        <v>1.6308E-2</v>
      </c>
      <c r="ZQ6" s="3"/>
      <c r="ZR6" s="3"/>
      <c r="ZS6" s="3"/>
      <c r="ZT6" s="3">
        <v>3.8233999999999997E-2</v>
      </c>
      <c r="ZU6" s="5">
        <v>1.2769999999999999E-3</v>
      </c>
      <c r="ZV6" s="3"/>
      <c r="ZW6" s="3">
        <v>0.99460099999999996</v>
      </c>
      <c r="ZX6" s="3">
        <v>2.0509999999999999E-3</v>
      </c>
      <c r="ZY6" s="3"/>
      <c r="ZZ6" s="3"/>
      <c r="AAA6" s="3"/>
      <c r="AAB6" s="3">
        <v>6.2406999999999997E-2</v>
      </c>
      <c r="AAC6" s="13">
        <v>1.21E-4</v>
      </c>
      <c r="AAD6" s="15"/>
      <c r="AAE6" s="3">
        <v>0.98164799999999997</v>
      </c>
      <c r="AAF6" s="3">
        <v>1.6308E-2</v>
      </c>
      <c r="AAG6" s="3"/>
      <c r="AAH6" s="3"/>
      <c r="AAI6" s="3"/>
      <c r="AAJ6" s="3">
        <v>3.8233999999999997E-2</v>
      </c>
      <c r="AAK6" s="5">
        <v>1.2769999999999999E-3</v>
      </c>
      <c r="AAL6" s="3"/>
      <c r="AAM6" s="3">
        <v>0.99460099999999996</v>
      </c>
      <c r="AAN6" s="3">
        <v>2.0509999999999999E-3</v>
      </c>
      <c r="AAO6" s="3"/>
      <c r="AAP6" s="3"/>
      <c r="AAQ6" s="3"/>
      <c r="AAR6" s="3">
        <v>6.2406999999999997E-2</v>
      </c>
      <c r="AAS6" s="13">
        <v>1.21E-4</v>
      </c>
      <c r="AAT6" s="15"/>
      <c r="AAU6" s="3">
        <v>0.98164799999999997</v>
      </c>
      <c r="AAV6" s="3">
        <v>1.6308E-2</v>
      </c>
      <c r="AAW6" s="3"/>
      <c r="AAX6" s="3"/>
      <c r="AAY6" s="3"/>
      <c r="AAZ6" s="3">
        <v>3.8233999999999997E-2</v>
      </c>
      <c r="ABA6" s="5">
        <v>1.2769999999999999E-3</v>
      </c>
      <c r="ABB6" s="3"/>
      <c r="ABC6" s="3">
        <v>0.99460099999999996</v>
      </c>
      <c r="ABD6" s="3">
        <v>2.0509999999999999E-3</v>
      </c>
      <c r="ABE6" s="3"/>
      <c r="ABF6" s="3"/>
      <c r="ABG6" s="3"/>
      <c r="ABH6" s="3">
        <v>6.2406999999999997E-2</v>
      </c>
      <c r="ABI6" s="13">
        <v>1.21E-4</v>
      </c>
      <c r="ABJ6" s="15"/>
      <c r="ABK6" s="3">
        <v>0.98164799999999997</v>
      </c>
      <c r="ABL6" s="3">
        <v>1.6308E-2</v>
      </c>
      <c r="ABM6" s="3"/>
      <c r="ABN6" s="3"/>
      <c r="ABO6" s="3"/>
      <c r="ABP6" s="3">
        <v>3.8233999999999997E-2</v>
      </c>
      <c r="ABQ6" s="5">
        <v>1.2769999999999999E-3</v>
      </c>
      <c r="ABR6" s="3"/>
      <c r="ABS6" s="3">
        <v>0.99460099999999996</v>
      </c>
      <c r="ABT6" s="3">
        <v>2.0509999999999999E-3</v>
      </c>
      <c r="ABU6" s="3"/>
      <c r="ABV6" s="3"/>
      <c r="ABW6" s="3"/>
      <c r="ABX6" s="3">
        <v>6.2406999999999997E-2</v>
      </c>
      <c r="ABY6" s="13">
        <v>1.21E-4</v>
      </c>
      <c r="ABZ6" s="15"/>
      <c r="ACA6" s="3">
        <v>0.98164799999999997</v>
      </c>
      <c r="ACB6" s="3">
        <v>1.6308E-2</v>
      </c>
      <c r="ACC6" s="3"/>
      <c r="ACD6" s="3"/>
      <c r="ACE6" s="3"/>
      <c r="ACF6" s="3">
        <v>3.8233999999999997E-2</v>
      </c>
      <c r="ACG6" s="5">
        <v>1.2769999999999999E-3</v>
      </c>
      <c r="ACH6" s="3"/>
      <c r="ACI6" s="3">
        <v>0.99460099999999996</v>
      </c>
      <c r="ACJ6" s="3">
        <v>2.0509999999999999E-3</v>
      </c>
      <c r="ACK6" s="3"/>
      <c r="ACL6" s="3"/>
      <c r="ACM6" s="3"/>
      <c r="ACN6" s="3">
        <v>6.2406999999999997E-2</v>
      </c>
      <c r="ACO6" s="13">
        <v>1.21E-4</v>
      </c>
      <c r="ACP6" s="15"/>
      <c r="ACQ6" s="3">
        <v>0.98164799999999997</v>
      </c>
      <c r="ACR6" s="3">
        <v>1.6308E-2</v>
      </c>
      <c r="ACS6" s="3"/>
      <c r="ACT6" s="3"/>
      <c r="ACU6" s="3"/>
      <c r="ACV6" s="3">
        <v>3.8233999999999997E-2</v>
      </c>
      <c r="ACW6" s="5">
        <v>1.2769999999999999E-3</v>
      </c>
      <c r="ACX6" s="3"/>
      <c r="ACY6" s="3">
        <v>0.99460099999999996</v>
      </c>
      <c r="ACZ6" s="3">
        <v>2.0509999999999999E-3</v>
      </c>
      <c r="ADA6" s="3"/>
      <c r="ADB6" s="3"/>
      <c r="ADC6" s="3"/>
      <c r="ADD6" s="3">
        <v>6.2406999999999997E-2</v>
      </c>
      <c r="ADE6" s="13">
        <v>1.21E-4</v>
      </c>
      <c r="ADF6" s="15"/>
      <c r="ADG6" s="3">
        <v>0.98164799999999997</v>
      </c>
      <c r="ADH6" s="3">
        <v>1.6308E-2</v>
      </c>
      <c r="ADI6" s="3"/>
      <c r="ADJ6" s="3"/>
      <c r="ADK6" s="3"/>
      <c r="ADL6" s="3">
        <v>3.8233999999999997E-2</v>
      </c>
      <c r="ADM6" s="5">
        <v>1.2769999999999999E-3</v>
      </c>
      <c r="ADN6" s="3"/>
      <c r="ADO6" s="3">
        <v>0.99460099999999996</v>
      </c>
      <c r="ADP6" s="3">
        <v>2.0509999999999999E-3</v>
      </c>
      <c r="ADQ6" s="3"/>
      <c r="ADR6" s="3"/>
      <c r="ADS6" s="3"/>
      <c r="ADT6" s="3">
        <v>6.2406999999999997E-2</v>
      </c>
      <c r="ADU6" s="13">
        <v>1.21E-4</v>
      </c>
      <c r="ADV6" s="15"/>
      <c r="ADW6" s="3">
        <v>0.98164799999999997</v>
      </c>
      <c r="ADX6" s="3">
        <v>1.6308E-2</v>
      </c>
      <c r="ADY6" s="3"/>
      <c r="ADZ6" s="3"/>
      <c r="AEA6" s="3"/>
      <c r="AEB6" s="3">
        <v>3.8233999999999997E-2</v>
      </c>
      <c r="AEC6" s="5">
        <v>1.2769999999999999E-3</v>
      </c>
      <c r="AED6" s="3"/>
      <c r="AEE6" s="3">
        <v>0.99460099999999996</v>
      </c>
      <c r="AEF6" s="3">
        <v>2.0509999999999999E-3</v>
      </c>
      <c r="AEG6" s="3"/>
      <c r="AEH6" s="3"/>
      <c r="AEI6" s="3"/>
      <c r="AEJ6" s="3">
        <v>6.2406999999999997E-2</v>
      </c>
      <c r="AEK6" s="13">
        <v>1.21E-4</v>
      </c>
      <c r="AEL6" s="15"/>
      <c r="AEM6" s="3">
        <v>0.98164799999999997</v>
      </c>
      <c r="AEN6" s="3">
        <v>1.6308E-2</v>
      </c>
      <c r="AEO6" s="3"/>
      <c r="AEP6" s="3"/>
      <c r="AEQ6" s="3"/>
      <c r="AER6" s="3">
        <v>3.8233999999999997E-2</v>
      </c>
      <c r="AES6" s="5">
        <v>1.2769999999999999E-3</v>
      </c>
      <c r="AET6" s="3"/>
      <c r="AEU6" s="3">
        <v>0.99460099999999996</v>
      </c>
      <c r="AEV6" s="3">
        <v>2.0509999999999999E-3</v>
      </c>
      <c r="AEW6" s="3"/>
      <c r="AEX6" s="3"/>
      <c r="AEY6" s="3"/>
      <c r="AEZ6" s="3">
        <v>6.2406999999999997E-2</v>
      </c>
      <c r="AFA6" s="13">
        <v>1.21E-4</v>
      </c>
      <c r="AFB6" s="15"/>
      <c r="AFC6" s="3">
        <v>0.98164799999999997</v>
      </c>
      <c r="AFD6" s="3">
        <v>1.6308E-2</v>
      </c>
      <c r="AFE6" s="3"/>
      <c r="AFF6" s="3"/>
      <c r="AFG6" s="3"/>
      <c r="AFH6" s="3">
        <v>3.8233999999999997E-2</v>
      </c>
      <c r="AFI6" s="5">
        <v>1.2769999999999999E-3</v>
      </c>
      <c r="AFJ6" s="3"/>
      <c r="AFK6" s="3">
        <v>0.99460099999999996</v>
      </c>
      <c r="AFL6" s="3">
        <v>2.0509999999999999E-3</v>
      </c>
      <c r="AFM6" s="3"/>
      <c r="AFN6" s="3"/>
      <c r="AFO6" s="3"/>
      <c r="AFP6" s="3">
        <v>6.2406999999999997E-2</v>
      </c>
      <c r="AFQ6" s="13">
        <v>1.21E-4</v>
      </c>
      <c r="AFR6" s="15"/>
      <c r="AFS6" s="3">
        <v>0.98164799999999997</v>
      </c>
      <c r="AFT6" s="3">
        <v>1.6308E-2</v>
      </c>
      <c r="AFU6" s="3"/>
      <c r="AFV6" s="3"/>
      <c r="AFW6" s="3"/>
      <c r="AFX6" s="3">
        <v>3.8233999999999997E-2</v>
      </c>
      <c r="AFY6" s="5">
        <v>1.2769999999999999E-3</v>
      </c>
      <c r="AFZ6" s="3"/>
      <c r="AGA6" s="3">
        <v>0.99460099999999996</v>
      </c>
      <c r="AGB6" s="3">
        <v>2.0509999999999999E-3</v>
      </c>
      <c r="AGC6" s="3"/>
      <c r="AGD6" s="3"/>
      <c r="AGE6" s="3"/>
      <c r="AGF6" s="3">
        <v>6.2406999999999997E-2</v>
      </c>
      <c r="AGG6" s="13">
        <v>1.21E-4</v>
      </c>
      <c r="AGH6" s="15"/>
      <c r="AGI6" s="3">
        <v>0.98164799999999997</v>
      </c>
      <c r="AGJ6" s="3">
        <v>1.6308E-2</v>
      </c>
      <c r="AGK6" s="3"/>
      <c r="AGL6" s="3"/>
      <c r="AGM6" s="3"/>
      <c r="AGN6" s="3">
        <v>3.8233999999999997E-2</v>
      </c>
      <c r="AGO6" s="5">
        <v>1.2769999999999999E-3</v>
      </c>
      <c r="AGP6" s="3"/>
      <c r="AGQ6" s="3">
        <v>0.99460099999999996</v>
      </c>
      <c r="AGR6" s="3">
        <v>2.0509999999999999E-3</v>
      </c>
      <c r="AGS6" s="3"/>
      <c r="AGT6" s="3"/>
      <c r="AGU6" s="3"/>
      <c r="AGV6" s="3">
        <v>6.2406999999999997E-2</v>
      </c>
      <c r="AGW6" s="13">
        <v>1.21E-4</v>
      </c>
      <c r="AGX6" s="15"/>
      <c r="AGY6" s="3">
        <v>0.98164799999999997</v>
      </c>
      <c r="AGZ6" s="3">
        <v>1.6308E-2</v>
      </c>
      <c r="AHA6" s="3"/>
      <c r="AHB6" s="3"/>
      <c r="AHC6" s="3"/>
      <c r="AHD6" s="3">
        <v>3.8233999999999997E-2</v>
      </c>
      <c r="AHE6" s="5">
        <v>1.2769999999999999E-3</v>
      </c>
      <c r="AHF6" s="3"/>
      <c r="AHG6" s="3">
        <v>0.99460099999999996</v>
      </c>
      <c r="AHH6" s="3">
        <v>2.0509999999999999E-3</v>
      </c>
      <c r="AHI6" s="3"/>
      <c r="AHJ6" s="3"/>
      <c r="AHK6" s="3"/>
      <c r="AHL6" s="3">
        <v>6.2406999999999997E-2</v>
      </c>
      <c r="AHM6" s="13">
        <v>1.21E-4</v>
      </c>
      <c r="AHN6" s="15"/>
      <c r="AHO6" s="3">
        <v>0.98164799999999997</v>
      </c>
      <c r="AHP6" s="3">
        <v>1.6308E-2</v>
      </c>
      <c r="AHQ6" s="3"/>
      <c r="AHR6" s="3"/>
      <c r="AHS6" s="3"/>
      <c r="AHT6" s="3">
        <v>3.8233999999999997E-2</v>
      </c>
      <c r="AHU6" s="5">
        <v>1.2769999999999999E-3</v>
      </c>
      <c r="AHV6" s="3"/>
      <c r="AHW6" s="3">
        <v>0.99460099999999996</v>
      </c>
      <c r="AHX6" s="3">
        <v>2.0509999999999999E-3</v>
      </c>
      <c r="AHY6" s="3"/>
      <c r="AHZ6" s="3"/>
      <c r="AIA6" s="3"/>
      <c r="AIB6" s="3">
        <v>6.2406999999999997E-2</v>
      </c>
      <c r="AIC6" s="13">
        <v>1.21E-4</v>
      </c>
      <c r="AID6" s="15"/>
      <c r="AIE6" s="3">
        <v>0.98164799999999997</v>
      </c>
      <c r="AIF6" s="3">
        <v>1.6308E-2</v>
      </c>
      <c r="AIG6" s="3"/>
      <c r="AIH6" s="3"/>
      <c r="AII6" s="3"/>
      <c r="AIJ6" s="3">
        <v>3.8233999999999997E-2</v>
      </c>
      <c r="AIK6" s="5">
        <v>1.2769999999999999E-3</v>
      </c>
      <c r="AIL6" s="3"/>
      <c r="AIM6" s="3">
        <v>0.99460099999999996</v>
      </c>
      <c r="AIN6" s="3">
        <v>2.0509999999999999E-3</v>
      </c>
      <c r="AIO6" s="3"/>
      <c r="AIP6" s="3"/>
      <c r="AIQ6" s="3"/>
      <c r="AIR6" s="3">
        <v>6.2406999999999997E-2</v>
      </c>
      <c r="AIS6" s="13">
        <v>1.21E-4</v>
      </c>
      <c r="AIT6" s="15"/>
      <c r="AIU6" s="3">
        <v>0.98164799999999997</v>
      </c>
      <c r="AIV6" s="3">
        <v>1.6308E-2</v>
      </c>
      <c r="AIW6" s="3"/>
      <c r="AIX6" s="3"/>
      <c r="AIY6" s="3"/>
      <c r="AIZ6" s="3">
        <v>3.8233999999999997E-2</v>
      </c>
      <c r="AJA6" s="5">
        <v>1.2769999999999999E-3</v>
      </c>
      <c r="AJB6" s="3"/>
      <c r="AJC6" s="3">
        <v>0.99460099999999996</v>
      </c>
      <c r="AJD6" s="3">
        <v>2.0509999999999999E-3</v>
      </c>
      <c r="AJE6" s="3"/>
      <c r="AJF6" s="3"/>
      <c r="AJG6" s="3"/>
      <c r="AJH6" s="3">
        <v>6.2406999999999997E-2</v>
      </c>
      <c r="AJI6" s="13">
        <v>1.21E-4</v>
      </c>
      <c r="AJJ6" s="15"/>
      <c r="AJK6" s="3">
        <v>0.98164799999999997</v>
      </c>
      <c r="AJL6" s="3">
        <v>1.6308E-2</v>
      </c>
      <c r="AJM6" s="3"/>
      <c r="AJN6" s="3"/>
      <c r="AJO6" s="3"/>
      <c r="AJP6" s="3">
        <v>3.8233999999999997E-2</v>
      </c>
      <c r="AJQ6" s="5">
        <v>1.2769999999999999E-3</v>
      </c>
      <c r="AJR6" s="3"/>
      <c r="AJS6" s="3">
        <v>0.99460099999999996</v>
      </c>
      <c r="AJT6" s="3">
        <v>2.0509999999999999E-3</v>
      </c>
      <c r="AJU6" s="3"/>
      <c r="AJV6" s="3"/>
      <c r="AJW6" s="3"/>
      <c r="AJX6" s="3">
        <v>6.2406999999999997E-2</v>
      </c>
      <c r="AJY6" s="13">
        <v>1.21E-4</v>
      </c>
      <c r="AJZ6" s="15"/>
      <c r="AKA6" s="3">
        <v>0.98164799999999997</v>
      </c>
      <c r="AKB6" s="3">
        <v>1.6308E-2</v>
      </c>
      <c r="AKC6" s="3"/>
      <c r="AKD6" s="3"/>
      <c r="AKE6" s="3"/>
      <c r="AKF6" s="3">
        <v>3.8233999999999997E-2</v>
      </c>
      <c r="AKG6" s="5">
        <v>1.2769999999999999E-3</v>
      </c>
      <c r="AKH6" s="3"/>
      <c r="AKI6" s="3">
        <v>0.99460099999999996</v>
      </c>
      <c r="AKJ6" s="3">
        <v>2.0509999999999999E-3</v>
      </c>
      <c r="AKK6" s="3"/>
      <c r="AKL6" s="3"/>
      <c r="AKM6" s="3"/>
      <c r="AKN6" s="3">
        <v>6.2406999999999997E-2</v>
      </c>
      <c r="AKO6" s="13">
        <v>1.21E-4</v>
      </c>
      <c r="AKP6" s="15"/>
      <c r="AKQ6" s="3">
        <v>0.98164799999999997</v>
      </c>
      <c r="AKR6" s="3">
        <v>1.6308E-2</v>
      </c>
      <c r="AKS6" s="3"/>
      <c r="AKT6" s="3"/>
      <c r="AKU6" s="3"/>
      <c r="AKV6" s="3">
        <v>3.8233999999999997E-2</v>
      </c>
      <c r="AKW6" s="5">
        <v>1.2769999999999999E-3</v>
      </c>
      <c r="AKX6" s="3"/>
      <c r="AKY6" s="3">
        <v>0.99460099999999996</v>
      </c>
      <c r="AKZ6" s="3">
        <v>2.0509999999999999E-3</v>
      </c>
      <c r="ALA6" s="3"/>
      <c r="ALB6" s="3"/>
      <c r="ALC6" s="3"/>
      <c r="ALD6" s="3">
        <v>6.2406999999999997E-2</v>
      </c>
      <c r="ALE6" s="13">
        <v>1.21E-4</v>
      </c>
      <c r="ALF6" s="15"/>
      <c r="ALG6" s="3">
        <v>0.98164799999999997</v>
      </c>
      <c r="ALH6" s="3">
        <v>1.6308E-2</v>
      </c>
      <c r="ALI6" s="3"/>
      <c r="ALJ6" s="3"/>
      <c r="ALK6" s="3"/>
      <c r="ALL6" s="3">
        <v>3.8233999999999997E-2</v>
      </c>
      <c r="ALM6" s="5">
        <v>1.2769999999999999E-3</v>
      </c>
      <c r="ALN6" s="3"/>
      <c r="ALO6" s="3">
        <v>0.99460099999999996</v>
      </c>
      <c r="ALP6" s="3">
        <v>2.0509999999999999E-3</v>
      </c>
      <c r="ALQ6" s="3"/>
      <c r="ALR6" s="3"/>
      <c r="ALS6" s="3"/>
      <c r="ALT6" s="3">
        <v>6.2406999999999997E-2</v>
      </c>
      <c r="ALU6" s="13">
        <v>1.21E-4</v>
      </c>
      <c r="ALV6" s="15"/>
      <c r="ALW6" s="3">
        <v>0.98164799999999997</v>
      </c>
      <c r="ALX6" s="3">
        <v>1.6308E-2</v>
      </c>
      <c r="ALY6" s="3"/>
      <c r="ALZ6" s="3"/>
      <c r="AMA6" s="3"/>
      <c r="AMB6" s="3">
        <v>3.8233999999999997E-2</v>
      </c>
      <c r="AMC6" s="5">
        <v>1.2769999999999999E-3</v>
      </c>
      <c r="AMD6" s="3"/>
      <c r="AME6" s="3">
        <v>0.99460099999999996</v>
      </c>
      <c r="AMF6" s="3">
        <v>2.0509999999999999E-3</v>
      </c>
      <c r="AMG6" s="3"/>
      <c r="AMH6" s="3"/>
      <c r="AMI6" s="3"/>
      <c r="AMJ6" s="3">
        <v>6.2406999999999997E-2</v>
      </c>
      <c r="AMK6" s="13">
        <v>1.21E-4</v>
      </c>
      <c r="AML6" s="15"/>
      <c r="AMM6" s="3">
        <v>0.98164799999999997</v>
      </c>
      <c r="AMN6" s="3">
        <v>1.6308E-2</v>
      </c>
      <c r="AMO6" s="3"/>
      <c r="AMP6" s="3"/>
      <c r="AMQ6" s="3"/>
      <c r="AMR6" s="3">
        <v>3.8233999999999997E-2</v>
      </c>
      <c r="AMS6" s="5">
        <v>1.2769999999999999E-3</v>
      </c>
      <c r="AMT6" s="3"/>
      <c r="AMU6" s="3">
        <v>0.99460099999999996</v>
      </c>
      <c r="AMV6" s="3">
        <v>2.0509999999999999E-3</v>
      </c>
      <c r="AMW6" s="3"/>
      <c r="AMX6" s="3"/>
      <c r="AMY6" s="3"/>
      <c r="AMZ6" s="3">
        <v>6.2406999999999997E-2</v>
      </c>
      <c r="ANA6" s="13">
        <v>1.21E-4</v>
      </c>
      <c r="ANB6" s="15"/>
      <c r="ANC6" s="3">
        <v>0.98164799999999997</v>
      </c>
      <c r="AND6" s="3">
        <v>1.6308E-2</v>
      </c>
      <c r="ANE6" s="3"/>
      <c r="ANF6" s="3"/>
      <c r="ANG6" s="3"/>
      <c r="ANH6" s="3">
        <v>3.8233999999999997E-2</v>
      </c>
      <c r="ANI6" s="5">
        <v>1.2769999999999999E-3</v>
      </c>
      <c r="ANJ6" s="3"/>
      <c r="ANK6" s="3">
        <v>0.99460099999999996</v>
      </c>
      <c r="ANL6" s="3">
        <v>2.0509999999999999E-3</v>
      </c>
      <c r="ANM6" s="3"/>
      <c r="ANN6" s="3"/>
      <c r="ANO6" s="3"/>
      <c r="ANP6" s="3">
        <v>6.2406999999999997E-2</v>
      </c>
      <c r="ANQ6" s="13">
        <v>1.21E-4</v>
      </c>
      <c r="ANR6" s="15"/>
      <c r="ANS6" s="3">
        <v>0.98164799999999997</v>
      </c>
      <c r="ANT6" s="3">
        <v>1.6308E-2</v>
      </c>
      <c r="ANU6" s="3"/>
      <c r="ANV6" s="3"/>
      <c r="ANW6" s="3"/>
      <c r="ANX6" s="3">
        <v>3.8233999999999997E-2</v>
      </c>
      <c r="ANY6" s="5">
        <v>1.2769999999999999E-3</v>
      </c>
      <c r="ANZ6" s="3"/>
      <c r="AOA6" s="3">
        <v>0.99460099999999996</v>
      </c>
      <c r="AOB6" s="3">
        <v>2.0509999999999999E-3</v>
      </c>
      <c r="AOC6" s="3"/>
      <c r="AOD6" s="3"/>
      <c r="AOE6" s="3"/>
      <c r="AOF6" s="3">
        <v>6.2406999999999997E-2</v>
      </c>
      <c r="AOG6" s="13">
        <v>1.21E-4</v>
      </c>
      <c r="AOH6" s="15"/>
      <c r="AOI6" s="3">
        <v>0.98164799999999997</v>
      </c>
      <c r="AOJ6" s="3">
        <v>1.6308E-2</v>
      </c>
      <c r="AOK6" s="3"/>
      <c r="AOL6" s="3"/>
      <c r="AOM6" s="3"/>
      <c r="AON6" s="3">
        <v>3.8233999999999997E-2</v>
      </c>
      <c r="AOO6" s="5">
        <v>1.2769999999999999E-3</v>
      </c>
      <c r="AOP6" s="3"/>
      <c r="AOQ6" s="3">
        <v>0.99460099999999996</v>
      </c>
      <c r="AOR6" s="3">
        <v>2.0509999999999999E-3</v>
      </c>
      <c r="AOS6" s="3"/>
      <c r="AOT6" s="3"/>
      <c r="AOU6" s="3"/>
      <c r="AOV6" s="3">
        <v>6.2406999999999997E-2</v>
      </c>
      <c r="AOW6" s="13">
        <v>1.21E-4</v>
      </c>
      <c r="AOX6" s="15"/>
      <c r="AOY6" s="3">
        <v>0.98164799999999997</v>
      </c>
      <c r="AOZ6" s="3">
        <v>1.6308E-2</v>
      </c>
      <c r="APA6" s="3"/>
      <c r="APB6" s="3"/>
      <c r="APC6" s="3"/>
      <c r="APD6" s="3">
        <v>3.8233999999999997E-2</v>
      </c>
      <c r="APE6" s="5">
        <v>1.2769999999999999E-3</v>
      </c>
      <c r="APF6" s="3"/>
      <c r="APG6" s="3">
        <v>0.99460099999999996</v>
      </c>
      <c r="APH6" s="3">
        <v>2.0509999999999999E-3</v>
      </c>
      <c r="API6" s="3"/>
      <c r="APJ6" s="3"/>
      <c r="APK6" s="3"/>
      <c r="APL6" s="3">
        <v>6.2406999999999997E-2</v>
      </c>
      <c r="APM6" s="13">
        <v>1.21E-4</v>
      </c>
      <c r="APN6" s="15"/>
      <c r="APO6" s="3">
        <v>0.98164799999999997</v>
      </c>
      <c r="APP6" s="3">
        <v>1.6308E-2</v>
      </c>
      <c r="APQ6" s="3"/>
      <c r="APR6" s="3"/>
      <c r="APS6" s="3"/>
      <c r="APT6" s="3">
        <v>3.8233999999999997E-2</v>
      </c>
      <c r="APU6" s="5">
        <v>1.2769999999999999E-3</v>
      </c>
      <c r="APV6" s="3"/>
      <c r="APW6" s="3">
        <v>0.99460099999999996</v>
      </c>
      <c r="APX6" s="3">
        <v>2.0509999999999999E-3</v>
      </c>
      <c r="APY6" s="3"/>
      <c r="APZ6" s="3"/>
      <c r="AQA6" s="3"/>
      <c r="AQB6" s="3">
        <v>6.2406999999999997E-2</v>
      </c>
      <c r="AQC6" s="13">
        <v>1.21E-4</v>
      </c>
      <c r="AQD6" s="15"/>
      <c r="AQE6" s="3">
        <v>0.98164799999999997</v>
      </c>
      <c r="AQF6" s="3">
        <v>1.6308E-2</v>
      </c>
      <c r="AQG6" s="3"/>
      <c r="AQH6" s="3"/>
      <c r="AQI6" s="3"/>
      <c r="AQJ6" s="3">
        <v>3.8233999999999997E-2</v>
      </c>
      <c r="AQK6" s="5">
        <v>1.2769999999999999E-3</v>
      </c>
      <c r="AQL6" s="3"/>
      <c r="AQM6" s="3">
        <v>0.99460099999999996</v>
      </c>
      <c r="AQN6" s="3">
        <v>2.0509999999999999E-3</v>
      </c>
      <c r="AQO6" s="3"/>
      <c r="AQP6" s="3"/>
      <c r="AQQ6" s="3"/>
      <c r="AQR6" s="3">
        <v>6.2406999999999997E-2</v>
      </c>
      <c r="AQS6" s="13">
        <v>1.21E-4</v>
      </c>
      <c r="AQT6" s="15"/>
      <c r="AQU6" s="3">
        <v>0.98164799999999997</v>
      </c>
      <c r="AQV6" s="3">
        <v>1.6308E-2</v>
      </c>
      <c r="AQW6" s="3"/>
      <c r="AQX6" s="3"/>
      <c r="AQY6" s="3"/>
      <c r="AQZ6" s="3">
        <v>3.8233999999999997E-2</v>
      </c>
      <c r="ARA6" s="5">
        <v>1.2769999999999999E-3</v>
      </c>
      <c r="ARB6" s="3"/>
      <c r="ARC6" s="3">
        <v>0.99460099999999996</v>
      </c>
      <c r="ARD6" s="3">
        <v>2.0509999999999999E-3</v>
      </c>
      <c r="ARE6" s="3"/>
      <c r="ARF6" s="3"/>
      <c r="ARG6" s="3"/>
      <c r="ARH6" s="3">
        <v>6.2406999999999997E-2</v>
      </c>
      <c r="ARI6" s="13">
        <v>1.21E-4</v>
      </c>
      <c r="ARJ6" s="15"/>
      <c r="ARK6" s="3">
        <v>0.98164799999999997</v>
      </c>
      <c r="ARL6" s="3">
        <v>1.6308E-2</v>
      </c>
      <c r="ARM6" s="3"/>
      <c r="ARN6" s="3"/>
      <c r="ARO6" s="3"/>
      <c r="ARP6" s="3">
        <v>3.8233999999999997E-2</v>
      </c>
      <c r="ARQ6" s="5">
        <v>1.2769999999999999E-3</v>
      </c>
      <c r="ARR6" s="3"/>
      <c r="ARS6" s="3">
        <v>0.99460099999999996</v>
      </c>
      <c r="ART6" s="3">
        <v>2.0509999999999999E-3</v>
      </c>
      <c r="ARU6" s="3"/>
      <c r="ARV6" s="3"/>
      <c r="ARW6" s="3"/>
      <c r="ARX6" s="3">
        <v>6.2406999999999997E-2</v>
      </c>
      <c r="ARY6" s="13">
        <v>1.21E-4</v>
      </c>
      <c r="ARZ6" s="15"/>
      <c r="ASA6" s="3">
        <v>0.98164799999999997</v>
      </c>
      <c r="ASB6" s="3">
        <v>1.6308E-2</v>
      </c>
      <c r="ASC6" s="3"/>
      <c r="ASD6" s="3"/>
      <c r="ASE6" s="3"/>
      <c r="ASF6" s="3">
        <v>3.8233999999999997E-2</v>
      </c>
      <c r="ASG6" s="5">
        <v>1.2769999999999999E-3</v>
      </c>
      <c r="ASH6" s="3"/>
      <c r="ASI6" s="3">
        <v>0.99460099999999996</v>
      </c>
      <c r="ASJ6" s="3">
        <v>2.0509999999999999E-3</v>
      </c>
      <c r="ASK6" s="3"/>
      <c r="ASL6" s="3"/>
      <c r="ASM6" s="3"/>
      <c r="ASN6" s="3">
        <v>6.2406999999999997E-2</v>
      </c>
      <c r="ASO6" s="13">
        <v>1.21E-4</v>
      </c>
      <c r="ASP6" s="15"/>
      <c r="ASQ6" s="3">
        <v>0.98164799999999997</v>
      </c>
      <c r="ASR6" s="3">
        <v>1.6308E-2</v>
      </c>
      <c r="ASS6" s="3"/>
      <c r="AST6" s="3"/>
      <c r="ASU6" s="3"/>
      <c r="ASV6" s="3">
        <v>3.8233999999999997E-2</v>
      </c>
      <c r="ASW6" s="5">
        <v>1.2769999999999999E-3</v>
      </c>
      <c r="ASX6" s="3"/>
      <c r="ASY6" s="3">
        <v>0.99460099999999996</v>
      </c>
      <c r="ASZ6" s="3">
        <v>2.0509999999999999E-3</v>
      </c>
      <c r="ATA6" s="3"/>
      <c r="ATB6" s="3"/>
      <c r="ATC6" s="3"/>
      <c r="ATD6" s="3">
        <v>6.2406999999999997E-2</v>
      </c>
      <c r="ATE6" s="13">
        <v>1.21E-4</v>
      </c>
      <c r="ATF6" s="15"/>
      <c r="ATG6" s="3">
        <v>0.98164799999999997</v>
      </c>
      <c r="ATH6" s="3">
        <v>1.6308E-2</v>
      </c>
      <c r="ATI6" s="3"/>
      <c r="ATJ6" s="3"/>
      <c r="ATK6" s="3"/>
      <c r="ATL6" s="3">
        <v>3.8233999999999997E-2</v>
      </c>
      <c r="ATM6" s="5">
        <v>1.2769999999999999E-3</v>
      </c>
      <c r="ATN6" s="3"/>
      <c r="ATO6" s="3">
        <v>0.99460099999999996</v>
      </c>
      <c r="ATP6" s="3">
        <v>2.0509999999999999E-3</v>
      </c>
      <c r="ATQ6" s="3"/>
      <c r="ATR6" s="3"/>
      <c r="ATS6" s="3"/>
      <c r="ATT6" s="3">
        <v>6.2406999999999997E-2</v>
      </c>
      <c r="ATU6" s="13">
        <v>1.21E-4</v>
      </c>
      <c r="ATV6" s="15"/>
      <c r="ATW6" s="3">
        <v>0.98164799999999997</v>
      </c>
      <c r="ATX6" s="3">
        <v>1.6308E-2</v>
      </c>
      <c r="ATY6" s="3"/>
      <c r="ATZ6" s="3"/>
      <c r="AUA6" s="3"/>
      <c r="AUB6" s="3">
        <v>3.8233999999999997E-2</v>
      </c>
      <c r="AUC6" s="5">
        <v>1.2769999999999999E-3</v>
      </c>
      <c r="AUD6" s="3"/>
      <c r="AUE6" s="3">
        <v>0.99460099999999996</v>
      </c>
      <c r="AUF6" s="3">
        <v>2.0509999999999999E-3</v>
      </c>
      <c r="AUG6" s="3"/>
      <c r="AUH6" s="3"/>
      <c r="AUI6" s="3"/>
      <c r="AUJ6" s="3">
        <v>6.2406999999999997E-2</v>
      </c>
      <c r="AUK6" s="13">
        <v>1.21E-4</v>
      </c>
      <c r="AUL6" s="15"/>
      <c r="AUM6" s="3">
        <v>0.98164799999999997</v>
      </c>
      <c r="AUN6" s="3">
        <v>1.6308E-2</v>
      </c>
      <c r="AUO6" s="3"/>
      <c r="AUP6" s="3"/>
      <c r="AUQ6" s="3"/>
      <c r="AUR6" s="3">
        <v>3.8233999999999997E-2</v>
      </c>
      <c r="AUS6" s="5">
        <v>1.2769999999999999E-3</v>
      </c>
      <c r="AUT6" s="3"/>
      <c r="AUU6" s="3">
        <v>0.99460099999999996</v>
      </c>
      <c r="AUV6" s="3">
        <v>2.0509999999999999E-3</v>
      </c>
      <c r="AUW6" s="3"/>
      <c r="AUX6" s="3"/>
      <c r="AUY6" s="3"/>
      <c r="AUZ6" s="3">
        <v>6.2406999999999997E-2</v>
      </c>
      <c r="AVA6" s="13">
        <v>1.21E-4</v>
      </c>
      <c r="AVB6" s="15"/>
      <c r="AVC6" s="3">
        <v>0.98164799999999997</v>
      </c>
      <c r="AVD6" s="3">
        <v>1.6308E-2</v>
      </c>
      <c r="AVE6" s="3"/>
      <c r="AVF6" s="3"/>
      <c r="AVG6" s="3"/>
      <c r="AVH6" s="3">
        <v>3.8233999999999997E-2</v>
      </c>
      <c r="AVI6" s="5">
        <v>1.2769999999999999E-3</v>
      </c>
      <c r="AVJ6" s="3"/>
      <c r="AVK6" s="3">
        <v>0.99460099999999996</v>
      </c>
      <c r="AVL6" s="3">
        <v>2.0509999999999999E-3</v>
      </c>
      <c r="AVM6" s="3"/>
      <c r="AVN6" s="3"/>
      <c r="AVO6" s="3"/>
      <c r="AVP6" s="3">
        <v>6.2406999999999997E-2</v>
      </c>
      <c r="AVQ6" s="13">
        <v>1.21E-4</v>
      </c>
      <c r="AVR6" s="15"/>
      <c r="AVS6" s="3">
        <v>0.98164799999999997</v>
      </c>
      <c r="AVT6" s="3">
        <v>1.6308E-2</v>
      </c>
      <c r="AVU6" s="3"/>
      <c r="AVV6" s="3"/>
      <c r="AVW6" s="3"/>
      <c r="AVX6" s="3">
        <v>3.8233999999999997E-2</v>
      </c>
      <c r="AVY6" s="5">
        <v>1.2769999999999999E-3</v>
      </c>
      <c r="AVZ6" s="3"/>
      <c r="AWA6" s="3">
        <v>0.99460099999999996</v>
      </c>
      <c r="AWB6" s="3">
        <v>2.0509999999999999E-3</v>
      </c>
      <c r="AWC6" s="3"/>
      <c r="AWD6" s="3"/>
      <c r="AWE6" s="3"/>
      <c r="AWF6" s="3">
        <v>6.2406999999999997E-2</v>
      </c>
      <c r="AWG6" s="13">
        <v>1.21E-4</v>
      </c>
      <c r="AWH6" s="15"/>
      <c r="AWI6" s="3">
        <v>0.98164799999999997</v>
      </c>
      <c r="AWJ6" s="3">
        <v>1.6308E-2</v>
      </c>
      <c r="AWK6" s="3"/>
      <c r="AWL6" s="3"/>
      <c r="AWM6" s="3"/>
      <c r="AWN6" s="3">
        <v>3.8233999999999997E-2</v>
      </c>
      <c r="AWO6" s="5">
        <v>1.2769999999999999E-3</v>
      </c>
      <c r="AWP6" s="3"/>
      <c r="AWQ6" s="3">
        <v>0.99460099999999996</v>
      </c>
      <c r="AWR6" s="3">
        <v>2.0509999999999999E-3</v>
      </c>
      <c r="AWS6" s="3"/>
      <c r="AWT6" s="3"/>
      <c r="AWU6" s="3"/>
      <c r="AWV6" s="3">
        <v>6.2406999999999997E-2</v>
      </c>
      <c r="AWW6" s="13">
        <v>1.21E-4</v>
      </c>
      <c r="AWX6" s="15"/>
      <c r="AWY6" s="3">
        <v>0.98164799999999997</v>
      </c>
      <c r="AWZ6" s="3">
        <v>1.6308E-2</v>
      </c>
      <c r="AXA6" s="3"/>
      <c r="AXB6" s="3"/>
      <c r="AXC6" s="3"/>
      <c r="AXD6" s="3">
        <v>3.8233999999999997E-2</v>
      </c>
      <c r="AXE6" s="5">
        <v>1.2769999999999999E-3</v>
      </c>
      <c r="AXF6" s="3"/>
      <c r="AXG6" s="3">
        <v>0.99460099999999996</v>
      </c>
      <c r="AXH6" s="3">
        <v>2.0509999999999999E-3</v>
      </c>
      <c r="AXI6" s="3"/>
      <c r="AXJ6" s="3"/>
      <c r="AXK6" s="3"/>
      <c r="AXL6" s="3">
        <v>6.2406999999999997E-2</v>
      </c>
      <c r="AXM6" s="13">
        <v>1.21E-4</v>
      </c>
      <c r="AXN6" s="15"/>
      <c r="AXO6" s="3">
        <v>0.98164799999999997</v>
      </c>
      <c r="AXP6" s="3">
        <v>1.6308E-2</v>
      </c>
      <c r="AXQ6" s="3"/>
      <c r="AXR6" s="3"/>
      <c r="AXS6" s="3"/>
      <c r="AXT6" s="3">
        <v>3.8233999999999997E-2</v>
      </c>
      <c r="AXU6" s="5">
        <v>1.2769999999999999E-3</v>
      </c>
      <c r="AXV6" s="3"/>
      <c r="AXW6" s="3">
        <v>0.99460099999999996</v>
      </c>
      <c r="AXX6" s="3">
        <v>2.0509999999999999E-3</v>
      </c>
      <c r="AXY6" s="3"/>
      <c r="AXZ6" s="3"/>
      <c r="AYA6" s="3"/>
      <c r="AYB6" s="3">
        <v>6.2406999999999997E-2</v>
      </c>
      <c r="AYC6" s="13">
        <v>1.21E-4</v>
      </c>
      <c r="AYD6" s="15"/>
      <c r="AYE6" s="3">
        <v>0.98164799999999997</v>
      </c>
      <c r="AYF6" s="3">
        <v>1.6308E-2</v>
      </c>
      <c r="AYG6" s="3"/>
      <c r="AYH6" s="3"/>
      <c r="AYI6" s="3"/>
      <c r="AYJ6" s="3">
        <v>3.8233999999999997E-2</v>
      </c>
      <c r="AYK6" s="5">
        <v>1.2769999999999999E-3</v>
      </c>
      <c r="AYL6" s="3"/>
      <c r="AYM6" s="3">
        <v>0.99460099999999996</v>
      </c>
      <c r="AYN6" s="3">
        <v>2.0509999999999999E-3</v>
      </c>
      <c r="AYO6" s="3"/>
      <c r="AYP6" s="3"/>
      <c r="AYQ6" s="3"/>
      <c r="AYR6" s="3">
        <v>6.2406999999999997E-2</v>
      </c>
      <c r="AYS6" s="13">
        <v>1.21E-4</v>
      </c>
      <c r="AYT6" s="15"/>
      <c r="AYU6" s="3">
        <v>0.98164799999999997</v>
      </c>
      <c r="AYV6" s="3">
        <v>1.6308E-2</v>
      </c>
      <c r="AYW6" s="3"/>
      <c r="AYX6" s="3"/>
      <c r="AYY6" s="3"/>
      <c r="AYZ6" s="3">
        <v>3.8233999999999997E-2</v>
      </c>
      <c r="AZA6" s="5">
        <v>1.2769999999999999E-3</v>
      </c>
      <c r="AZB6" s="3"/>
      <c r="AZC6" s="3">
        <v>0.99460099999999996</v>
      </c>
      <c r="AZD6" s="3">
        <v>2.0509999999999999E-3</v>
      </c>
      <c r="AZE6" s="3"/>
      <c r="AZF6" s="3"/>
      <c r="AZG6" s="3"/>
      <c r="AZH6" s="3">
        <v>6.2406999999999997E-2</v>
      </c>
      <c r="AZI6" s="13">
        <v>1.21E-4</v>
      </c>
      <c r="AZJ6" s="15"/>
      <c r="AZK6" s="3">
        <v>0.98164799999999997</v>
      </c>
      <c r="AZL6" s="3">
        <v>1.6308E-2</v>
      </c>
      <c r="AZM6" s="3"/>
      <c r="AZN6" s="3"/>
      <c r="AZO6" s="3"/>
      <c r="AZP6" s="3">
        <v>3.8233999999999997E-2</v>
      </c>
      <c r="AZQ6" s="5">
        <v>1.2769999999999999E-3</v>
      </c>
      <c r="AZR6" s="3"/>
      <c r="AZS6" s="3">
        <v>0.99460099999999996</v>
      </c>
      <c r="AZT6" s="3">
        <v>2.0509999999999999E-3</v>
      </c>
      <c r="AZU6" s="3"/>
      <c r="AZV6" s="3"/>
      <c r="AZW6" s="3"/>
      <c r="AZX6" s="3">
        <v>6.2406999999999997E-2</v>
      </c>
      <c r="AZY6" s="13">
        <v>1.21E-4</v>
      </c>
      <c r="AZZ6" s="15"/>
      <c r="BAA6" s="3">
        <v>0.98164799999999997</v>
      </c>
      <c r="BAB6" s="3">
        <v>1.6308E-2</v>
      </c>
      <c r="BAC6" s="3"/>
      <c r="BAD6" s="3"/>
      <c r="BAE6" s="3"/>
      <c r="BAF6" s="3">
        <v>3.8233999999999997E-2</v>
      </c>
      <c r="BAG6" s="5">
        <v>1.2769999999999999E-3</v>
      </c>
      <c r="BAH6" s="3"/>
      <c r="BAI6" s="3">
        <v>0.99460099999999996</v>
      </c>
      <c r="BAJ6" s="3">
        <v>2.0509999999999999E-3</v>
      </c>
      <c r="BAK6" s="3"/>
      <c r="BAL6" s="3"/>
      <c r="BAM6" s="3"/>
      <c r="BAN6" s="3">
        <v>6.2406999999999997E-2</v>
      </c>
      <c r="BAO6" s="13">
        <v>1.21E-4</v>
      </c>
      <c r="BAP6" s="15"/>
      <c r="BAQ6" s="3">
        <v>0.98164799999999997</v>
      </c>
      <c r="BAR6" s="3">
        <v>1.6308E-2</v>
      </c>
      <c r="BAS6" s="3"/>
      <c r="BAT6" s="3"/>
      <c r="BAU6" s="3"/>
      <c r="BAV6" s="3">
        <v>3.8233999999999997E-2</v>
      </c>
      <c r="BAW6" s="5">
        <v>1.2769999999999999E-3</v>
      </c>
      <c r="BAX6" s="3"/>
      <c r="BAY6" s="3">
        <v>0.99460099999999996</v>
      </c>
      <c r="BAZ6" s="3">
        <v>2.0509999999999999E-3</v>
      </c>
      <c r="BBA6" s="3"/>
      <c r="BBB6" s="3"/>
      <c r="BBC6" s="3"/>
      <c r="BBD6" s="3">
        <v>6.2406999999999997E-2</v>
      </c>
      <c r="BBE6" s="13">
        <v>1.21E-4</v>
      </c>
      <c r="BBF6" s="15"/>
      <c r="BBG6" s="3">
        <v>0.98164799999999997</v>
      </c>
      <c r="BBH6" s="3">
        <v>1.6308E-2</v>
      </c>
      <c r="BBI6" s="3"/>
      <c r="BBJ6" s="3"/>
      <c r="BBK6" s="3"/>
      <c r="BBL6" s="3">
        <v>3.8233999999999997E-2</v>
      </c>
      <c r="BBM6" s="5">
        <v>1.2769999999999999E-3</v>
      </c>
      <c r="BBN6" s="3"/>
      <c r="BBO6" s="3">
        <v>0.99460099999999996</v>
      </c>
      <c r="BBP6" s="3">
        <v>2.0509999999999999E-3</v>
      </c>
      <c r="BBQ6" s="3"/>
      <c r="BBR6" s="3"/>
      <c r="BBS6" s="3"/>
      <c r="BBT6" s="3">
        <v>6.2406999999999997E-2</v>
      </c>
      <c r="BBU6" s="13">
        <v>1.21E-4</v>
      </c>
      <c r="BBV6" s="15"/>
      <c r="BBW6" s="3">
        <v>0.98164799999999997</v>
      </c>
      <c r="BBX6" s="3">
        <v>1.6308E-2</v>
      </c>
      <c r="BBY6" s="3"/>
      <c r="BBZ6" s="3"/>
      <c r="BCA6" s="3"/>
      <c r="BCB6" s="3">
        <v>3.8233999999999997E-2</v>
      </c>
      <c r="BCC6" s="5">
        <v>1.2769999999999999E-3</v>
      </c>
      <c r="BCD6" s="3"/>
      <c r="BCE6" s="3">
        <v>0.99460099999999996</v>
      </c>
      <c r="BCF6" s="3">
        <v>2.0509999999999999E-3</v>
      </c>
      <c r="BCG6" s="3"/>
      <c r="BCH6" s="3"/>
      <c r="BCI6" s="3"/>
      <c r="BCJ6" s="3">
        <v>6.2406999999999997E-2</v>
      </c>
      <c r="BCK6" s="13">
        <v>1.21E-4</v>
      </c>
      <c r="BCL6" s="15"/>
      <c r="BCM6" s="3">
        <v>0.98164799999999997</v>
      </c>
      <c r="BCN6" s="3">
        <v>1.6308E-2</v>
      </c>
      <c r="BCO6" s="3"/>
      <c r="BCP6" s="3"/>
      <c r="BCQ6" s="3"/>
      <c r="BCR6" s="3">
        <v>3.8233999999999997E-2</v>
      </c>
      <c r="BCS6" s="5">
        <v>1.2769999999999999E-3</v>
      </c>
      <c r="BCT6" s="3"/>
      <c r="BCU6" s="3">
        <v>0.99460099999999996</v>
      </c>
      <c r="BCV6" s="3">
        <v>2.0509999999999999E-3</v>
      </c>
      <c r="BCW6" s="3"/>
      <c r="BCX6" s="3"/>
      <c r="BCY6" s="3"/>
      <c r="BCZ6" s="3">
        <v>6.2406999999999997E-2</v>
      </c>
      <c r="BDA6" s="13">
        <v>1.21E-4</v>
      </c>
      <c r="BDB6" s="15"/>
      <c r="BDC6" s="3">
        <v>0.98164799999999997</v>
      </c>
      <c r="BDD6" s="3">
        <v>1.6308E-2</v>
      </c>
      <c r="BDE6" s="3"/>
      <c r="BDF6" s="3"/>
      <c r="BDG6" s="3"/>
      <c r="BDH6" s="3">
        <v>3.8233999999999997E-2</v>
      </c>
      <c r="BDI6" s="5">
        <v>1.2769999999999999E-3</v>
      </c>
      <c r="BDJ6" s="3"/>
      <c r="BDK6" s="3">
        <v>0.99460099999999996</v>
      </c>
      <c r="BDL6" s="3">
        <v>2.0509999999999999E-3</v>
      </c>
      <c r="BDM6" s="3"/>
      <c r="BDN6" s="3"/>
      <c r="BDO6" s="3"/>
      <c r="BDP6" s="3">
        <v>6.2406999999999997E-2</v>
      </c>
      <c r="BDQ6" s="13">
        <v>1.21E-4</v>
      </c>
      <c r="BDR6" s="15"/>
      <c r="BDS6" s="3">
        <v>0.98164799999999997</v>
      </c>
      <c r="BDT6" s="3">
        <v>1.6308E-2</v>
      </c>
      <c r="BDU6" s="3"/>
      <c r="BDV6" s="3"/>
      <c r="BDW6" s="3"/>
      <c r="BDX6" s="3">
        <v>3.8233999999999997E-2</v>
      </c>
      <c r="BDY6" s="5">
        <v>1.2769999999999999E-3</v>
      </c>
      <c r="BDZ6" s="3"/>
      <c r="BEA6" s="3">
        <v>0.99460099999999996</v>
      </c>
      <c r="BEB6" s="3">
        <v>2.0509999999999999E-3</v>
      </c>
      <c r="BEC6" s="3"/>
      <c r="BED6" s="3"/>
      <c r="BEE6" s="3"/>
      <c r="BEF6" s="3">
        <v>6.2406999999999997E-2</v>
      </c>
      <c r="BEG6" s="13">
        <v>1.21E-4</v>
      </c>
      <c r="BEH6" s="15"/>
      <c r="BEI6" s="3">
        <v>0.98164799999999997</v>
      </c>
      <c r="BEJ6" s="3">
        <v>1.6308E-2</v>
      </c>
      <c r="BEK6" s="3"/>
      <c r="BEL6" s="3"/>
      <c r="BEM6" s="3"/>
      <c r="BEN6" s="3">
        <v>3.8233999999999997E-2</v>
      </c>
      <c r="BEO6" s="5">
        <v>1.2769999999999999E-3</v>
      </c>
      <c r="BEP6" s="3"/>
      <c r="BEQ6" s="3">
        <v>0.99460099999999996</v>
      </c>
      <c r="BER6" s="3">
        <v>2.0509999999999999E-3</v>
      </c>
      <c r="BES6" s="3"/>
      <c r="BET6" s="3"/>
      <c r="BEU6" s="3"/>
      <c r="BEV6" s="3">
        <v>6.2406999999999997E-2</v>
      </c>
      <c r="BEW6" s="13">
        <v>1.21E-4</v>
      </c>
      <c r="BEX6" s="15"/>
      <c r="BEY6" s="3">
        <v>0.98164799999999997</v>
      </c>
      <c r="BEZ6" s="3">
        <v>1.6308E-2</v>
      </c>
      <c r="BFA6" s="3"/>
      <c r="BFB6" s="3"/>
      <c r="BFC6" s="3"/>
      <c r="BFD6" s="3">
        <v>3.8233999999999997E-2</v>
      </c>
      <c r="BFE6" s="5">
        <v>1.2769999999999999E-3</v>
      </c>
      <c r="BFF6" s="3"/>
      <c r="BFG6" s="3">
        <v>0.99460099999999996</v>
      </c>
      <c r="BFH6" s="3">
        <v>2.0509999999999999E-3</v>
      </c>
      <c r="BFI6" s="3"/>
      <c r="BFJ6" s="3"/>
      <c r="BFK6" s="3"/>
      <c r="BFL6" s="3">
        <v>6.2406999999999997E-2</v>
      </c>
      <c r="BFM6" s="13">
        <v>1.21E-4</v>
      </c>
      <c r="BFN6" s="15"/>
      <c r="BFO6" s="3">
        <v>0.98164799999999997</v>
      </c>
      <c r="BFP6" s="3">
        <v>1.6308E-2</v>
      </c>
      <c r="BFQ6" s="3"/>
      <c r="BFR6" s="3"/>
      <c r="BFS6" s="3"/>
      <c r="BFT6" s="3">
        <v>3.8233999999999997E-2</v>
      </c>
      <c r="BFU6" s="5">
        <v>1.2769999999999999E-3</v>
      </c>
      <c r="BFV6" s="3"/>
      <c r="BFW6" s="3">
        <v>0.99460099999999996</v>
      </c>
      <c r="BFX6" s="3">
        <v>2.0509999999999999E-3</v>
      </c>
      <c r="BFY6" s="3"/>
      <c r="BFZ6" s="3"/>
      <c r="BGA6" s="3"/>
      <c r="BGB6" s="3">
        <v>6.2406999999999997E-2</v>
      </c>
      <c r="BGC6" s="13">
        <v>1.21E-4</v>
      </c>
      <c r="BGD6" s="15"/>
      <c r="BGE6" s="3">
        <v>0.98164799999999997</v>
      </c>
      <c r="BGF6" s="3">
        <v>1.6308E-2</v>
      </c>
      <c r="BGG6" s="3"/>
      <c r="BGH6" s="3"/>
      <c r="BGI6" s="3"/>
      <c r="BGJ6" s="3">
        <v>3.8233999999999997E-2</v>
      </c>
      <c r="BGK6" s="5">
        <v>1.2769999999999999E-3</v>
      </c>
      <c r="BGL6" s="3"/>
      <c r="BGM6" s="3">
        <v>0.99460099999999996</v>
      </c>
      <c r="BGN6" s="3">
        <v>2.0509999999999999E-3</v>
      </c>
      <c r="BGO6" s="3"/>
      <c r="BGP6" s="3"/>
      <c r="BGQ6" s="3"/>
      <c r="BGR6" s="3">
        <v>6.2406999999999997E-2</v>
      </c>
      <c r="BGS6" s="13">
        <v>1.21E-4</v>
      </c>
      <c r="BGT6" s="15"/>
      <c r="BGU6" s="3">
        <v>0.98164799999999997</v>
      </c>
      <c r="BGV6" s="3">
        <v>1.6308E-2</v>
      </c>
      <c r="BGW6" s="3"/>
      <c r="BGX6" s="3"/>
      <c r="BGY6" s="3"/>
      <c r="BGZ6" s="3">
        <v>3.8233999999999997E-2</v>
      </c>
      <c r="BHA6" s="5">
        <v>1.2769999999999999E-3</v>
      </c>
      <c r="BHB6" s="3"/>
      <c r="BHC6" s="3">
        <v>0.99460099999999996</v>
      </c>
      <c r="BHD6" s="3">
        <v>2.0509999999999999E-3</v>
      </c>
      <c r="BHE6" s="3"/>
      <c r="BHF6" s="3"/>
      <c r="BHG6" s="3"/>
      <c r="BHH6" s="3">
        <v>6.2406999999999997E-2</v>
      </c>
      <c r="BHI6" s="13">
        <v>1.21E-4</v>
      </c>
      <c r="BHJ6" s="15"/>
      <c r="BHK6" s="3">
        <v>0.98164799999999997</v>
      </c>
      <c r="BHL6" s="3">
        <v>1.6308E-2</v>
      </c>
      <c r="BHM6" s="3"/>
      <c r="BHN6" s="3"/>
      <c r="BHO6" s="3"/>
      <c r="BHP6" s="3">
        <v>3.8233999999999997E-2</v>
      </c>
      <c r="BHQ6" s="5">
        <v>1.2769999999999999E-3</v>
      </c>
      <c r="BHR6" s="3"/>
      <c r="BHS6" s="3">
        <v>0.99460099999999996</v>
      </c>
      <c r="BHT6" s="3">
        <v>2.0509999999999999E-3</v>
      </c>
      <c r="BHU6" s="3"/>
      <c r="BHV6" s="3"/>
      <c r="BHW6" s="3"/>
      <c r="BHX6" s="3">
        <v>6.2406999999999997E-2</v>
      </c>
      <c r="BHY6" s="13">
        <v>1.21E-4</v>
      </c>
      <c r="BHZ6" s="15"/>
      <c r="BIA6" s="3">
        <v>0.98164799999999997</v>
      </c>
      <c r="BIB6" s="3">
        <v>1.6308E-2</v>
      </c>
      <c r="BIC6" s="3"/>
      <c r="BID6" s="3"/>
      <c r="BIE6" s="3"/>
      <c r="BIF6" s="3">
        <v>3.8233999999999997E-2</v>
      </c>
      <c r="BIG6" s="5">
        <v>1.2769999999999999E-3</v>
      </c>
      <c r="BIH6" s="3"/>
      <c r="BII6" s="3">
        <v>0.99460099999999996</v>
      </c>
      <c r="BIJ6" s="3">
        <v>2.0509999999999999E-3</v>
      </c>
      <c r="BIK6" s="3"/>
      <c r="BIL6" s="3"/>
      <c r="BIM6" s="3"/>
      <c r="BIN6" s="3">
        <v>6.2406999999999997E-2</v>
      </c>
      <c r="BIO6" s="13">
        <v>1.21E-4</v>
      </c>
      <c r="BIP6" s="15"/>
      <c r="BIQ6" s="3">
        <v>0.98164799999999997</v>
      </c>
      <c r="BIR6" s="3">
        <v>1.6308E-2</v>
      </c>
      <c r="BIS6" s="3"/>
      <c r="BIT6" s="3"/>
      <c r="BIU6" s="3"/>
      <c r="BIV6" s="3">
        <v>3.8233999999999997E-2</v>
      </c>
      <c r="BIW6" s="5">
        <v>1.2769999999999999E-3</v>
      </c>
      <c r="BIX6" s="3"/>
      <c r="BIY6" s="3">
        <v>0.99460099999999996</v>
      </c>
      <c r="BIZ6" s="3">
        <v>2.0509999999999999E-3</v>
      </c>
      <c r="BJA6" s="3"/>
      <c r="BJB6" s="3"/>
      <c r="BJC6" s="3"/>
      <c r="BJD6" s="3">
        <v>6.2406999999999997E-2</v>
      </c>
      <c r="BJE6" s="13">
        <v>1.21E-4</v>
      </c>
      <c r="BJF6" s="15"/>
      <c r="BJG6" s="3">
        <v>0.98164799999999997</v>
      </c>
      <c r="BJH6" s="3">
        <v>1.6308E-2</v>
      </c>
      <c r="BJI6" s="3"/>
      <c r="BJJ6" s="3"/>
      <c r="BJK6" s="3"/>
      <c r="BJL6" s="3">
        <v>3.8233999999999997E-2</v>
      </c>
      <c r="BJM6" s="5">
        <v>1.2769999999999999E-3</v>
      </c>
      <c r="BJN6" s="3"/>
      <c r="BJO6" s="3">
        <v>0.99460099999999996</v>
      </c>
      <c r="BJP6" s="3">
        <v>2.0509999999999999E-3</v>
      </c>
      <c r="BJQ6" s="3"/>
      <c r="BJR6" s="3"/>
      <c r="BJS6" s="3"/>
      <c r="BJT6" s="3">
        <v>6.2406999999999997E-2</v>
      </c>
      <c r="BJU6" s="13">
        <v>1.21E-4</v>
      </c>
    </row>
    <row r="7" spans="1:1633" x14ac:dyDescent="0.25">
      <c r="A7">
        <v>15</v>
      </c>
      <c r="B7" s="15"/>
      <c r="C7" s="3">
        <v>0.96675</v>
      </c>
      <c r="D7" s="3">
        <v>3.0061999999999998E-2</v>
      </c>
      <c r="E7" s="3"/>
      <c r="F7" s="3"/>
      <c r="G7" s="3"/>
      <c r="H7" s="3">
        <v>0.20578299999999999</v>
      </c>
      <c r="I7" s="5">
        <v>7.6350000000000003E-3</v>
      </c>
      <c r="J7" s="3"/>
      <c r="K7" s="3">
        <v>0.99086799999999997</v>
      </c>
      <c r="L7" s="3">
        <v>3.9399999999999999E-3</v>
      </c>
      <c r="M7" s="3"/>
      <c r="N7" s="3"/>
      <c r="O7" s="3"/>
      <c r="P7" s="3">
        <v>0.26880500000000002</v>
      </c>
      <c r="Q7" s="13">
        <v>8.5999999999999998E-4</v>
      </c>
      <c r="R7" s="15"/>
      <c r="S7" s="3">
        <v>0.96675</v>
      </c>
      <c r="T7" s="3">
        <v>3.0061999999999998E-2</v>
      </c>
      <c r="U7" s="3"/>
      <c r="V7" s="3"/>
      <c r="W7" s="3"/>
      <c r="X7" s="3">
        <v>0.20578299999999999</v>
      </c>
      <c r="Y7" s="5">
        <v>7.6350000000000003E-3</v>
      </c>
      <c r="Z7" s="3"/>
      <c r="AA7" s="3">
        <v>0.99086799999999997</v>
      </c>
      <c r="AB7" s="3">
        <v>3.9399999999999999E-3</v>
      </c>
      <c r="AC7" s="3"/>
      <c r="AD7" s="3"/>
      <c r="AE7" s="3"/>
      <c r="AF7" s="3">
        <v>0.26880500000000002</v>
      </c>
      <c r="AG7" s="13">
        <v>8.5999999999999998E-4</v>
      </c>
      <c r="AH7" s="15"/>
      <c r="AI7" s="3">
        <v>0.96675</v>
      </c>
      <c r="AJ7" s="3">
        <v>3.0061999999999998E-2</v>
      </c>
      <c r="AK7" s="3"/>
      <c r="AL7" s="3"/>
      <c r="AM7" s="3"/>
      <c r="AN7" s="3">
        <v>0.20578299999999999</v>
      </c>
      <c r="AO7" s="5">
        <v>7.6350000000000003E-3</v>
      </c>
      <c r="AP7" s="3"/>
      <c r="AQ7" s="3">
        <v>0.99086799999999997</v>
      </c>
      <c r="AR7" s="3">
        <v>3.9399999999999999E-3</v>
      </c>
      <c r="AS7" s="3"/>
      <c r="AT7" s="3"/>
      <c r="AU7" s="3"/>
      <c r="AV7" s="3">
        <v>0.26880500000000002</v>
      </c>
      <c r="AW7" s="13">
        <v>8.5999999999999998E-4</v>
      </c>
      <c r="AX7" s="15"/>
      <c r="AY7" s="3">
        <v>0.96675</v>
      </c>
      <c r="AZ7" s="3">
        <v>3.0061999999999998E-2</v>
      </c>
      <c r="BA7" s="3"/>
      <c r="BB7" s="3"/>
      <c r="BC7" s="3"/>
      <c r="BD7" s="3">
        <v>0.20578299999999999</v>
      </c>
      <c r="BE7" s="5">
        <v>7.6350000000000003E-3</v>
      </c>
      <c r="BF7" s="3"/>
      <c r="BG7" s="3">
        <v>0.99086799999999997</v>
      </c>
      <c r="BH7" s="3">
        <v>3.9399999999999999E-3</v>
      </c>
      <c r="BI7" s="3"/>
      <c r="BJ7" s="3"/>
      <c r="BK7" s="3"/>
      <c r="BL7" s="3">
        <v>0.26880500000000002</v>
      </c>
      <c r="BM7" s="13">
        <v>8.5999999999999998E-4</v>
      </c>
      <c r="BN7" s="15"/>
      <c r="BO7" s="3">
        <v>0.96675</v>
      </c>
      <c r="BP7" s="3">
        <v>3.0061999999999998E-2</v>
      </c>
      <c r="BQ7" s="3"/>
      <c r="BR7" s="3"/>
      <c r="BS7" s="3"/>
      <c r="BT7" s="3">
        <v>0.20578299999999999</v>
      </c>
      <c r="BU7" s="5">
        <v>7.6350000000000003E-3</v>
      </c>
      <c r="BV7" s="3"/>
      <c r="BW7" s="3">
        <v>0.99086799999999997</v>
      </c>
      <c r="BX7" s="3">
        <v>3.9399999999999999E-3</v>
      </c>
      <c r="BY7" s="3"/>
      <c r="BZ7" s="3"/>
      <c r="CA7" s="3"/>
      <c r="CB7" s="3">
        <v>0.26880500000000002</v>
      </c>
      <c r="CC7" s="13">
        <v>8.5999999999999998E-4</v>
      </c>
      <c r="CD7" s="15"/>
      <c r="CE7" s="3">
        <v>0.96675</v>
      </c>
      <c r="CF7" s="3">
        <v>3.0061999999999998E-2</v>
      </c>
      <c r="CG7" s="3"/>
      <c r="CH7" s="3"/>
      <c r="CI7" s="3"/>
      <c r="CJ7" s="3">
        <v>0.20578299999999999</v>
      </c>
      <c r="CK7" s="5">
        <v>7.6350000000000003E-3</v>
      </c>
      <c r="CL7" s="3"/>
      <c r="CM7" s="3">
        <v>0.99086799999999997</v>
      </c>
      <c r="CN7" s="3">
        <v>3.9399999999999999E-3</v>
      </c>
      <c r="CO7" s="3"/>
      <c r="CP7" s="3"/>
      <c r="CQ7" s="3"/>
      <c r="CR7" s="3">
        <v>0.26880500000000002</v>
      </c>
      <c r="CS7" s="13">
        <v>8.5999999999999998E-4</v>
      </c>
      <c r="CT7" s="15"/>
      <c r="CU7" s="3">
        <v>0.96675</v>
      </c>
      <c r="CV7" s="3">
        <v>3.0061999999999998E-2</v>
      </c>
      <c r="CW7" s="3"/>
      <c r="CX7" s="3"/>
      <c r="CY7" s="3"/>
      <c r="CZ7" s="3">
        <v>0.20578299999999999</v>
      </c>
      <c r="DA7" s="5">
        <v>7.6350000000000003E-3</v>
      </c>
      <c r="DB7" s="3"/>
      <c r="DC7" s="3">
        <v>0.99086799999999997</v>
      </c>
      <c r="DD7" s="3">
        <v>3.9399999999999999E-3</v>
      </c>
      <c r="DE7" s="3"/>
      <c r="DF7" s="3"/>
      <c r="DG7" s="3"/>
      <c r="DH7" s="3">
        <v>0.26880500000000002</v>
      </c>
      <c r="DI7" s="13">
        <v>8.5999999999999998E-4</v>
      </c>
      <c r="DJ7" s="15"/>
      <c r="DK7" s="3">
        <v>0.96675</v>
      </c>
      <c r="DL7" s="3">
        <v>3.0061999999999998E-2</v>
      </c>
      <c r="DM7" s="3"/>
      <c r="DN7" s="3"/>
      <c r="DO7" s="3"/>
      <c r="DP7" s="3">
        <v>0.20578299999999999</v>
      </c>
      <c r="DQ7" s="5">
        <v>7.6350000000000003E-3</v>
      </c>
      <c r="DR7" s="3"/>
      <c r="DS7" s="3">
        <v>0.99086799999999997</v>
      </c>
      <c r="DT7" s="3">
        <v>3.9399999999999999E-3</v>
      </c>
      <c r="DU7" s="3"/>
      <c r="DV7" s="3"/>
      <c r="DW7" s="3"/>
      <c r="DX7" s="3">
        <v>0.26880500000000002</v>
      </c>
      <c r="DY7" s="13">
        <v>8.5999999999999998E-4</v>
      </c>
      <c r="DZ7" s="15"/>
      <c r="EA7" s="3">
        <v>0.96675</v>
      </c>
      <c r="EB7" s="3">
        <v>3.0061999999999998E-2</v>
      </c>
      <c r="EC7" s="3"/>
      <c r="ED7" s="3"/>
      <c r="EE7" s="3"/>
      <c r="EF7" s="3">
        <v>0.20578299999999999</v>
      </c>
      <c r="EG7" s="5">
        <v>7.6350000000000003E-3</v>
      </c>
      <c r="EH7" s="3"/>
      <c r="EI7" s="3">
        <v>0.99086799999999997</v>
      </c>
      <c r="EJ7" s="3">
        <v>3.9399999999999999E-3</v>
      </c>
      <c r="EK7" s="3"/>
      <c r="EL7" s="3"/>
      <c r="EM7" s="3"/>
      <c r="EN7" s="3">
        <v>0.26880500000000002</v>
      </c>
      <c r="EO7" s="13">
        <v>8.5999999999999998E-4</v>
      </c>
      <c r="EP7" s="15"/>
      <c r="EQ7" s="3">
        <v>0.96675</v>
      </c>
      <c r="ER7" s="3">
        <v>3.0061999999999998E-2</v>
      </c>
      <c r="ES7" s="3"/>
      <c r="ET7" s="3"/>
      <c r="EU7" s="3"/>
      <c r="EV7" s="3">
        <v>0.20578299999999999</v>
      </c>
      <c r="EW7" s="5">
        <v>7.6350000000000003E-3</v>
      </c>
      <c r="EX7" s="3"/>
      <c r="EY7" s="3">
        <v>0.99086799999999997</v>
      </c>
      <c r="EZ7" s="3">
        <v>3.9399999999999999E-3</v>
      </c>
      <c r="FA7" s="3"/>
      <c r="FB7" s="3"/>
      <c r="FC7" s="3"/>
      <c r="FD7" s="3">
        <v>0.26880500000000002</v>
      </c>
      <c r="FE7" s="13">
        <v>8.5999999999999998E-4</v>
      </c>
      <c r="FF7" s="15"/>
      <c r="FG7" s="3">
        <v>0.96675</v>
      </c>
      <c r="FH7" s="3">
        <v>3.0061999999999998E-2</v>
      </c>
      <c r="FI7" s="3"/>
      <c r="FJ7" s="3"/>
      <c r="FK7" s="3"/>
      <c r="FL7" s="3">
        <v>0.20578299999999999</v>
      </c>
      <c r="FM7" s="5">
        <v>7.6350000000000003E-3</v>
      </c>
      <c r="FN7" s="3"/>
      <c r="FO7" s="3">
        <v>0.99086799999999997</v>
      </c>
      <c r="FP7" s="3">
        <v>3.9399999999999999E-3</v>
      </c>
      <c r="FQ7" s="3"/>
      <c r="FR7" s="3"/>
      <c r="FS7" s="3"/>
      <c r="FT7" s="3">
        <v>0.26880500000000002</v>
      </c>
      <c r="FU7" s="13">
        <v>8.5999999999999998E-4</v>
      </c>
      <c r="FV7" s="15"/>
      <c r="FW7" s="3">
        <v>0.96675</v>
      </c>
      <c r="FX7" s="3">
        <v>3.0061999999999998E-2</v>
      </c>
      <c r="FY7" s="3"/>
      <c r="FZ7" s="3"/>
      <c r="GA7" s="3"/>
      <c r="GB7" s="3">
        <v>0.20578299999999999</v>
      </c>
      <c r="GC7" s="5">
        <v>7.6350000000000003E-3</v>
      </c>
      <c r="GD7" s="3"/>
      <c r="GE7" s="3">
        <v>0.99086799999999997</v>
      </c>
      <c r="GF7" s="3">
        <v>3.9399999999999999E-3</v>
      </c>
      <c r="GG7" s="3"/>
      <c r="GH7" s="3"/>
      <c r="GI7" s="3"/>
      <c r="GJ7" s="3">
        <v>0.26880500000000002</v>
      </c>
      <c r="GK7" s="13">
        <v>8.5999999999999998E-4</v>
      </c>
      <c r="GL7" s="15"/>
      <c r="GM7" s="3">
        <v>0.96675</v>
      </c>
      <c r="GN7" s="3">
        <v>3.0061999999999998E-2</v>
      </c>
      <c r="GO7" s="3"/>
      <c r="GP7" s="3"/>
      <c r="GQ7" s="3"/>
      <c r="GR7" s="3">
        <v>0.20578299999999999</v>
      </c>
      <c r="GS7" s="5">
        <v>7.6350000000000003E-3</v>
      </c>
      <c r="GT7" s="3"/>
      <c r="GU7" s="3">
        <v>0.99086799999999997</v>
      </c>
      <c r="GV7" s="3">
        <v>3.9399999999999999E-3</v>
      </c>
      <c r="GW7" s="3"/>
      <c r="GX7" s="3"/>
      <c r="GY7" s="3"/>
      <c r="GZ7" s="3">
        <v>0.26880500000000002</v>
      </c>
      <c r="HA7" s="13">
        <v>8.5999999999999998E-4</v>
      </c>
      <c r="HB7" s="15"/>
      <c r="HC7" s="3">
        <v>0.96675</v>
      </c>
      <c r="HD7" s="3">
        <v>3.0061999999999998E-2</v>
      </c>
      <c r="HE7" s="3"/>
      <c r="HF7" s="3"/>
      <c r="HG7" s="3"/>
      <c r="HH7" s="3">
        <v>0.20578299999999999</v>
      </c>
      <c r="HI7" s="5">
        <v>7.6350000000000003E-3</v>
      </c>
      <c r="HJ7" s="3"/>
      <c r="HK7" s="3">
        <v>0.99086799999999997</v>
      </c>
      <c r="HL7" s="3">
        <v>3.9399999999999999E-3</v>
      </c>
      <c r="HM7" s="3"/>
      <c r="HN7" s="3"/>
      <c r="HO7" s="3"/>
      <c r="HP7" s="3">
        <v>0.26880500000000002</v>
      </c>
      <c r="HQ7" s="13">
        <v>8.5999999999999998E-4</v>
      </c>
      <c r="HR7" s="15"/>
      <c r="HS7" s="3">
        <v>0.96675</v>
      </c>
      <c r="HT7" s="3">
        <v>3.0061999999999998E-2</v>
      </c>
      <c r="HU7" s="3"/>
      <c r="HV7" s="3"/>
      <c r="HW7" s="3"/>
      <c r="HX7" s="3">
        <v>0.20578299999999999</v>
      </c>
      <c r="HY7" s="5">
        <v>7.6350000000000003E-3</v>
      </c>
      <c r="HZ7" s="3"/>
      <c r="IA7" s="3">
        <v>0.99086799999999997</v>
      </c>
      <c r="IB7" s="3">
        <v>3.9399999999999999E-3</v>
      </c>
      <c r="IC7" s="3"/>
      <c r="ID7" s="3"/>
      <c r="IE7" s="3"/>
      <c r="IF7" s="3">
        <v>0.26880500000000002</v>
      </c>
      <c r="IG7" s="13">
        <v>8.5999999999999998E-4</v>
      </c>
      <c r="IH7" s="15"/>
      <c r="II7" s="3">
        <v>0.96675</v>
      </c>
      <c r="IJ7" s="3">
        <v>3.0061999999999998E-2</v>
      </c>
      <c r="IK7" s="3"/>
      <c r="IL7" s="3"/>
      <c r="IM7" s="3"/>
      <c r="IN7" s="3">
        <v>0.20578299999999999</v>
      </c>
      <c r="IO7" s="5">
        <v>7.6350000000000003E-3</v>
      </c>
      <c r="IP7" s="3"/>
      <c r="IQ7" s="3">
        <v>0.99086799999999997</v>
      </c>
      <c r="IR7" s="3">
        <v>3.9399999999999999E-3</v>
      </c>
      <c r="IS7" s="3"/>
      <c r="IT7" s="3"/>
      <c r="IU7" s="3"/>
      <c r="IV7" s="3">
        <v>0.26880500000000002</v>
      </c>
      <c r="IW7" s="13">
        <v>8.5999999999999998E-4</v>
      </c>
      <c r="IX7" s="15"/>
      <c r="IY7" s="3">
        <v>0.96675</v>
      </c>
      <c r="IZ7" s="3">
        <v>3.0061999999999998E-2</v>
      </c>
      <c r="JA7" s="3"/>
      <c r="JB7" s="3"/>
      <c r="JC7" s="3"/>
      <c r="JD7" s="3">
        <v>0.20578299999999999</v>
      </c>
      <c r="JE7" s="5">
        <v>7.6350000000000003E-3</v>
      </c>
      <c r="JF7" s="3"/>
      <c r="JG7" s="3">
        <v>0.99086799999999997</v>
      </c>
      <c r="JH7" s="3">
        <v>3.9399999999999999E-3</v>
      </c>
      <c r="JI7" s="3"/>
      <c r="JJ7" s="3"/>
      <c r="JK7" s="3"/>
      <c r="JL7" s="3">
        <v>0.26880500000000002</v>
      </c>
      <c r="JM7" s="13">
        <v>8.5999999999999998E-4</v>
      </c>
      <c r="JN7" s="15"/>
      <c r="JO7" s="3">
        <v>0.96675</v>
      </c>
      <c r="JP7" s="3">
        <v>3.0061999999999998E-2</v>
      </c>
      <c r="JQ7" s="3"/>
      <c r="JR7" s="3"/>
      <c r="JS7" s="3"/>
      <c r="JT7" s="3">
        <v>0.20578299999999999</v>
      </c>
      <c r="JU7" s="5">
        <v>7.6350000000000003E-3</v>
      </c>
      <c r="JV7" s="3"/>
      <c r="JW7" s="3">
        <v>0.99086799999999997</v>
      </c>
      <c r="JX7" s="3">
        <v>3.9399999999999999E-3</v>
      </c>
      <c r="JY7" s="3"/>
      <c r="JZ7" s="3"/>
      <c r="KA7" s="3"/>
      <c r="KB7" s="3">
        <v>0.26880500000000002</v>
      </c>
      <c r="KC7" s="13">
        <v>8.5999999999999998E-4</v>
      </c>
      <c r="KD7" s="15"/>
      <c r="KE7" s="3">
        <v>0.96675</v>
      </c>
      <c r="KF7" s="3">
        <v>3.0061999999999998E-2</v>
      </c>
      <c r="KG7" s="3"/>
      <c r="KH7" s="3"/>
      <c r="KI7" s="3"/>
      <c r="KJ7" s="3">
        <v>0.20578299999999999</v>
      </c>
      <c r="KK7" s="5">
        <v>7.6350000000000003E-3</v>
      </c>
      <c r="KL7" s="3"/>
      <c r="KM7" s="3">
        <v>0.99086799999999997</v>
      </c>
      <c r="KN7" s="3">
        <v>3.9399999999999999E-3</v>
      </c>
      <c r="KO7" s="3"/>
      <c r="KP7" s="3"/>
      <c r="KQ7" s="3"/>
      <c r="KR7" s="3">
        <v>0.26880500000000002</v>
      </c>
      <c r="KS7" s="13">
        <v>8.5999999999999998E-4</v>
      </c>
      <c r="KT7" s="15"/>
      <c r="KU7" s="3">
        <v>0.96675</v>
      </c>
      <c r="KV7" s="3">
        <v>3.0061999999999998E-2</v>
      </c>
      <c r="KW7" s="3"/>
      <c r="KX7" s="3"/>
      <c r="KY7" s="3"/>
      <c r="KZ7" s="3">
        <v>0.20578299999999999</v>
      </c>
      <c r="LA7" s="5">
        <v>7.6350000000000003E-3</v>
      </c>
      <c r="LB7" s="3"/>
      <c r="LC7" s="3">
        <v>0.99086799999999997</v>
      </c>
      <c r="LD7" s="3">
        <v>3.9399999999999999E-3</v>
      </c>
      <c r="LE7" s="3"/>
      <c r="LF7" s="3"/>
      <c r="LG7" s="3"/>
      <c r="LH7" s="3">
        <v>0.26880500000000002</v>
      </c>
      <c r="LI7" s="13">
        <v>8.5999999999999998E-4</v>
      </c>
      <c r="LJ7" s="15"/>
      <c r="LK7" s="3">
        <v>0.96675</v>
      </c>
      <c r="LL7" s="3">
        <v>3.0061999999999998E-2</v>
      </c>
      <c r="LM7" s="3"/>
      <c r="LN7" s="3"/>
      <c r="LO7" s="3"/>
      <c r="LP7" s="3">
        <v>0.20578299999999999</v>
      </c>
      <c r="LQ7" s="5">
        <v>7.6350000000000003E-3</v>
      </c>
      <c r="LR7" s="3"/>
      <c r="LS7" s="3">
        <v>0.99086799999999997</v>
      </c>
      <c r="LT7" s="3">
        <v>3.9399999999999999E-3</v>
      </c>
      <c r="LU7" s="3"/>
      <c r="LV7" s="3"/>
      <c r="LW7" s="3"/>
      <c r="LX7" s="3">
        <v>0.26880500000000002</v>
      </c>
      <c r="LY7" s="13">
        <v>8.5999999999999998E-4</v>
      </c>
      <c r="LZ7" s="15"/>
      <c r="MA7" s="3">
        <v>0.96675</v>
      </c>
      <c r="MB7" s="3">
        <v>3.0061999999999998E-2</v>
      </c>
      <c r="MC7" s="3"/>
      <c r="MD7" s="3"/>
      <c r="ME7" s="3"/>
      <c r="MF7" s="3">
        <v>0.20578299999999999</v>
      </c>
      <c r="MG7" s="5">
        <v>7.6350000000000003E-3</v>
      </c>
      <c r="MH7" s="3"/>
      <c r="MI7" s="3">
        <v>0.99086799999999997</v>
      </c>
      <c r="MJ7" s="3">
        <v>3.9399999999999999E-3</v>
      </c>
      <c r="MK7" s="3"/>
      <c r="ML7" s="3"/>
      <c r="MM7" s="3"/>
      <c r="MN7" s="3">
        <v>0.26880500000000002</v>
      </c>
      <c r="MO7" s="13">
        <v>8.5999999999999998E-4</v>
      </c>
      <c r="MP7" s="15"/>
      <c r="MQ7" s="3">
        <v>0.96675</v>
      </c>
      <c r="MR7" s="3">
        <v>3.0061999999999998E-2</v>
      </c>
      <c r="MS7" s="3"/>
      <c r="MT7" s="3"/>
      <c r="MU7" s="3"/>
      <c r="MV7" s="3">
        <v>0.20578299999999999</v>
      </c>
      <c r="MW7" s="5">
        <v>7.6350000000000003E-3</v>
      </c>
      <c r="MX7" s="3"/>
      <c r="MY7" s="3">
        <v>0.99086799999999997</v>
      </c>
      <c r="MZ7" s="3">
        <v>3.9399999999999999E-3</v>
      </c>
      <c r="NA7" s="3"/>
      <c r="NB7" s="3"/>
      <c r="NC7" s="3"/>
      <c r="ND7" s="3">
        <v>0.26880500000000002</v>
      </c>
      <c r="NE7" s="13">
        <v>8.5999999999999998E-4</v>
      </c>
      <c r="NF7" s="15"/>
      <c r="NG7" s="3">
        <v>0.96675</v>
      </c>
      <c r="NH7" s="3">
        <v>3.0061999999999998E-2</v>
      </c>
      <c r="NI7" s="3"/>
      <c r="NJ7" s="3"/>
      <c r="NK7" s="3"/>
      <c r="NL7" s="3">
        <v>0.20578299999999999</v>
      </c>
      <c r="NM7" s="5">
        <v>7.6350000000000003E-3</v>
      </c>
      <c r="NN7" s="3"/>
      <c r="NO7" s="3">
        <v>0.99086799999999997</v>
      </c>
      <c r="NP7" s="3">
        <v>3.9399999999999999E-3</v>
      </c>
      <c r="NQ7" s="3"/>
      <c r="NR7" s="3"/>
      <c r="NS7" s="3"/>
      <c r="NT7" s="3">
        <v>0.26880500000000002</v>
      </c>
      <c r="NU7" s="13">
        <v>8.5999999999999998E-4</v>
      </c>
      <c r="NV7" s="15"/>
      <c r="NW7" s="3">
        <v>0.96675</v>
      </c>
      <c r="NX7" s="3">
        <v>3.0061999999999998E-2</v>
      </c>
      <c r="NY7" s="3"/>
      <c r="NZ7" s="3"/>
      <c r="OA7" s="3"/>
      <c r="OB7" s="3">
        <v>0.20578299999999999</v>
      </c>
      <c r="OC7" s="5">
        <v>7.6350000000000003E-3</v>
      </c>
      <c r="OD7" s="3"/>
      <c r="OE7" s="3">
        <v>0.99086799999999997</v>
      </c>
      <c r="OF7" s="3">
        <v>3.9399999999999999E-3</v>
      </c>
      <c r="OG7" s="3"/>
      <c r="OH7" s="3"/>
      <c r="OI7" s="3"/>
      <c r="OJ7" s="3">
        <v>0.26880500000000002</v>
      </c>
      <c r="OK7" s="13">
        <v>8.5999999999999998E-4</v>
      </c>
      <c r="OL7" s="15"/>
      <c r="OM7" s="3">
        <v>0.96675</v>
      </c>
      <c r="ON7" s="3">
        <v>3.0061999999999998E-2</v>
      </c>
      <c r="OO7" s="3"/>
      <c r="OP7" s="3"/>
      <c r="OQ7" s="3"/>
      <c r="OR7" s="3">
        <v>0.20578299999999999</v>
      </c>
      <c r="OS7" s="5">
        <v>7.6350000000000003E-3</v>
      </c>
      <c r="OT7" s="3"/>
      <c r="OU7" s="3">
        <v>0.99086799999999997</v>
      </c>
      <c r="OV7" s="3">
        <v>3.9399999999999999E-3</v>
      </c>
      <c r="OW7" s="3"/>
      <c r="OX7" s="3"/>
      <c r="OY7" s="3"/>
      <c r="OZ7" s="3">
        <v>0.26880500000000002</v>
      </c>
      <c r="PA7" s="13">
        <v>8.5999999999999998E-4</v>
      </c>
      <c r="PB7" s="15"/>
      <c r="PC7" s="3">
        <v>0.96675</v>
      </c>
      <c r="PD7" s="3">
        <v>3.0061999999999998E-2</v>
      </c>
      <c r="PE7" s="3"/>
      <c r="PF7" s="3"/>
      <c r="PG7" s="3"/>
      <c r="PH7" s="3">
        <v>0.20578299999999999</v>
      </c>
      <c r="PI7" s="5">
        <v>7.6350000000000003E-3</v>
      </c>
      <c r="PJ7" s="3"/>
      <c r="PK7" s="3">
        <v>0.99086799999999997</v>
      </c>
      <c r="PL7" s="3">
        <v>3.9399999999999999E-3</v>
      </c>
      <c r="PM7" s="3"/>
      <c r="PN7" s="3"/>
      <c r="PO7" s="3"/>
      <c r="PP7" s="3">
        <v>0.26880500000000002</v>
      </c>
      <c r="PQ7" s="13">
        <v>8.5999999999999998E-4</v>
      </c>
      <c r="PR7" s="15"/>
      <c r="PS7" s="3">
        <v>0.96675</v>
      </c>
      <c r="PT7" s="3">
        <v>3.0061999999999998E-2</v>
      </c>
      <c r="PU7" s="3"/>
      <c r="PV7" s="3"/>
      <c r="PW7" s="3"/>
      <c r="PX7" s="3">
        <v>0.20578299999999999</v>
      </c>
      <c r="PY7" s="5">
        <v>7.6350000000000003E-3</v>
      </c>
      <c r="PZ7" s="3"/>
      <c r="QA7" s="3">
        <v>0.99086799999999997</v>
      </c>
      <c r="QB7" s="3">
        <v>3.9399999999999999E-3</v>
      </c>
      <c r="QC7" s="3"/>
      <c r="QD7" s="3"/>
      <c r="QE7" s="3"/>
      <c r="QF7" s="3">
        <v>0.26880500000000002</v>
      </c>
      <c r="QG7" s="13">
        <v>8.5999999999999998E-4</v>
      </c>
      <c r="QH7" s="15"/>
      <c r="QI7" s="3">
        <v>0.96675</v>
      </c>
      <c r="QJ7" s="3">
        <v>3.0061999999999998E-2</v>
      </c>
      <c r="QK7" s="3"/>
      <c r="QL7" s="3"/>
      <c r="QM7" s="3"/>
      <c r="QN7" s="3">
        <v>0.20578299999999999</v>
      </c>
      <c r="QO7" s="5">
        <v>7.6350000000000003E-3</v>
      </c>
      <c r="QP7" s="3"/>
      <c r="QQ7" s="3">
        <v>0.99086799999999997</v>
      </c>
      <c r="QR7" s="3">
        <v>3.9399999999999999E-3</v>
      </c>
      <c r="QS7" s="3"/>
      <c r="QT7" s="3"/>
      <c r="QU7" s="3"/>
      <c r="QV7" s="3">
        <v>0.26880500000000002</v>
      </c>
      <c r="QW7" s="13">
        <v>8.5999999999999998E-4</v>
      </c>
      <c r="QX7" s="15"/>
      <c r="QY7" s="3">
        <v>0.96675</v>
      </c>
      <c r="QZ7" s="3">
        <v>3.0061999999999998E-2</v>
      </c>
      <c r="RA7" s="3"/>
      <c r="RB7" s="3"/>
      <c r="RC7" s="3"/>
      <c r="RD7" s="3">
        <v>0.20578299999999999</v>
      </c>
      <c r="RE7" s="5">
        <v>7.6350000000000003E-3</v>
      </c>
      <c r="RF7" s="3"/>
      <c r="RG7" s="3">
        <v>0.99086799999999997</v>
      </c>
      <c r="RH7" s="3">
        <v>3.9399999999999999E-3</v>
      </c>
      <c r="RI7" s="3"/>
      <c r="RJ7" s="3"/>
      <c r="RK7" s="3"/>
      <c r="RL7" s="3">
        <v>0.26880500000000002</v>
      </c>
      <c r="RM7" s="13">
        <v>8.5999999999999998E-4</v>
      </c>
      <c r="RN7" s="15"/>
      <c r="RO7" s="3">
        <v>0.96675</v>
      </c>
      <c r="RP7" s="3">
        <v>3.0061999999999998E-2</v>
      </c>
      <c r="RQ7" s="3"/>
      <c r="RR7" s="3"/>
      <c r="RS7" s="3"/>
      <c r="RT7" s="3">
        <v>0.20578299999999999</v>
      </c>
      <c r="RU7" s="5">
        <v>7.6350000000000003E-3</v>
      </c>
      <c r="RV7" s="3"/>
      <c r="RW7" s="3">
        <v>0.99086799999999997</v>
      </c>
      <c r="RX7" s="3">
        <v>3.9399999999999999E-3</v>
      </c>
      <c r="RY7" s="3"/>
      <c r="RZ7" s="3"/>
      <c r="SA7" s="3"/>
      <c r="SB7" s="3">
        <v>0.26880500000000002</v>
      </c>
      <c r="SC7" s="13">
        <v>8.5999999999999998E-4</v>
      </c>
      <c r="SD7" s="15"/>
      <c r="SE7" s="3">
        <v>0.96675</v>
      </c>
      <c r="SF7" s="3">
        <v>3.0061999999999998E-2</v>
      </c>
      <c r="SG7" s="3"/>
      <c r="SH7" s="3"/>
      <c r="SI7" s="3"/>
      <c r="SJ7" s="3">
        <v>0.20578299999999999</v>
      </c>
      <c r="SK7" s="5">
        <v>7.6350000000000003E-3</v>
      </c>
      <c r="SL7" s="3"/>
      <c r="SM7" s="3">
        <v>0.99086799999999997</v>
      </c>
      <c r="SN7" s="3">
        <v>3.9399999999999999E-3</v>
      </c>
      <c r="SO7" s="3"/>
      <c r="SP7" s="3"/>
      <c r="SQ7" s="3"/>
      <c r="SR7" s="3">
        <v>0.26880500000000002</v>
      </c>
      <c r="SS7" s="13">
        <v>8.5999999999999998E-4</v>
      </c>
      <c r="ST7" s="15"/>
      <c r="SU7" s="3">
        <v>0.96675</v>
      </c>
      <c r="SV7" s="3">
        <v>3.0061999999999998E-2</v>
      </c>
      <c r="SW7" s="3"/>
      <c r="SX7" s="3"/>
      <c r="SY7" s="3"/>
      <c r="SZ7" s="3">
        <v>0.20578299999999999</v>
      </c>
      <c r="TA7" s="5">
        <v>7.6350000000000003E-3</v>
      </c>
      <c r="TB7" s="3"/>
      <c r="TC7" s="3">
        <v>0.99086799999999997</v>
      </c>
      <c r="TD7" s="3">
        <v>3.9399999999999999E-3</v>
      </c>
      <c r="TE7" s="3"/>
      <c r="TF7" s="3"/>
      <c r="TG7" s="3"/>
      <c r="TH7" s="3">
        <v>0.26880500000000002</v>
      </c>
      <c r="TI7" s="13">
        <v>8.5999999999999998E-4</v>
      </c>
      <c r="TJ7" s="15"/>
      <c r="TK7" s="3">
        <v>0.96675</v>
      </c>
      <c r="TL7" s="3">
        <v>3.0061999999999998E-2</v>
      </c>
      <c r="TM7" s="3"/>
      <c r="TN7" s="3"/>
      <c r="TO7" s="3"/>
      <c r="TP7" s="3">
        <v>0.20578299999999999</v>
      </c>
      <c r="TQ7" s="5">
        <v>7.6350000000000003E-3</v>
      </c>
      <c r="TR7" s="3"/>
      <c r="TS7" s="3">
        <v>0.99086799999999997</v>
      </c>
      <c r="TT7" s="3">
        <v>3.9399999999999999E-3</v>
      </c>
      <c r="TU7" s="3"/>
      <c r="TV7" s="3"/>
      <c r="TW7" s="3"/>
      <c r="TX7" s="3">
        <v>0.26880500000000002</v>
      </c>
      <c r="TY7" s="13">
        <v>8.5999999999999998E-4</v>
      </c>
      <c r="TZ7" s="15"/>
      <c r="UA7" s="3">
        <v>0.96675</v>
      </c>
      <c r="UB7" s="3">
        <v>3.0061999999999998E-2</v>
      </c>
      <c r="UC7" s="3"/>
      <c r="UD7" s="3"/>
      <c r="UE7" s="3"/>
      <c r="UF7" s="3">
        <v>0.20578299999999999</v>
      </c>
      <c r="UG7" s="5">
        <v>7.6350000000000003E-3</v>
      </c>
      <c r="UH7" s="3"/>
      <c r="UI7" s="3">
        <v>0.99086799999999997</v>
      </c>
      <c r="UJ7" s="3">
        <v>3.9399999999999999E-3</v>
      </c>
      <c r="UK7" s="3"/>
      <c r="UL7" s="3"/>
      <c r="UM7" s="3"/>
      <c r="UN7" s="3">
        <v>0.26880500000000002</v>
      </c>
      <c r="UO7" s="13">
        <v>8.5999999999999998E-4</v>
      </c>
      <c r="UP7" s="15"/>
      <c r="UQ7" s="3">
        <v>0.96675</v>
      </c>
      <c r="UR7" s="3">
        <v>3.0061999999999998E-2</v>
      </c>
      <c r="US7" s="3"/>
      <c r="UT7" s="3"/>
      <c r="UU7" s="3"/>
      <c r="UV7" s="3">
        <v>0.20578299999999999</v>
      </c>
      <c r="UW7" s="5">
        <v>7.6350000000000003E-3</v>
      </c>
      <c r="UX7" s="3"/>
      <c r="UY7" s="3">
        <v>0.99086799999999997</v>
      </c>
      <c r="UZ7" s="3">
        <v>3.9399999999999999E-3</v>
      </c>
      <c r="VA7" s="3"/>
      <c r="VB7" s="3"/>
      <c r="VC7" s="3"/>
      <c r="VD7" s="3">
        <v>0.26880500000000002</v>
      </c>
      <c r="VE7" s="13">
        <v>8.5999999999999998E-4</v>
      </c>
      <c r="VF7" s="15"/>
      <c r="VG7" s="3">
        <v>0.96675</v>
      </c>
      <c r="VH7" s="3">
        <v>3.0061999999999998E-2</v>
      </c>
      <c r="VI7" s="3"/>
      <c r="VJ7" s="3"/>
      <c r="VK7" s="3"/>
      <c r="VL7" s="3">
        <v>0.20578299999999999</v>
      </c>
      <c r="VM7" s="5">
        <v>7.6350000000000003E-3</v>
      </c>
      <c r="VN7" s="3"/>
      <c r="VO7" s="3">
        <v>0.99086799999999997</v>
      </c>
      <c r="VP7" s="3">
        <v>3.9399999999999999E-3</v>
      </c>
      <c r="VQ7" s="3"/>
      <c r="VR7" s="3"/>
      <c r="VS7" s="3"/>
      <c r="VT7" s="3">
        <v>0.26880500000000002</v>
      </c>
      <c r="VU7" s="13">
        <v>8.5999999999999998E-4</v>
      </c>
      <c r="VV7" s="15"/>
      <c r="VW7" s="3">
        <v>0.96675</v>
      </c>
      <c r="VX7" s="3">
        <v>3.0061999999999998E-2</v>
      </c>
      <c r="VY7" s="3"/>
      <c r="VZ7" s="3"/>
      <c r="WA7" s="3"/>
      <c r="WB7" s="3">
        <v>0.20578299999999999</v>
      </c>
      <c r="WC7" s="5">
        <v>7.6350000000000003E-3</v>
      </c>
      <c r="WD7" s="3"/>
      <c r="WE7" s="3">
        <v>0.99086799999999997</v>
      </c>
      <c r="WF7" s="3">
        <v>3.9399999999999999E-3</v>
      </c>
      <c r="WG7" s="3"/>
      <c r="WH7" s="3"/>
      <c r="WI7" s="3"/>
      <c r="WJ7" s="3">
        <v>0.26880500000000002</v>
      </c>
      <c r="WK7" s="13">
        <v>8.5999999999999998E-4</v>
      </c>
      <c r="WL7" s="15"/>
      <c r="WM7" s="3">
        <v>0.96675</v>
      </c>
      <c r="WN7" s="3">
        <v>3.0061999999999998E-2</v>
      </c>
      <c r="WO7" s="3"/>
      <c r="WP7" s="3"/>
      <c r="WQ7" s="3"/>
      <c r="WR7" s="3">
        <v>0.20578299999999999</v>
      </c>
      <c r="WS7" s="5">
        <v>7.6350000000000003E-3</v>
      </c>
      <c r="WT7" s="3"/>
      <c r="WU7" s="3">
        <v>0.99086799999999997</v>
      </c>
      <c r="WV7" s="3">
        <v>3.9399999999999999E-3</v>
      </c>
      <c r="WW7" s="3"/>
      <c r="WX7" s="3"/>
      <c r="WY7" s="3"/>
      <c r="WZ7" s="3">
        <v>0.26880500000000002</v>
      </c>
      <c r="XA7" s="13">
        <v>8.5999999999999998E-4</v>
      </c>
      <c r="XB7" s="15"/>
      <c r="XC7" s="3">
        <v>0.96675</v>
      </c>
      <c r="XD7" s="3">
        <v>3.0061999999999998E-2</v>
      </c>
      <c r="XE7" s="3"/>
      <c r="XF7" s="3"/>
      <c r="XG7" s="3"/>
      <c r="XH7" s="3">
        <v>0.20578299999999999</v>
      </c>
      <c r="XI7" s="5">
        <v>7.6350000000000003E-3</v>
      </c>
      <c r="XJ7" s="3"/>
      <c r="XK7" s="3">
        <v>0.99086799999999997</v>
      </c>
      <c r="XL7" s="3">
        <v>3.9399999999999999E-3</v>
      </c>
      <c r="XM7" s="3"/>
      <c r="XN7" s="3"/>
      <c r="XO7" s="3"/>
      <c r="XP7" s="3">
        <v>0.26880500000000002</v>
      </c>
      <c r="XQ7" s="13">
        <v>8.5999999999999998E-4</v>
      </c>
      <c r="XR7" s="15"/>
      <c r="XS7" s="3">
        <v>0.96675</v>
      </c>
      <c r="XT7" s="3">
        <v>3.0061999999999998E-2</v>
      </c>
      <c r="XU7" s="3"/>
      <c r="XV7" s="3"/>
      <c r="XW7" s="3"/>
      <c r="XX7" s="3">
        <v>0.20578299999999999</v>
      </c>
      <c r="XY7" s="5">
        <v>7.6350000000000003E-3</v>
      </c>
      <c r="XZ7" s="3"/>
      <c r="YA7" s="3">
        <v>0.99086799999999997</v>
      </c>
      <c r="YB7" s="3">
        <v>3.9399999999999999E-3</v>
      </c>
      <c r="YC7" s="3"/>
      <c r="YD7" s="3"/>
      <c r="YE7" s="3"/>
      <c r="YF7" s="3">
        <v>0.26880500000000002</v>
      </c>
      <c r="YG7" s="13">
        <v>8.5999999999999998E-4</v>
      </c>
      <c r="YH7" s="15"/>
      <c r="YI7" s="3">
        <v>0.96675</v>
      </c>
      <c r="YJ7" s="3">
        <v>3.0061999999999998E-2</v>
      </c>
      <c r="YK7" s="3"/>
      <c r="YL7" s="3"/>
      <c r="YM7" s="3"/>
      <c r="YN7" s="3">
        <v>0.20578299999999999</v>
      </c>
      <c r="YO7" s="5">
        <v>7.6350000000000003E-3</v>
      </c>
      <c r="YP7" s="3"/>
      <c r="YQ7" s="3">
        <v>0.99086799999999997</v>
      </c>
      <c r="YR7" s="3">
        <v>3.9399999999999999E-3</v>
      </c>
      <c r="YS7" s="3"/>
      <c r="YT7" s="3"/>
      <c r="YU7" s="3"/>
      <c r="YV7" s="3">
        <v>0.26880500000000002</v>
      </c>
      <c r="YW7" s="13">
        <v>8.5999999999999998E-4</v>
      </c>
      <c r="YX7" s="15"/>
      <c r="YY7" s="3">
        <v>0.96675</v>
      </c>
      <c r="YZ7" s="3">
        <v>3.0061999999999998E-2</v>
      </c>
      <c r="ZA7" s="3"/>
      <c r="ZB7" s="3"/>
      <c r="ZC7" s="3"/>
      <c r="ZD7" s="3">
        <v>0.20578299999999999</v>
      </c>
      <c r="ZE7" s="5">
        <v>7.6350000000000003E-3</v>
      </c>
      <c r="ZF7" s="3"/>
      <c r="ZG7" s="3">
        <v>0.99086799999999997</v>
      </c>
      <c r="ZH7" s="3">
        <v>3.9399999999999999E-3</v>
      </c>
      <c r="ZI7" s="3"/>
      <c r="ZJ7" s="3"/>
      <c r="ZK7" s="3"/>
      <c r="ZL7" s="3">
        <v>0.26880500000000002</v>
      </c>
      <c r="ZM7" s="13">
        <v>8.5999999999999998E-4</v>
      </c>
      <c r="ZN7" s="15"/>
      <c r="ZO7" s="3">
        <v>0.96675</v>
      </c>
      <c r="ZP7" s="3">
        <v>3.0061999999999998E-2</v>
      </c>
      <c r="ZQ7" s="3"/>
      <c r="ZR7" s="3"/>
      <c r="ZS7" s="3"/>
      <c r="ZT7" s="3">
        <v>0.20578299999999999</v>
      </c>
      <c r="ZU7" s="5">
        <v>7.6350000000000003E-3</v>
      </c>
      <c r="ZV7" s="3"/>
      <c r="ZW7" s="3">
        <v>0.99086799999999997</v>
      </c>
      <c r="ZX7" s="3">
        <v>3.9399999999999999E-3</v>
      </c>
      <c r="ZY7" s="3"/>
      <c r="ZZ7" s="3"/>
      <c r="AAA7" s="3"/>
      <c r="AAB7" s="3">
        <v>0.26880500000000002</v>
      </c>
      <c r="AAC7" s="13">
        <v>8.5999999999999998E-4</v>
      </c>
      <c r="AAD7" s="15"/>
      <c r="AAE7" s="3">
        <v>0.96675</v>
      </c>
      <c r="AAF7" s="3">
        <v>3.0061999999999998E-2</v>
      </c>
      <c r="AAG7" s="3"/>
      <c r="AAH7" s="3"/>
      <c r="AAI7" s="3"/>
      <c r="AAJ7" s="3">
        <v>0.20578299999999999</v>
      </c>
      <c r="AAK7" s="5">
        <v>7.6350000000000003E-3</v>
      </c>
      <c r="AAL7" s="3"/>
      <c r="AAM7" s="3">
        <v>0.99086799999999997</v>
      </c>
      <c r="AAN7" s="3">
        <v>3.9399999999999999E-3</v>
      </c>
      <c r="AAO7" s="3"/>
      <c r="AAP7" s="3"/>
      <c r="AAQ7" s="3"/>
      <c r="AAR7" s="3">
        <v>0.26880500000000002</v>
      </c>
      <c r="AAS7" s="13">
        <v>8.5999999999999998E-4</v>
      </c>
      <c r="AAT7" s="15"/>
      <c r="AAU7" s="3">
        <v>0.96675</v>
      </c>
      <c r="AAV7" s="3">
        <v>3.0061999999999998E-2</v>
      </c>
      <c r="AAW7" s="3"/>
      <c r="AAX7" s="3"/>
      <c r="AAY7" s="3"/>
      <c r="AAZ7" s="3">
        <v>0.20578299999999999</v>
      </c>
      <c r="ABA7" s="5">
        <v>7.6350000000000003E-3</v>
      </c>
      <c r="ABB7" s="3"/>
      <c r="ABC7" s="3">
        <v>0.99086799999999997</v>
      </c>
      <c r="ABD7" s="3">
        <v>3.9399999999999999E-3</v>
      </c>
      <c r="ABE7" s="3"/>
      <c r="ABF7" s="3"/>
      <c r="ABG7" s="3"/>
      <c r="ABH7" s="3">
        <v>0.26880500000000002</v>
      </c>
      <c r="ABI7" s="13">
        <v>8.5999999999999998E-4</v>
      </c>
      <c r="ABJ7" s="15"/>
      <c r="ABK7" s="3">
        <v>0.96675</v>
      </c>
      <c r="ABL7" s="3">
        <v>3.0061999999999998E-2</v>
      </c>
      <c r="ABM7" s="3"/>
      <c r="ABN7" s="3"/>
      <c r="ABO7" s="3"/>
      <c r="ABP7" s="3">
        <v>0.20578299999999999</v>
      </c>
      <c r="ABQ7" s="5">
        <v>7.6350000000000003E-3</v>
      </c>
      <c r="ABR7" s="3"/>
      <c r="ABS7" s="3">
        <v>0.99086799999999997</v>
      </c>
      <c r="ABT7" s="3">
        <v>3.9399999999999999E-3</v>
      </c>
      <c r="ABU7" s="3"/>
      <c r="ABV7" s="3"/>
      <c r="ABW7" s="3"/>
      <c r="ABX7" s="3">
        <v>0.26880500000000002</v>
      </c>
      <c r="ABY7" s="13">
        <v>8.5999999999999998E-4</v>
      </c>
      <c r="ABZ7" s="15"/>
      <c r="ACA7" s="3">
        <v>0.96675</v>
      </c>
      <c r="ACB7" s="3">
        <v>3.0061999999999998E-2</v>
      </c>
      <c r="ACC7" s="3"/>
      <c r="ACD7" s="3"/>
      <c r="ACE7" s="3"/>
      <c r="ACF7" s="3">
        <v>0.20578299999999999</v>
      </c>
      <c r="ACG7" s="5">
        <v>7.6350000000000003E-3</v>
      </c>
      <c r="ACH7" s="3"/>
      <c r="ACI7" s="3">
        <v>0.99086799999999997</v>
      </c>
      <c r="ACJ7" s="3">
        <v>3.9399999999999999E-3</v>
      </c>
      <c r="ACK7" s="3"/>
      <c r="ACL7" s="3"/>
      <c r="ACM7" s="3"/>
      <c r="ACN7" s="3">
        <v>0.26880500000000002</v>
      </c>
      <c r="ACO7" s="13">
        <v>8.5999999999999998E-4</v>
      </c>
      <c r="ACP7" s="15"/>
      <c r="ACQ7" s="3">
        <v>0.96675</v>
      </c>
      <c r="ACR7" s="3">
        <v>3.0061999999999998E-2</v>
      </c>
      <c r="ACS7" s="3"/>
      <c r="ACT7" s="3"/>
      <c r="ACU7" s="3"/>
      <c r="ACV7" s="3">
        <v>0.20578299999999999</v>
      </c>
      <c r="ACW7" s="5">
        <v>7.6350000000000003E-3</v>
      </c>
      <c r="ACX7" s="3"/>
      <c r="ACY7" s="3">
        <v>0.99086799999999997</v>
      </c>
      <c r="ACZ7" s="3">
        <v>3.9399999999999999E-3</v>
      </c>
      <c r="ADA7" s="3"/>
      <c r="ADB7" s="3"/>
      <c r="ADC7" s="3"/>
      <c r="ADD7" s="3">
        <v>0.26880500000000002</v>
      </c>
      <c r="ADE7" s="13">
        <v>8.5999999999999998E-4</v>
      </c>
      <c r="ADF7" s="15"/>
      <c r="ADG7" s="3">
        <v>0.96675</v>
      </c>
      <c r="ADH7" s="3">
        <v>3.0061999999999998E-2</v>
      </c>
      <c r="ADI7" s="3"/>
      <c r="ADJ7" s="3"/>
      <c r="ADK7" s="3"/>
      <c r="ADL7" s="3">
        <v>0.20578299999999999</v>
      </c>
      <c r="ADM7" s="5">
        <v>7.6350000000000003E-3</v>
      </c>
      <c r="ADN7" s="3"/>
      <c r="ADO7" s="3">
        <v>0.99086799999999997</v>
      </c>
      <c r="ADP7" s="3">
        <v>3.9399999999999999E-3</v>
      </c>
      <c r="ADQ7" s="3"/>
      <c r="ADR7" s="3"/>
      <c r="ADS7" s="3"/>
      <c r="ADT7" s="3">
        <v>0.26880500000000002</v>
      </c>
      <c r="ADU7" s="13">
        <v>8.5999999999999998E-4</v>
      </c>
      <c r="ADV7" s="15"/>
      <c r="ADW7" s="3">
        <v>0.96675</v>
      </c>
      <c r="ADX7" s="3">
        <v>3.0061999999999998E-2</v>
      </c>
      <c r="ADY7" s="3"/>
      <c r="ADZ7" s="3"/>
      <c r="AEA7" s="3"/>
      <c r="AEB7" s="3">
        <v>0.20578299999999999</v>
      </c>
      <c r="AEC7" s="5">
        <v>7.6350000000000003E-3</v>
      </c>
      <c r="AED7" s="3"/>
      <c r="AEE7" s="3">
        <v>0.99086799999999997</v>
      </c>
      <c r="AEF7" s="3">
        <v>3.9399999999999999E-3</v>
      </c>
      <c r="AEG7" s="3"/>
      <c r="AEH7" s="3"/>
      <c r="AEI7" s="3"/>
      <c r="AEJ7" s="3">
        <v>0.26880500000000002</v>
      </c>
      <c r="AEK7" s="13">
        <v>8.5999999999999998E-4</v>
      </c>
      <c r="AEL7" s="15"/>
      <c r="AEM7" s="3">
        <v>0.96675</v>
      </c>
      <c r="AEN7" s="3">
        <v>3.0061999999999998E-2</v>
      </c>
      <c r="AEO7" s="3"/>
      <c r="AEP7" s="3"/>
      <c r="AEQ7" s="3"/>
      <c r="AER7" s="3">
        <v>0.20578299999999999</v>
      </c>
      <c r="AES7" s="5">
        <v>7.6350000000000003E-3</v>
      </c>
      <c r="AET7" s="3"/>
      <c r="AEU7" s="3">
        <v>0.99086799999999997</v>
      </c>
      <c r="AEV7" s="3">
        <v>3.9399999999999999E-3</v>
      </c>
      <c r="AEW7" s="3"/>
      <c r="AEX7" s="3"/>
      <c r="AEY7" s="3"/>
      <c r="AEZ7" s="3">
        <v>0.26880500000000002</v>
      </c>
      <c r="AFA7" s="13">
        <v>8.5999999999999998E-4</v>
      </c>
      <c r="AFB7" s="15"/>
      <c r="AFC7" s="3">
        <v>0.96675</v>
      </c>
      <c r="AFD7" s="3">
        <v>3.0061999999999998E-2</v>
      </c>
      <c r="AFE7" s="3"/>
      <c r="AFF7" s="3"/>
      <c r="AFG7" s="3"/>
      <c r="AFH7" s="3">
        <v>0.20578299999999999</v>
      </c>
      <c r="AFI7" s="5">
        <v>7.6350000000000003E-3</v>
      </c>
      <c r="AFJ7" s="3"/>
      <c r="AFK7" s="3">
        <v>0.99086799999999997</v>
      </c>
      <c r="AFL7" s="3">
        <v>3.9399999999999999E-3</v>
      </c>
      <c r="AFM7" s="3"/>
      <c r="AFN7" s="3"/>
      <c r="AFO7" s="3"/>
      <c r="AFP7" s="3">
        <v>0.26880500000000002</v>
      </c>
      <c r="AFQ7" s="13">
        <v>8.5999999999999998E-4</v>
      </c>
      <c r="AFR7" s="15"/>
      <c r="AFS7" s="3">
        <v>0.96675</v>
      </c>
      <c r="AFT7" s="3">
        <v>3.0061999999999998E-2</v>
      </c>
      <c r="AFU7" s="3"/>
      <c r="AFV7" s="3"/>
      <c r="AFW7" s="3"/>
      <c r="AFX7" s="3">
        <v>0.20578299999999999</v>
      </c>
      <c r="AFY7" s="5">
        <v>7.6350000000000003E-3</v>
      </c>
      <c r="AFZ7" s="3"/>
      <c r="AGA7" s="3">
        <v>0.99086799999999997</v>
      </c>
      <c r="AGB7" s="3">
        <v>3.9399999999999999E-3</v>
      </c>
      <c r="AGC7" s="3"/>
      <c r="AGD7" s="3"/>
      <c r="AGE7" s="3"/>
      <c r="AGF7" s="3">
        <v>0.26880500000000002</v>
      </c>
      <c r="AGG7" s="13">
        <v>8.5999999999999998E-4</v>
      </c>
      <c r="AGH7" s="15"/>
      <c r="AGI7" s="3">
        <v>0.96675</v>
      </c>
      <c r="AGJ7" s="3">
        <v>3.0061999999999998E-2</v>
      </c>
      <c r="AGK7" s="3"/>
      <c r="AGL7" s="3"/>
      <c r="AGM7" s="3"/>
      <c r="AGN7" s="3">
        <v>0.20578299999999999</v>
      </c>
      <c r="AGO7" s="5">
        <v>7.6350000000000003E-3</v>
      </c>
      <c r="AGP7" s="3"/>
      <c r="AGQ7" s="3">
        <v>0.99086799999999997</v>
      </c>
      <c r="AGR7" s="3">
        <v>3.9399999999999999E-3</v>
      </c>
      <c r="AGS7" s="3"/>
      <c r="AGT7" s="3"/>
      <c r="AGU7" s="3"/>
      <c r="AGV7" s="3">
        <v>0.26880500000000002</v>
      </c>
      <c r="AGW7" s="13">
        <v>8.5999999999999998E-4</v>
      </c>
      <c r="AGX7" s="15"/>
      <c r="AGY7" s="3">
        <v>0.96675</v>
      </c>
      <c r="AGZ7" s="3">
        <v>3.0061999999999998E-2</v>
      </c>
      <c r="AHA7" s="3"/>
      <c r="AHB7" s="3"/>
      <c r="AHC7" s="3"/>
      <c r="AHD7" s="3">
        <v>0.20578299999999999</v>
      </c>
      <c r="AHE7" s="5">
        <v>7.6350000000000003E-3</v>
      </c>
      <c r="AHF7" s="3"/>
      <c r="AHG7" s="3">
        <v>0.99086799999999997</v>
      </c>
      <c r="AHH7" s="3">
        <v>3.9399999999999999E-3</v>
      </c>
      <c r="AHI7" s="3"/>
      <c r="AHJ7" s="3"/>
      <c r="AHK7" s="3"/>
      <c r="AHL7" s="3">
        <v>0.26880500000000002</v>
      </c>
      <c r="AHM7" s="13">
        <v>8.5999999999999998E-4</v>
      </c>
      <c r="AHN7" s="15"/>
      <c r="AHO7" s="3">
        <v>0.96675</v>
      </c>
      <c r="AHP7" s="3">
        <v>3.0061999999999998E-2</v>
      </c>
      <c r="AHQ7" s="3"/>
      <c r="AHR7" s="3"/>
      <c r="AHS7" s="3"/>
      <c r="AHT7" s="3">
        <v>0.20578299999999999</v>
      </c>
      <c r="AHU7" s="5">
        <v>7.6350000000000003E-3</v>
      </c>
      <c r="AHV7" s="3"/>
      <c r="AHW7" s="3">
        <v>0.99086799999999997</v>
      </c>
      <c r="AHX7" s="3">
        <v>3.9399999999999999E-3</v>
      </c>
      <c r="AHY7" s="3"/>
      <c r="AHZ7" s="3"/>
      <c r="AIA7" s="3"/>
      <c r="AIB7" s="3">
        <v>0.26880500000000002</v>
      </c>
      <c r="AIC7" s="13">
        <v>8.5999999999999998E-4</v>
      </c>
      <c r="AID7" s="15"/>
      <c r="AIE7" s="3">
        <v>0.96675</v>
      </c>
      <c r="AIF7" s="3">
        <v>3.0061999999999998E-2</v>
      </c>
      <c r="AIG7" s="3"/>
      <c r="AIH7" s="3"/>
      <c r="AII7" s="3"/>
      <c r="AIJ7" s="3">
        <v>0.20578299999999999</v>
      </c>
      <c r="AIK7" s="5">
        <v>7.6350000000000003E-3</v>
      </c>
      <c r="AIL7" s="3"/>
      <c r="AIM7" s="3">
        <v>0.99086799999999997</v>
      </c>
      <c r="AIN7" s="3">
        <v>3.9399999999999999E-3</v>
      </c>
      <c r="AIO7" s="3"/>
      <c r="AIP7" s="3"/>
      <c r="AIQ7" s="3"/>
      <c r="AIR7" s="3">
        <v>0.26880500000000002</v>
      </c>
      <c r="AIS7" s="13">
        <v>8.5999999999999998E-4</v>
      </c>
      <c r="AIT7" s="15"/>
      <c r="AIU7" s="3">
        <v>0.96675</v>
      </c>
      <c r="AIV7" s="3">
        <v>3.0061999999999998E-2</v>
      </c>
      <c r="AIW7" s="3"/>
      <c r="AIX7" s="3"/>
      <c r="AIY7" s="3"/>
      <c r="AIZ7" s="3">
        <v>0.20578299999999999</v>
      </c>
      <c r="AJA7" s="5">
        <v>7.6350000000000003E-3</v>
      </c>
      <c r="AJB7" s="3"/>
      <c r="AJC7" s="3">
        <v>0.99086799999999997</v>
      </c>
      <c r="AJD7" s="3">
        <v>3.9399999999999999E-3</v>
      </c>
      <c r="AJE7" s="3"/>
      <c r="AJF7" s="3"/>
      <c r="AJG7" s="3"/>
      <c r="AJH7" s="3">
        <v>0.26880500000000002</v>
      </c>
      <c r="AJI7" s="13">
        <v>8.5999999999999998E-4</v>
      </c>
      <c r="AJJ7" s="15"/>
      <c r="AJK7" s="3">
        <v>0.96675</v>
      </c>
      <c r="AJL7" s="3">
        <v>3.0061999999999998E-2</v>
      </c>
      <c r="AJM7" s="3"/>
      <c r="AJN7" s="3"/>
      <c r="AJO7" s="3"/>
      <c r="AJP7" s="3">
        <v>0.20578299999999999</v>
      </c>
      <c r="AJQ7" s="5">
        <v>7.6350000000000003E-3</v>
      </c>
      <c r="AJR7" s="3"/>
      <c r="AJS7" s="3">
        <v>0.99086799999999997</v>
      </c>
      <c r="AJT7" s="3">
        <v>3.9399999999999999E-3</v>
      </c>
      <c r="AJU7" s="3"/>
      <c r="AJV7" s="3"/>
      <c r="AJW7" s="3"/>
      <c r="AJX7" s="3">
        <v>0.26880500000000002</v>
      </c>
      <c r="AJY7" s="13">
        <v>8.5999999999999998E-4</v>
      </c>
      <c r="AJZ7" s="15"/>
      <c r="AKA7" s="3">
        <v>0.96675</v>
      </c>
      <c r="AKB7" s="3">
        <v>3.0061999999999998E-2</v>
      </c>
      <c r="AKC7" s="3"/>
      <c r="AKD7" s="3"/>
      <c r="AKE7" s="3"/>
      <c r="AKF7" s="3">
        <v>0.20578299999999999</v>
      </c>
      <c r="AKG7" s="5">
        <v>7.6350000000000003E-3</v>
      </c>
      <c r="AKH7" s="3"/>
      <c r="AKI7" s="3">
        <v>0.99086799999999997</v>
      </c>
      <c r="AKJ7" s="3">
        <v>3.9399999999999999E-3</v>
      </c>
      <c r="AKK7" s="3"/>
      <c r="AKL7" s="3"/>
      <c r="AKM7" s="3"/>
      <c r="AKN7" s="3">
        <v>0.26880500000000002</v>
      </c>
      <c r="AKO7" s="13">
        <v>8.5999999999999998E-4</v>
      </c>
      <c r="AKP7" s="15"/>
      <c r="AKQ7" s="3">
        <v>0.96675</v>
      </c>
      <c r="AKR7" s="3">
        <v>3.0061999999999998E-2</v>
      </c>
      <c r="AKS7" s="3"/>
      <c r="AKT7" s="3"/>
      <c r="AKU7" s="3"/>
      <c r="AKV7" s="3">
        <v>0.20578299999999999</v>
      </c>
      <c r="AKW7" s="5">
        <v>7.6350000000000003E-3</v>
      </c>
      <c r="AKX7" s="3"/>
      <c r="AKY7" s="3">
        <v>0.99086799999999997</v>
      </c>
      <c r="AKZ7" s="3">
        <v>3.9399999999999999E-3</v>
      </c>
      <c r="ALA7" s="3"/>
      <c r="ALB7" s="3"/>
      <c r="ALC7" s="3"/>
      <c r="ALD7" s="3">
        <v>0.26880500000000002</v>
      </c>
      <c r="ALE7" s="13">
        <v>8.5999999999999998E-4</v>
      </c>
      <c r="ALF7" s="15"/>
      <c r="ALG7" s="3">
        <v>0.96675</v>
      </c>
      <c r="ALH7" s="3">
        <v>3.0061999999999998E-2</v>
      </c>
      <c r="ALI7" s="3"/>
      <c r="ALJ7" s="3"/>
      <c r="ALK7" s="3"/>
      <c r="ALL7" s="3">
        <v>0.20578299999999999</v>
      </c>
      <c r="ALM7" s="5">
        <v>7.6350000000000003E-3</v>
      </c>
      <c r="ALN7" s="3"/>
      <c r="ALO7" s="3">
        <v>0.99086799999999997</v>
      </c>
      <c r="ALP7" s="3">
        <v>3.9399999999999999E-3</v>
      </c>
      <c r="ALQ7" s="3"/>
      <c r="ALR7" s="3"/>
      <c r="ALS7" s="3"/>
      <c r="ALT7" s="3">
        <v>0.26880500000000002</v>
      </c>
      <c r="ALU7" s="13">
        <v>8.5999999999999998E-4</v>
      </c>
      <c r="ALV7" s="15"/>
      <c r="ALW7" s="3">
        <v>0.96675</v>
      </c>
      <c r="ALX7" s="3">
        <v>3.0061999999999998E-2</v>
      </c>
      <c r="ALY7" s="3"/>
      <c r="ALZ7" s="3"/>
      <c r="AMA7" s="3"/>
      <c r="AMB7" s="3">
        <v>0.20578299999999999</v>
      </c>
      <c r="AMC7" s="5">
        <v>7.6350000000000003E-3</v>
      </c>
      <c r="AMD7" s="3"/>
      <c r="AME7" s="3">
        <v>0.99086799999999997</v>
      </c>
      <c r="AMF7" s="3">
        <v>3.9399999999999999E-3</v>
      </c>
      <c r="AMG7" s="3"/>
      <c r="AMH7" s="3"/>
      <c r="AMI7" s="3"/>
      <c r="AMJ7" s="3">
        <v>0.26880500000000002</v>
      </c>
      <c r="AMK7" s="13">
        <v>8.5999999999999998E-4</v>
      </c>
      <c r="AML7" s="15"/>
      <c r="AMM7" s="3">
        <v>0.96675</v>
      </c>
      <c r="AMN7" s="3">
        <v>3.0061999999999998E-2</v>
      </c>
      <c r="AMO7" s="3"/>
      <c r="AMP7" s="3"/>
      <c r="AMQ7" s="3"/>
      <c r="AMR7" s="3">
        <v>0.20578299999999999</v>
      </c>
      <c r="AMS7" s="5">
        <v>7.6350000000000003E-3</v>
      </c>
      <c r="AMT7" s="3"/>
      <c r="AMU7" s="3">
        <v>0.99086799999999997</v>
      </c>
      <c r="AMV7" s="3">
        <v>3.9399999999999999E-3</v>
      </c>
      <c r="AMW7" s="3"/>
      <c r="AMX7" s="3"/>
      <c r="AMY7" s="3"/>
      <c r="AMZ7" s="3">
        <v>0.26880500000000002</v>
      </c>
      <c r="ANA7" s="13">
        <v>8.5999999999999998E-4</v>
      </c>
      <c r="ANB7" s="15"/>
      <c r="ANC7" s="3">
        <v>0.96675</v>
      </c>
      <c r="AND7" s="3">
        <v>3.0061999999999998E-2</v>
      </c>
      <c r="ANE7" s="3"/>
      <c r="ANF7" s="3"/>
      <c r="ANG7" s="3"/>
      <c r="ANH7" s="3">
        <v>0.20578299999999999</v>
      </c>
      <c r="ANI7" s="5">
        <v>7.6350000000000003E-3</v>
      </c>
      <c r="ANJ7" s="3"/>
      <c r="ANK7" s="3">
        <v>0.99086799999999997</v>
      </c>
      <c r="ANL7" s="3">
        <v>3.9399999999999999E-3</v>
      </c>
      <c r="ANM7" s="3"/>
      <c r="ANN7" s="3"/>
      <c r="ANO7" s="3"/>
      <c r="ANP7" s="3">
        <v>0.26880500000000002</v>
      </c>
      <c r="ANQ7" s="13">
        <v>8.5999999999999998E-4</v>
      </c>
      <c r="ANR7" s="15"/>
      <c r="ANS7" s="3">
        <v>0.96675</v>
      </c>
      <c r="ANT7" s="3">
        <v>3.0061999999999998E-2</v>
      </c>
      <c r="ANU7" s="3"/>
      <c r="ANV7" s="3"/>
      <c r="ANW7" s="3"/>
      <c r="ANX7" s="3">
        <v>0.20578299999999999</v>
      </c>
      <c r="ANY7" s="5">
        <v>7.6350000000000003E-3</v>
      </c>
      <c r="ANZ7" s="3"/>
      <c r="AOA7" s="3">
        <v>0.99086799999999997</v>
      </c>
      <c r="AOB7" s="3">
        <v>3.9399999999999999E-3</v>
      </c>
      <c r="AOC7" s="3"/>
      <c r="AOD7" s="3"/>
      <c r="AOE7" s="3"/>
      <c r="AOF7" s="3">
        <v>0.26880500000000002</v>
      </c>
      <c r="AOG7" s="13">
        <v>8.5999999999999998E-4</v>
      </c>
      <c r="AOH7" s="15"/>
      <c r="AOI7" s="3">
        <v>0.96675</v>
      </c>
      <c r="AOJ7" s="3">
        <v>3.0061999999999998E-2</v>
      </c>
      <c r="AOK7" s="3"/>
      <c r="AOL7" s="3"/>
      <c r="AOM7" s="3"/>
      <c r="AON7" s="3">
        <v>0.20578299999999999</v>
      </c>
      <c r="AOO7" s="5">
        <v>7.6350000000000003E-3</v>
      </c>
      <c r="AOP7" s="3"/>
      <c r="AOQ7" s="3">
        <v>0.99086799999999997</v>
      </c>
      <c r="AOR7" s="3">
        <v>3.9399999999999999E-3</v>
      </c>
      <c r="AOS7" s="3"/>
      <c r="AOT7" s="3"/>
      <c r="AOU7" s="3"/>
      <c r="AOV7" s="3">
        <v>0.26880500000000002</v>
      </c>
      <c r="AOW7" s="13">
        <v>8.5999999999999998E-4</v>
      </c>
      <c r="AOX7" s="15"/>
      <c r="AOY7" s="3">
        <v>0.96675</v>
      </c>
      <c r="AOZ7" s="3">
        <v>3.0061999999999998E-2</v>
      </c>
      <c r="APA7" s="3"/>
      <c r="APB7" s="3"/>
      <c r="APC7" s="3"/>
      <c r="APD7" s="3">
        <v>0.20578299999999999</v>
      </c>
      <c r="APE7" s="5">
        <v>7.6350000000000003E-3</v>
      </c>
      <c r="APF7" s="3"/>
      <c r="APG7" s="3">
        <v>0.99086799999999997</v>
      </c>
      <c r="APH7" s="3">
        <v>3.9399999999999999E-3</v>
      </c>
      <c r="API7" s="3"/>
      <c r="APJ7" s="3"/>
      <c r="APK7" s="3"/>
      <c r="APL7" s="3">
        <v>0.26880500000000002</v>
      </c>
      <c r="APM7" s="13">
        <v>8.5999999999999998E-4</v>
      </c>
      <c r="APN7" s="15"/>
      <c r="APO7" s="3">
        <v>0.96675</v>
      </c>
      <c r="APP7" s="3">
        <v>3.0061999999999998E-2</v>
      </c>
      <c r="APQ7" s="3"/>
      <c r="APR7" s="3"/>
      <c r="APS7" s="3"/>
      <c r="APT7" s="3">
        <v>0.20578299999999999</v>
      </c>
      <c r="APU7" s="5">
        <v>7.6350000000000003E-3</v>
      </c>
      <c r="APV7" s="3"/>
      <c r="APW7" s="3">
        <v>0.99086799999999997</v>
      </c>
      <c r="APX7" s="3">
        <v>3.9399999999999999E-3</v>
      </c>
      <c r="APY7" s="3"/>
      <c r="APZ7" s="3"/>
      <c r="AQA7" s="3"/>
      <c r="AQB7" s="3">
        <v>0.26880500000000002</v>
      </c>
      <c r="AQC7" s="13">
        <v>8.5999999999999998E-4</v>
      </c>
      <c r="AQD7" s="15"/>
      <c r="AQE7" s="3">
        <v>0.96675</v>
      </c>
      <c r="AQF7" s="3">
        <v>3.0061999999999998E-2</v>
      </c>
      <c r="AQG7" s="3"/>
      <c r="AQH7" s="3"/>
      <c r="AQI7" s="3"/>
      <c r="AQJ7" s="3">
        <v>0.20578299999999999</v>
      </c>
      <c r="AQK7" s="5">
        <v>7.6350000000000003E-3</v>
      </c>
      <c r="AQL7" s="3"/>
      <c r="AQM7" s="3">
        <v>0.99086799999999997</v>
      </c>
      <c r="AQN7" s="3">
        <v>3.9399999999999999E-3</v>
      </c>
      <c r="AQO7" s="3"/>
      <c r="AQP7" s="3"/>
      <c r="AQQ7" s="3"/>
      <c r="AQR7" s="3">
        <v>0.26880500000000002</v>
      </c>
      <c r="AQS7" s="13">
        <v>8.5999999999999998E-4</v>
      </c>
      <c r="AQT7" s="15"/>
      <c r="AQU7" s="3">
        <v>0.96675</v>
      </c>
      <c r="AQV7" s="3">
        <v>3.0061999999999998E-2</v>
      </c>
      <c r="AQW7" s="3"/>
      <c r="AQX7" s="3"/>
      <c r="AQY7" s="3"/>
      <c r="AQZ7" s="3">
        <v>0.20578299999999999</v>
      </c>
      <c r="ARA7" s="5">
        <v>7.6350000000000003E-3</v>
      </c>
      <c r="ARB7" s="3"/>
      <c r="ARC7" s="3">
        <v>0.99086799999999997</v>
      </c>
      <c r="ARD7" s="3">
        <v>3.9399999999999999E-3</v>
      </c>
      <c r="ARE7" s="3"/>
      <c r="ARF7" s="3"/>
      <c r="ARG7" s="3"/>
      <c r="ARH7" s="3">
        <v>0.26880500000000002</v>
      </c>
      <c r="ARI7" s="13">
        <v>8.5999999999999998E-4</v>
      </c>
      <c r="ARJ7" s="15"/>
      <c r="ARK7" s="3">
        <v>0.96675</v>
      </c>
      <c r="ARL7" s="3">
        <v>3.0061999999999998E-2</v>
      </c>
      <c r="ARM7" s="3"/>
      <c r="ARN7" s="3"/>
      <c r="ARO7" s="3"/>
      <c r="ARP7" s="3">
        <v>0.20578299999999999</v>
      </c>
      <c r="ARQ7" s="5">
        <v>7.6350000000000003E-3</v>
      </c>
      <c r="ARR7" s="3"/>
      <c r="ARS7" s="3">
        <v>0.99086799999999997</v>
      </c>
      <c r="ART7" s="3">
        <v>3.9399999999999999E-3</v>
      </c>
      <c r="ARU7" s="3"/>
      <c r="ARV7" s="3"/>
      <c r="ARW7" s="3"/>
      <c r="ARX7" s="3">
        <v>0.26880500000000002</v>
      </c>
      <c r="ARY7" s="13">
        <v>8.5999999999999998E-4</v>
      </c>
      <c r="ARZ7" s="15"/>
      <c r="ASA7" s="3">
        <v>0.96675</v>
      </c>
      <c r="ASB7" s="3">
        <v>3.0061999999999998E-2</v>
      </c>
      <c r="ASC7" s="3"/>
      <c r="ASD7" s="3"/>
      <c r="ASE7" s="3"/>
      <c r="ASF7" s="3">
        <v>0.20578299999999999</v>
      </c>
      <c r="ASG7" s="5">
        <v>7.6350000000000003E-3</v>
      </c>
      <c r="ASH7" s="3"/>
      <c r="ASI7" s="3">
        <v>0.99086799999999997</v>
      </c>
      <c r="ASJ7" s="3">
        <v>3.9399999999999999E-3</v>
      </c>
      <c r="ASK7" s="3"/>
      <c r="ASL7" s="3"/>
      <c r="ASM7" s="3"/>
      <c r="ASN7" s="3">
        <v>0.26880500000000002</v>
      </c>
      <c r="ASO7" s="13">
        <v>8.5999999999999998E-4</v>
      </c>
      <c r="ASP7" s="15"/>
      <c r="ASQ7" s="3">
        <v>0.96675</v>
      </c>
      <c r="ASR7" s="3">
        <v>3.0061999999999998E-2</v>
      </c>
      <c r="ASS7" s="3"/>
      <c r="AST7" s="3"/>
      <c r="ASU7" s="3"/>
      <c r="ASV7" s="3">
        <v>0.20578299999999999</v>
      </c>
      <c r="ASW7" s="5">
        <v>7.6350000000000003E-3</v>
      </c>
      <c r="ASX7" s="3"/>
      <c r="ASY7" s="3">
        <v>0.99086799999999997</v>
      </c>
      <c r="ASZ7" s="3">
        <v>3.9399999999999999E-3</v>
      </c>
      <c r="ATA7" s="3"/>
      <c r="ATB7" s="3"/>
      <c r="ATC7" s="3"/>
      <c r="ATD7" s="3">
        <v>0.26880500000000002</v>
      </c>
      <c r="ATE7" s="13">
        <v>8.5999999999999998E-4</v>
      </c>
      <c r="ATF7" s="15"/>
      <c r="ATG7" s="3">
        <v>0.96675</v>
      </c>
      <c r="ATH7" s="3">
        <v>3.0061999999999998E-2</v>
      </c>
      <c r="ATI7" s="3"/>
      <c r="ATJ7" s="3"/>
      <c r="ATK7" s="3"/>
      <c r="ATL7" s="3">
        <v>0.20578299999999999</v>
      </c>
      <c r="ATM7" s="5">
        <v>7.6350000000000003E-3</v>
      </c>
      <c r="ATN7" s="3"/>
      <c r="ATO7" s="3">
        <v>0.99086799999999997</v>
      </c>
      <c r="ATP7" s="3">
        <v>3.9399999999999999E-3</v>
      </c>
      <c r="ATQ7" s="3"/>
      <c r="ATR7" s="3"/>
      <c r="ATS7" s="3"/>
      <c r="ATT7" s="3">
        <v>0.26880500000000002</v>
      </c>
      <c r="ATU7" s="13">
        <v>8.5999999999999998E-4</v>
      </c>
      <c r="ATV7" s="15"/>
      <c r="ATW7" s="3">
        <v>0.96675</v>
      </c>
      <c r="ATX7" s="3">
        <v>3.0061999999999998E-2</v>
      </c>
      <c r="ATY7" s="3"/>
      <c r="ATZ7" s="3"/>
      <c r="AUA7" s="3"/>
      <c r="AUB7" s="3">
        <v>0.20578299999999999</v>
      </c>
      <c r="AUC7" s="5">
        <v>7.6350000000000003E-3</v>
      </c>
      <c r="AUD7" s="3"/>
      <c r="AUE7" s="3">
        <v>0.99086799999999997</v>
      </c>
      <c r="AUF7" s="3">
        <v>3.9399999999999999E-3</v>
      </c>
      <c r="AUG7" s="3"/>
      <c r="AUH7" s="3"/>
      <c r="AUI7" s="3"/>
      <c r="AUJ7" s="3">
        <v>0.26880500000000002</v>
      </c>
      <c r="AUK7" s="13">
        <v>8.5999999999999998E-4</v>
      </c>
      <c r="AUL7" s="15"/>
      <c r="AUM7" s="3">
        <v>0.96675</v>
      </c>
      <c r="AUN7" s="3">
        <v>3.0061999999999998E-2</v>
      </c>
      <c r="AUO7" s="3"/>
      <c r="AUP7" s="3"/>
      <c r="AUQ7" s="3"/>
      <c r="AUR7" s="3">
        <v>0.20578299999999999</v>
      </c>
      <c r="AUS7" s="5">
        <v>7.6350000000000003E-3</v>
      </c>
      <c r="AUT7" s="3"/>
      <c r="AUU7" s="3">
        <v>0.99086799999999997</v>
      </c>
      <c r="AUV7" s="3">
        <v>3.9399999999999999E-3</v>
      </c>
      <c r="AUW7" s="3"/>
      <c r="AUX7" s="3"/>
      <c r="AUY7" s="3"/>
      <c r="AUZ7" s="3">
        <v>0.26880500000000002</v>
      </c>
      <c r="AVA7" s="13">
        <v>8.5999999999999998E-4</v>
      </c>
      <c r="AVB7" s="15"/>
      <c r="AVC7" s="3">
        <v>0.96675</v>
      </c>
      <c r="AVD7" s="3">
        <v>3.0061999999999998E-2</v>
      </c>
      <c r="AVE7" s="3"/>
      <c r="AVF7" s="3"/>
      <c r="AVG7" s="3"/>
      <c r="AVH7" s="3">
        <v>0.20578299999999999</v>
      </c>
      <c r="AVI7" s="5">
        <v>7.6350000000000003E-3</v>
      </c>
      <c r="AVJ7" s="3"/>
      <c r="AVK7" s="3">
        <v>0.99086799999999997</v>
      </c>
      <c r="AVL7" s="3">
        <v>3.9399999999999999E-3</v>
      </c>
      <c r="AVM7" s="3"/>
      <c r="AVN7" s="3"/>
      <c r="AVO7" s="3"/>
      <c r="AVP7" s="3">
        <v>0.26880500000000002</v>
      </c>
      <c r="AVQ7" s="13">
        <v>8.5999999999999998E-4</v>
      </c>
      <c r="AVR7" s="15"/>
      <c r="AVS7" s="3">
        <v>0.96675</v>
      </c>
      <c r="AVT7" s="3">
        <v>3.0061999999999998E-2</v>
      </c>
      <c r="AVU7" s="3"/>
      <c r="AVV7" s="3"/>
      <c r="AVW7" s="3"/>
      <c r="AVX7" s="3">
        <v>0.20578299999999999</v>
      </c>
      <c r="AVY7" s="5">
        <v>7.6350000000000003E-3</v>
      </c>
      <c r="AVZ7" s="3"/>
      <c r="AWA7" s="3">
        <v>0.99086799999999997</v>
      </c>
      <c r="AWB7" s="3">
        <v>3.9399999999999999E-3</v>
      </c>
      <c r="AWC7" s="3"/>
      <c r="AWD7" s="3"/>
      <c r="AWE7" s="3"/>
      <c r="AWF7" s="3">
        <v>0.26880500000000002</v>
      </c>
      <c r="AWG7" s="13">
        <v>8.5999999999999998E-4</v>
      </c>
      <c r="AWH7" s="15"/>
      <c r="AWI7" s="3">
        <v>0.96675</v>
      </c>
      <c r="AWJ7" s="3">
        <v>3.0061999999999998E-2</v>
      </c>
      <c r="AWK7" s="3"/>
      <c r="AWL7" s="3"/>
      <c r="AWM7" s="3"/>
      <c r="AWN7" s="3">
        <v>0.20578299999999999</v>
      </c>
      <c r="AWO7" s="5">
        <v>7.6350000000000003E-3</v>
      </c>
      <c r="AWP7" s="3"/>
      <c r="AWQ7" s="3">
        <v>0.99086799999999997</v>
      </c>
      <c r="AWR7" s="3">
        <v>3.9399999999999999E-3</v>
      </c>
      <c r="AWS7" s="3"/>
      <c r="AWT7" s="3"/>
      <c r="AWU7" s="3"/>
      <c r="AWV7" s="3">
        <v>0.26880500000000002</v>
      </c>
      <c r="AWW7" s="13">
        <v>8.5999999999999998E-4</v>
      </c>
      <c r="AWX7" s="15"/>
      <c r="AWY7" s="3">
        <v>0.96675</v>
      </c>
      <c r="AWZ7" s="3">
        <v>3.0061999999999998E-2</v>
      </c>
      <c r="AXA7" s="3"/>
      <c r="AXB7" s="3"/>
      <c r="AXC7" s="3"/>
      <c r="AXD7" s="3">
        <v>0.20578299999999999</v>
      </c>
      <c r="AXE7" s="5">
        <v>7.6350000000000003E-3</v>
      </c>
      <c r="AXF7" s="3"/>
      <c r="AXG7" s="3">
        <v>0.99086799999999997</v>
      </c>
      <c r="AXH7" s="3">
        <v>3.9399999999999999E-3</v>
      </c>
      <c r="AXI7" s="3"/>
      <c r="AXJ7" s="3"/>
      <c r="AXK7" s="3"/>
      <c r="AXL7" s="3">
        <v>0.26880500000000002</v>
      </c>
      <c r="AXM7" s="13">
        <v>8.5999999999999998E-4</v>
      </c>
      <c r="AXN7" s="15"/>
      <c r="AXO7" s="3">
        <v>0.96675</v>
      </c>
      <c r="AXP7" s="3">
        <v>3.0061999999999998E-2</v>
      </c>
      <c r="AXQ7" s="3"/>
      <c r="AXR7" s="3"/>
      <c r="AXS7" s="3"/>
      <c r="AXT7" s="3">
        <v>0.20578299999999999</v>
      </c>
      <c r="AXU7" s="5">
        <v>7.6350000000000003E-3</v>
      </c>
      <c r="AXV7" s="3"/>
      <c r="AXW7" s="3">
        <v>0.99086799999999997</v>
      </c>
      <c r="AXX7" s="3">
        <v>3.9399999999999999E-3</v>
      </c>
      <c r="AXY7" s="3"/>
      <c r="AXZ7" s="3"/>
      <c r="AYA7" s="3"/>
      <c r="AYB7" s="3">
        <v>0.26880500000000002</v>
      </c>
      <c r="AYC7" s="13">
        <v>8.5999999999999998E-4</v>
      </c>
      <c r="AYD7" s="15"/>
      <c r="AYE7" s="3">
        <v>0.96675</v>
      </c>
      <c r="AYF7" s="3">
        <v>3.0061999999999998E-2</v>
      </c>
      <c r="AYG7" s="3"/>
      <c r="AYH7" s="3"/>
      <c r="AYI7" s="3"/>
      <c r="AYJ7" s="3">
        <v>0.20578299999999999</v>
      </c>
      <c r="AYK7" s="5">
        <v>7.6350000000000003E-3</v>
      </c>
      <c r="AYL7" s="3"/>
      <c r="AYM7" s="3">
        <v>0.99086799999999997</v>
      </c>
      <c r="AYN7" s="3">
        <v>3.9399999999999999E-3</v>
      </c>
      <c r="AYO7" s="3"/>
      <c r="AYP7" s="3"/>
      <c r="AYQ7" s="3"/>
      <c r="AYR7" s="3">
        <v>0.26880500000000002</v>
      </c>
      <c r="AYS7" s="13">
        <v>8.5999999999999998E-4</v>
      </c>
      <c r="AYT7" s="15"/>
      <c r="AYU7" s="3">
        <v>0.96675</v>
      </c>
      <c r="AYV7" s="3">
        <v>3.0061999999999998E-2</v>
      </c>
      <c r="AYW7" s="3"/>
      <c r="AYX7" s="3"/>
      <c r="AYY7" s="3"/>
      <c r="AYZ7" s="3">
        <v>0.20578299999999999</v>
      </c>
      <c r="AZA7" s="5">
        <v>7.6350000000000003E-3</v>
      </c>
      <c r="AZB7" s="3"/>
      <c r="AZC7" s="3">
        <v>0.99086799999999997</v>
      </c>
      <c r="AZD7" s="3">
        <v>3.9399999999999999E-3</v>
      </c>
      <c r="AZE7" s="3"/>
      <c r="AZF7" s="3"/>
      <c r="AZG7" s="3"/>
      <c r="AZH7" s="3">
        <v>0.26880500000000002</v>
      </c>
      <c r="AZI7" s="13">
        <v>8.5999999999999998E-4</v>
      </c>
      <c r="AZJ7" s="15"/>
      <c r="AZK7" s="3">
        <v>0.96675</v>
      </c>
      <c r="AZL7" s="3">
        <v>3.0061999999999998E-2</v>
      </c>
      <c r="AZM7" s="3"/>
      <c r="AZN7" s="3"/>
      <c r="AZO7" s="3"/>
      <c r="AZP7" s="3">
        <v>0.20578299999999999</v>
      </c>
      <c r="AZQ7" s="5">
        <v>7.6350000000000003E-3</v>
      </c>
      <c r="AZR7" s="3"/>
      <c r="AZS7" s="3">
        <v>0.99086799999999997</v>
      </c>
      <c r="AZT7" s="3">
        <v>3.9399999999999999E-3</v>
      </c>
      <c r="AZU7" s="3"/>
      <c r="AZV7" s="3"/>
      <c r="AZW7" s="3"/>
      <c r="AZX7" s="3">
        <v>0.26880500000000002</v>
      </c>
      <c r="AZY7" s="13">
        <v>8.5999999999999998E-4</v>
      </c>
      <c r="AZZ7" s="15"/>
      <c r="BAA7" s="3">
        <v>0.96675</v>
      </c>
      <c r="BAB7" s="3">
        <v>3.0061999999999998E-2</v>
      </c>
      <c r="BAC7" s="3"/>
      <c r="BAD7" s="3"/>
      <c r="BAE7" s="3"/>
      <c r="BAF7" s="3">
        <v>0.20578299999999999</v>
      </c>
      <c r="BAG7" s="5">
        <v>7.6350000000000003E-3</v>
      </c>
      <c r="BAH7" s="3"/>
      <c r="BAI7" s="3">
        <v>0.99086799999999997</v>
      </c>
      <c r="BAJ7" s="3">
        <v>3.9399999999999999E-3</v>
      </c>
      <c r="BAK7" s="3"/>
      <c r="BAL7" s="3"/>
      <c r="BAM7" s="3"/>
      <c r="BAN7" s="3">
        <v>0.26880500000000002</v>
      </c>
      <c r="BAO7" s="13">
        <v>8.5999999999999998E-4</v>
      </c>
      <c r="BAP7" s="15"/>
      <c r="BAQ7" s="3">
        <v>0.96675</v>
      </c>
      <c r="BAR7" s="3">
        <v>3.0061999999999998E-2</v>
      </c>
      <c r="BAS7" s="3"/>
      <c r="BAT7" s="3"/>
      <c r="BAU7" s="3"/>
      <c r="BAV7" s="3">
        <v>0.20578299999999999</v>
      </c>
      <c r="BAW7" s="5">
        <v>7.6350000000000003E-3</v>
      </c>
      <c r="BAX7" s="3"/>
      <c r="BAY7" s="3">
        <v>0.99086799999999997</v>
      </c>
      <c r="BAZ7" s="3">
        <v>3.9399999999999999E-3</v>
      </c>
      <c r="BBA7" s="3"/>
      <c r="BBB7" s="3"/>
      <c r="BBC7" s="3"/>
      <c r="BBD7" s="3">
        <v>0.26880500000000002</v>
      </c>
      <c r="BBE7" s="13">
        <v>8.5999999999999998E-4</v>
      </c>
      <c r="BBF7" s="15"/>
      <c r="BBG7" s="3">
        <v>0.96675</v>
      </c>
      <c r="BBH7" s="3">
        <v>3.0061999999999998E-2</v>
      </c>
      <c r="BBI7" s="3"/>
      <c r="BBJ7" s="3"/>
      <c r="BBK7" s="3"/>
      <c r="BBL7" s="3">
        <v>0.20578299999999999</v>
      </c>
      <c r="BBM7" s="5">
        <v>7.6350000000000003E-3</v>
      </c>
      <c r="BBN7" s="3"/>
      <c r="BBO7" s="3">
        <v>0.99086799999999997</v>
      </c>
      <c r="BBP7" s="3">
        <v>3.9399999999999999E-3</v>
      </c>
      <c r="BBQ7" s="3"/>
      <c r="BBR7" s="3"/>
      <c r="BBS7" s="3"/>
      <c r="BBT7" s="3">
        <v>0.26880500000000002</v>
      </c>
      <c r="BBU7" s="13">
        <v>8.5999999999999998E-4</v>
      </c>
      <c r="BBV7" s="15"/>
      <c r="BBW7" s="3">
        <v>0.96675</v>
      </c>
      <c r="BBX7" s="3">
        <v>3.0061999999999998E-2</v>
      </c>
      <c r="BBY7" s="3"/>
      <c r="BBZ7" s="3"/>
      <c r="BCA7" s="3"/>
      <c r="BCB7" s="3">
        <v>0.20578299999999999</v>
      </c>
      <c r="BCC7" s="5">
        <v>7.6350000000000003E-3</v>
      </c>
      <c r="BCD7" s="3"/>
      <c r="BCE7" s="3">
        <v>0.99086799999999997</v>
      </c>
      <c r="BCF7" s="3">
        <v>3.9399999999999999E-3</v>
      </c>
      <c r="BCG7" s="3"/>
      <c r="BCH7" s="3"/>
      <c r="BCI7" s="3"/>
      <c r="BCJ7" s="3">
        <v>0.26880500000000002</v>
      </c>
      <c r="BCK7" s="13">
        <v>8.5999999999999998E-4</v>
      </c>
      <c r="BCL7" s="15"/>
      <c r="BCM7" s="3">
        <v>0.96675</v>
      </c>
      <c r="BCN7" s="3">
        <v>3.0061999999999998E-2</v>
      </c>
      <c r="BCO7" s="3"/>
      <c r="BCP7" s="3"/>
      <c r="BCQ7" s="3"/>
      <c r="BCR7" s="3">
        <v>0.20578299999999999</v>
      </c>
      <c r="BCS7" s="5">
        <v>7.6350000000000003E-3</v>
      </c>
      <c r="BCT7" s="3"/>
      <c r="BCU7" s="3">
        <v>0.99086799999999997</v>
      </c>
      <c r="BCV7" s="3">
        <v>3.9399999999999999E-3</v>
      </c>
      <c r="BCW7" s="3"/>
      <c r="BCX7" s="3"/>
      <c r="BCY7" s="3"/>
      <c r="BCZ7" s="3">
        <v>0.26880500000000002</v>
      </c>
      <c r="BDA7" s="13">
        <v>8.5999999999999998E-4</v>
      </c>
      <c r="BDB7" s="15"/>
      <c r="BDC7" s="3">
        <v>0.96675</v>
      </c>
      <c r="BDD7" s="3">
        <v>3.0061999999999998E-2</v>
      </c>
      <c r="BDE7" s="3"/>
      <c r="BDF7" s="3"/>
      <c r="BDG7" s="3"/>
      <c r="BDH7" s="3">
        <v>0.20578299999999999</v>
      </c>
      <c r="BDI7" s="5">
        <v>7.6350000000000003E-3</v>
      </c>
      <c r="BDJ7" s="3"/>
      <c r="BDK7" s="3">
        <v>0.99086799999999997</v>
      </c>
      <c r="BDL7" s="3">
        <v>3.9399999999999999E-3</v>
      </c>
      <c r="BDM7" s="3"/>
      <c r="BDN7" s="3"/>
      <c r="BDO7" s="3"/>
      <c r="BDP7" s="3">
        <v>0.26880500000000002</v>
      </c>
      <c r="BDQ7" s="13">
        <v>8.5999999999999998E-4</v>
      </c>
      <c r="BDR7" s="15"/>
      <c r="BDS7" s="3">
        <v>0.96675</v>
      </c>
      <c r="BDT7" s="3">
        <v>3.0061999999999998E-2</v>
      </c>
      <c r="BDU7" s="3"/>
      <c r="BDV7" s="3"/>
      <c r="BDW7" s="3"/>
      <c r="BDX7" s="3">
        <v>0.20578299999999999</v>
      </c>
      <c r="BDY7" s="5">
        <v>7.6350000000000003E-3</v>
      </c>
      <c r="BDZ7" s="3"/>
      <c r="BEA7" s="3">
        <v>0.99086799999999997</v>
      </c>
      <c r="BEB7" s="3">
        <v>3.9399999999999999E-3</v>
      </c>
      <c r="BEC7" s="3"/>
      <c r="BED7" s="3"/>
      <c r="BEE7" s="3"/>
      <c r="BEF7" s="3">
        <v>0.26880500000000002</v>
      </c>
      <c r="BEG7" s="13">
        <v>8.5999999999999998E-4</v>
      </c>
      <c r="BEH7" s="15"/>
      <c r="BEI7" s="3">
        <v>0.96675</v>
      </c>
      <c r="BEJ7" s="3">
        <v>3.0061999999999998E-2</v>
      </c>
      <c r="BEK7" s="3"/>
      <c r="BEL7" s="3"/>
      <c r="BEM7" s="3"/>
      <c r="BEN7" s="3">
        <v>0.20578299999999999</v>
      </c>
      <c r="BEO7" s="5">
        <v>7.6350000000000003E-3</v>
      </c>
      <c r="BEP7" s="3"/>
      <c r="BEQ7" s="3">
        <v>0.99086799999999997</v>
      </c>
      <c r="BER7" s="3">
        <v>3.9399999999999999E-3</v>
      </c>
      <c r="BES7" s="3"/>
      <c r="BET7" s="3"/>
      <c r="BEU7" s="3"/>
      <c r="BEV7" s="3">
        <v>0.26880500000000002</v>
      </c>
      <c r="BEW7" s="13">
        <v>8.5999999999999998E-4</v>
      </c>
      <c r="BEX7" s="15"/>
      <c r="BEY7" s="3">
        <v>0.96675</v>
      </c>
      <c r="BEZ7" s="3">
        <v>3.0061999999999998E-2</v>
      </c>
      <c r="BFA7" s="3"/>
      <c r="BFB7" s="3"/>
      <c r="BFC7" s="3"/>
      <c r="BFD7" s="3">
        <v>0.20578299999999999</v>
      </c>
      <c r="BFE7" s="5">
        <v>7.6350000000000003E-3</v>
      </c>
      <c r="BFF7" s="3"/>
      <c r="BFG7" s="3">
        <v>0.99086799999999997</v>
      </c>
      <c r="BFH7" s="3">
        <v>3.9399999999999999E-3</v>
      </c>
      <c r="BFI7" s="3"/>
      <c r="BFJ7" s="3"/>
      <c r="BFK7" s="3"/>
      <c r="BFL7" s="3">
        <v>0.26880500000000002</v>
      </c>
      <c r="BFM7" s="13">
        <v>8.5999999999999998E-4</v>
      </c>
      <c r="BFN7" s="15"/>
      <c r="BFO7" s="3">
        <v>0.96675</v>
      </c>
      <c r="BFP7" s="3">
        <v>3.0061999999999998E-2</v>
      </c>
      <c r="BFQ7" s="3"/>
      <c r="BFR7" s="3"/>
      <c r="BFS7" s="3"/>
      <c r="BFT7" s="3">
        <v>0.20578299999999999</v>
      </c>
      <c r="BFU7" s="5">
        <v>7.6350000000000003E-3</v>
      </c>
      <c r="BFV7" s="3"/>
      <c r="BFW7" s="3">
        <v>0.99086799999999997</v>
      </c>
      <c r="BFX7" s="3">
        <v>3.9399999999999999E-3</v>
      </c>
      <c r="BFY7" s="3"/>
      <c r="BFZ7" s="3"/>
      <c r="BGA7" s="3"/>
      <c r="BGB7" s="3">
        <v>0.26880500000000002</v>
      </c>
      <c r="BGC7" s="13">
        <v>8.5999999999999998E-4</v>
      </c>
      <c r="BGD7" s="15"/>
      <c r="BGE7" s="3">
        <v>0.96675</v>
      </c>
      <c r="BGF7" s="3">
        <v>3.0061999999999998E-2</v>
      </c>
      <c r="BGG7" s="3"/>
      <c r="BGH7" s="3"/>
      <c r="BGI7" s="3"/>
      <c r="BGJ7" s="3">
        <v>0.20578299999999999</v>
      </c>
      <c r="BGK7" s="5">
        <v>7.6350000000000003E-3</v>
      </c>
      <c r="BGL7" s="3"/>
      <c r="BGM7" s="3">
        <v>0.99086799999999997</v>
      </c>
      <c r="BGN7" s="3">
        <v>3.9399999999999999E-3</v>
      </c>
      <c r="BGO7" s="3"/>
      <c r="BGP7" s="3"/>
      <c r="BGQ7" s="3"/>
      <c r="BGR7" s="3">
        <v>0.26880500000000002</v>
      </c>
      <c r="BGS7" s="13">
        <v>8.5999999999999998E-4</v>
      </c>
      <c r="BGT7" s="15"/>
      <c r="BGU7" s="3">
        <v>0.96675</v>
      </c>
      <c r="BGV7" s="3">
        <v>3.0061999999999998E-2</v>
      </c>
      <c r="BGW7" s="3"/>
      <c r="BGX7" s="3"/>
      <c r="BGY7" s="3"/>
      <c r="BGZ7" s="3">
        <v>0.20578299999999999</v>
      </c>
      <c r="BHA7" s="5">
        <v>7.6350000000000003E-3</v>
      </c>
      <c r="BHB7" s="3"/>
      <c r="BHC7" s="3">
        <v>0.99086799999999997</v>
      </c>
      <c r="BHD7" s="3">
        <v>3.9399999999999999E-3</v>
      </c>
      <c r="BHE7" s="3"/>
      <c r="BHF7" s="3"/>
      <c r="BHG7" s="3"/>
      <c r="BHH7" s="3">
        <v>0.26880500000000002</v>
      </c>
      <c r="BHI7" s="13">
        <v>8.5999999999999998E-4</v>
      </c>
      <c r="BHJ7" s="15"/>
      <c r="BHK7" s="3">
        <v>0.96675</v>
      </c>
      <c r="BHL7" s="3">
        <v>3.0061999999999998E-2</v>
      </c>
      <c r="BHM7" s="3"/>
      <c r="BHN7" s="3"/>
      <c r="BHO7" s="3"/>
      <c r="BHP7" s="3">
        <v>0.20578299999999999</v>
      </c>
      <c r="BHQ7" s="5">
        <v>7.6350000000000003E-3</v>
      </c>
      <c r="BHR7" s="3"/>
      <c r="BHS7" s="3">
        <v>0.99086799999999997</v>
      </c>
      <c r="BHT7" s="3">
        <v>3.9399999999999999E-3</v>
      </c>
      <c r="BHU7" s="3"/>
      <c r="BHV7" s="3"/>
      <c r="BHW7" s="3"/>
      <c r="BHX7" s="3">
        <v>0.26880500000000002</v>
      </c>
      <c r="BHY7" s="13">
        <v>8.5999999999999998E-4</v>
      </c>
      <c r="BHZ7" s="15"/>
      <c r="BIA7" s="3">
        <v>0.96675</v>
      </c>
      <c r="BIB7" s="3">
        <v>3.0061999999999998E-2</v>
      </c>
      <c r="BIC7" s="3"/>
      <c r="BID7" s="3"/>
      <c r="BIE7" s="3"/>
      <c r="BIF7" s="3">
        <v>0.20578299999999999</v>
      </c>
      <c r="BIG7" s="5">
        <v>7.6350000000000003E-3</v>
      </c>
      <c r="BIH7" s="3"/>
      <c r="BII7" s="3">
        <v>0.99086799999999997</v>
      </c>
      <c r="BIJ7" s="3">
        <v>3.9399999999999999E-3</v>
      </c>
      <c r="BIK7" s="3"/>
      <c r="BIL7" s="3"/>
      <c r="BIM7" s="3"/>
      <c r="BIN7" s="3">
        <v>0.26880500000000002</v>
      </c>
      <c r="BIO7" s="13">
        <v>8.5999999999999998E-4</v>
      </c>
      <c r="BIP7" s="15"/>
      <c r="BIQ7" s="3">
        <v>0.96675</v>
      </c>
      <c r="BIR7" s="3">
        <v>3.0061999999999998E-2</v>
      </c>
      <c r="BIS7" s="3"/>
      <c r="BIT7" s="3"/>
      <c r="BIU7" s="3"/>
      <c r="BIV7" s="3">
        <v>0.20578299999999999</v>
      </c>
      <c r="BIW7" s="5">
        <v>7.6350000000000003E-3</v>
      </c>
      <c r="BIX7" s="3"/>
      <c r="BIY7" s="3">
        <v>0.99086799999999997</v>
      </c>
      <c r="BIZ7" s="3">
        <v>3.9399999999999999E-3</v>
      </c>
      <c r="BJA7" s="3"/>
      <c r="BJB7" s="3"/>
      <c r="BJC7" s="3"/>
      <c r="BJD7" s="3">
        <v>0.26880500000000002</v>
      </c>
      <c r="BJE7" s="13">
        <v>8.5999999999999998E-4</v>
      </c>
      <c r="BJF7" s="15"/>
      <c r="BJG7" s="3">
        <v>0.96675</v>
      </c>
      <c r="BJH7" s="3">
        <v>3.0061999999999998E-2</v>
      </c>
      <c r="BJI7" s="3"/>
      <c r="BJJ7" s="3"/>
      <c r="BJK7" s="3"/>
      <c r="BJL7" s="3">
        <v>0.20578299999999999</v>
      </c>
      <c r="BJM7" s="5">
        <v>7.6350000000000003E-3</v>
      </c>
      <c r="BJN7" s="3"/>
      <c r="BJO7" s="3">
        <v>0.99086799999999997</v>
      </c>
      <c r="BJP7" s="3">
        <v>3.9399999999999999E-3</v>
      </c>
      <c r="BJQ7" s="3"/>
      <c r="BJR7" s="3"/>
      <c r="BJS7" s="3"/>
      <c r="BJT7" s="3">
        <v>0.26880500000000002</v>
      </c>
      <c r="BJU7" s="13">
        <v>8.5999999999999998E-4</v>
      </c>
    </row>
    <row r="8" spans="1:1633" x14ac:dyDescent="0.25">
      <c r="A8">
        <v>20</v>
      </c>
      <c r="B8" s="15"/>
      <c r="C8" s="3">
        <v>0.96525899999999998</v>
      </c>
      <c r="D8" s="3">
        <v>3.1116999999999999E-2</v>
      </c>
      <c r="E8" s="3"/>
      <c r="F8" s="3"/>
      <c r="G8" s="3"/>
      <c r="H8" s="3">
        <v>0.321959</v>
      </c>
      <c r="I8" s="5">
        <v>7.6229999999999996E-3</v>
      </c>
      <c r="J8" s="3"/>
      <c r="K8" s="3">
        <v>0.98948199999999997</v>
      </c>
      <c r="L8" s="3">
        <v>3.5409999999999999E-3</v>
      </c>
      <c r="M8" s="3"/>
      <c r="N8" s="3"/>
      <c r="O8" s="3"/>
      <c r="P8" s="3">
        <v>0.38193300000000002</v>
      </c>
      <c r="Q8" s="13">
        <v>8.0199999999999998E-4</v>
      </c>
      <c r="R8" s="15"/>
      <c r="S8" s="3">
        <v>0.96525899999999998</v>
      </c>
      <c r="T8" s="3">
        <v>3.1116999999999999E-2</v>
      </c>
      <c r="U8" s="3"/>
      <c r="V8" s="3"/>
      <c r="W8" s="3"/>
      <c r="X8" s="3">
        <v>0.321959</v>
      </c>
      <c r="Y8" s="5">
        <v>7.6229999999999996E-3</v>
      </c>
      <c r="Z8" s="3"/>
      <c r="AA8" s="3">
        <v>0.98948199999999997</v>
      </c>
      <c r="AB8" s="3">
        <v>3.5409999999999999E-3</v>
      </c>
      <c r="AC8" s="3"/>
      <c r="AD8" s="3"/>
      <c r="AE8" s="3"/>
      <c r="AF8" s="3">
        <v>0.38193300000000002</v>
      </c>
      <c r="AG8" s="13">
        <v>8.0199999999999998E-4</v>
      </c>
      <c r="AH8" s="15"/>
      <c r="AI8" s="3">
        <v>0.96525899999999998</v>
      </c>
      <c r="AJ8" s="3">
        <v>3.1116999999999999E-2</v>
      </c>
      <c r="AK8" s="3"/>
      <c r="AL8" s="3"/>
      <c r="AM8" s="3"/>
      <c r="AN8" s="3">
        <v>0.321959</v>
      </c>
      <c r="AO8" s="5">
        <v>7.6229999999999996E-3</v>
      </c>
      <c r="AP8" s="3"/>
      <c r="AQ8" s="3">
        <v>0.98948199999999997</v>
      </c>
      <c r="AR8" s="3">
        <v>3.5409999999999999E-3</v>
      </c>
      <c r="AS8" s="3"/>
      <c r="AT8" s="3"/>
      <c r="AU8" s="3"/>
      <c r="AV8" s="3">
        <v>0.38193300000000002</v>
      </c>
      <c r="AW8" s="13">
        <v>8.0199999999999998E-4</v>
      </c>
      <c r="AX8" s="15"/>
      <c r="AY8" s="3">
        <v>0.96525899999999998</v>
      </c>
      <c r="AZ8" s="3">
        <v>3.1116999999999999E-2</v>
      </c>
      <c r="BA8" s="3"/>
      <c r="BB8" s="3"/>
      <c r="BC8" s="3"/>
      <c r="BD8" s="3">
        <v>0.321959</v>
      </c>
      <c r="BE8" s="5">
        <v>7.6229999999999996E-3</v>
      </c>
      <c r="BF8" s="3"/>
      <c r="BG8" s="3">
        <v>0.98948199999999997</v>
      </c>
      <c r="BH8" s="3">
        <v>3.5409999999999999E-3</v>
      </c>
      <c r="BI8" s="3"/>
      <c r="BJ8" s="3"/>
      <c r="BK8" s="3"/>
      <c r="BL8" s="3">
        <v>0.38193300000000002</v>
      </c>
      <c r="BM8" s="13">
        <v>8.0199999999999998E-4</v>
      </c>
      <c r="BN8" s="15"/>
      <c r="BO8" s="3">
        <v>0.96525899999999998</v>
      </c>
      <c r="BP8" s="3">
        <v>3.1116999999999999E-2</v>
      </c>
      <c r="BQ8" s="3"/>
      <c r="BR8" s="3"/>
      <c r="BS8" s="3"/>
      <c r="BT8" s="3">
        <v>0.321959</v>
      </c>
      <c r="BU8" s="5">
        <v>7.6229999999999996E-3</v>
      </c>
      <c r="BV8" s="3"/>
      <c r="BW8" s="3">
        <v>0.98948199999999997</v>
      </c>
      <c r="BX8" s="3">
        <v>3.5409999999999999E-3</v>
      </c>
      <c r="BY8" s="3"/>
      <c r="BZ8" s="3"/>
      <c r="CA8" s="3"/>
      <c r="CB8" s="3">
        <v>0.38193300000000002</v>
      </c>
      <c r="CC8" s="13">
        <v>8.0199999999999998E-4</v>
      </c>
      <c r="CD8" s="15"/>
      <c r="CE8" s="3">
        <v>0.96525899999999998</v>
      </c>
      <c r="CF8" s="3">
        <v>3.1116999999999999E-2</v>
      </c>
      <c r="CG8" s="3"/>
      <c r="CH8" s="3"/>
      <c r="CI8" s="3"/>
      <c r="CJ8" s="3">
        <v>0.321959</v>
      </c>
      <c r="CK8" s="5">
        <v>7.6229999999999996E-3</v>
      </c>
      <c r="CL8" s="3"/>
      <c r="CM8" s="3">
        <v>0.98948199999999997</v>
      </c>
      <c r="CN8" s="3">
        <v>3.5409999999999999E-3</v>
      </c>
      <c r="CO8" s="3"/>
      <c r="CP8" s="3"/>
      <c r="CQ8" s="3"/>
      <c r="CR8" s="3">
        <v>0.38193300000000002</v>
      </c>
      <c r="CS8" s="13">
        <v>8.0199999999999998E-4</v>
      </c>
      <c r="CT8" s="15"/>
      <c r="CU8" s="3">
        <v>0.96525899999999998</v>
      </c>
      <c r="CV8" s="3">
        <v>3.1116999999999999E-2</v>
      </c>
      <c r="CW8" s="3"/>
      <c r="CX8" s="3"/>
      <c r="CY8" s="3"/>
      <c r="CZ8" s="3">
        <v>0.321959</v>
      </c>
      <c r="DA8" s="5">
        <v>7.6229999999999996E-3</v>
      </c>
      <c r="DB8" s="3"/>
      <c r="DC8" s="3">
        <v>0.98948199999999997</v>
      </c>
      <c r="DD8" s="3">
        <v>3.5409999999999999E-3</v>
      </c>
      <c r="DE8" s="3"/>
      <c r="DF8" s="3"/>
      <c r="DG8" s="3"/>
      <c r="DH8" s="3">
        <v>0.38193300000000002</v>
      </c>
      <c r="DI8" s="13">
        <v>8.0199999999999998E-4</v>
      </c>
      <c r="DJ8" s="15"/>
      <c r="DK8" s="3">
        <v>0.96525899999999998</v>
      </c>
      <c r="DL8" s="3">
        <v>3.1116999999999999E-2</v>
      </c>
      <c r="DM8" s="3"/>
      <c r="DN8" s="3"/>
      <c r="DO8" s="3"/>
      <c r="DP8" s="3">
        <v>0.321959</v>
      </c>
      <c r="DQ8" s="5">
        <v>7.6229999999999996E-3</v>
      </c>
      <c r="DR8" s="3"/>
      <c r="DS8" s="3">
        <v>0.98948199999999997</v>
      </c>
      <c r="DT8" s="3">
        <v>3.5409999999999999E-3</v>
      </c>
      <c r="DU8" s="3"/>
      <c r="DV8" s="3"/>
      <c r="DW8" s="3"/>
      <c r="DX8" s="3">
        <v>0.38193300000000002</v>
      </c>
      <c r="DY8" s="13">
        <v>8.0199999999999998E-4</v>
      </c>
      <c r="DZ8" s="15"/>
      <c r="EA8" s="3">
        <v>0.96525899999999998</v>
      </c>
      <c r="EB8" s="3">
        <v>3.1116999999999999E-2</v>
      </c>
      <c r="EC8" s="3"/>
      <c r="ED8" s="3"/>
      <c r="EE8" s="3"/>
      <c r="EF8" s="3">
        <v>0.321959</v>
      </c>
      <c r="EG8" s="5">
        <v>7.6229999999999996E-3</v>
      </c>
      <c r="EH8" s="3"/>
      <c r="EI8" s="3">
        <v>0.98948199999999997</v>
      </c>
      <c r="EJ8" s="3">
        <v>3.5409999999999999E-3</v>
      </c>
      <c r="EK8" s="3"/>
      <c r="EL8" s="3"/>
      <c r="EM8" s="3"/>
      <c r="EN8" s="3">
        <v>0.38193300000000002</v>
      </c>
      <c r="EO8" s="13">
        <v>8.0199999999999998E-4</v>
      </c>
      <c r="EP8" s="15"/>
      <c r="EQ8" s="3">
        <v>0.96525899999999998</v>
      </c>
      <c r="ER8" s="3">
        <v>3.1116999999999999E-2</v>
      </c>
      <c r="ES8" s="3"/>
      <c r="ET8" s="3"/>
      <c r="EU8" s="3"/>
      <c r="EV8" s="3">
        <v>0.321959</v>
      </c>
      <c r="EW8" s="5">
        <v>7.6229999999999996E-3</v>
      </c>
      <c r="EX8" s="3"/>
      <c r="EY8" s="3">
        <v>0.98948199999999997</v>
      </c>
      <c r="EZ8" s="3">
        <v>3.5409999999999999E-3</v>
      </c>
      <c r="FA8" s="3"/>
      <c r="FB8" s="3"/>
      <c r="FC8" s="3"/>
      <c r="FD8" s="3">
        <v>0.38193300000000002</v>
      </c>
      <c r="FE8" s="13">
        <v>8.0199999999999998E-4</v>
      </c>
      <c r="FF8" s="15"/>
      <c r="FG8" s="3">
        <v>0.96525899999999998</v>
      </c>
      <c r="FH8" s="3">
        <v>3.1116999999999999E-2</v>
      </c>
      <c r="FI8" s="3"/>
      <c r="FJ8" s="3"/>
      <c r="FK8" s="3"/>
      <c r="FL8" s="3">
        <v>0.321959</v>
      </c>
      <c r="FM8" s="5">
        <v>7.6229999999999996E-3</v>
      </c>
      <c r="FN8" s="3"/>
      <c r="FO8" s="3">
        <v>0.98948199999999997</v>
      </c>
      <c r="FP8" s="3">
        <v>3.5409999999999999E-3</v>
      </c>
      <c r="FQ8" s="3"/>
      <c r="FR8" s="3"/>
      <c r="FS8" s="3"/>
      <c r="FT8" s="3">
        <v>0.38193300000000002</v>
      </c>
      <c r="FU8" s="13">
        <v>8.0199999999999998E-4</v>
      </c>
      <c r="FV8" s="15"/>
      <c r="FW8" s="3">
        <v>0.96525899999999998</v>
      </c>
      <c r="FX8" s="3">
        <v>3.1116999999999999E-2</v>
      </c>
      <c r="FY8" s="3"/>
      <c r="FZ8" s="3"/>
      <c r="GA8" s="3"/>
      <c r="GB8" s="3">
        <v>0.321959</v>
      </c>
      <c r="GC8" s="5">
        <v>7.6229999999999996E-3</v>
      </c>
      <c r="GD8" s="3"/>
      <c r="GE8" s="3">
        <v>0.98948199999999997</v>
      </c>
      <c r="GF8" s="3">
        <v>3.5409999999999999E-3</v>
      </c>
      <c r="GG8" s="3"/>
      <c r="GH8" s="3"/>
      <c r="GI8" s="3"/>
      <c r="GJ8" s="3">
        <v>0.38193300000000002</v>
      </c>
      <c r="GK8" s="13">
        <v>8.0199999999999998E-4</v>
      </c>
      <c r="GL8" s="15"/>
      <c r="GM8" s="3">
        <v>0.96525899999999998</v>
      </c>
      <c r="GN8" s="3">
        <v>3.1116999999999999E-2</v>
      </c>
      <c r="GO8" s="3"/>
      <c r="GP8" s="3"/>
      <c r="GQ8" s="3"/>
      <c r="GR8" s="3">
        <v>0.321959</v>
      </c>
      <c r="GS8" s="5">
        <v>7.6229999999999996E-3</v>
      </c>
      <c r="GT8" s="3"/>
      <c r="GU8" s="3">
        <v>0.98948199999999997</v>
      </c>
      <c r="GV8" s="3">
        <v>3.5409999999999999E-3</v>
      </c>
      <c r="GW8" s="3"/>
      <c r="GX8" s="3"/>
      <c r="GY8" s="3"/>
      <c r="GZ8" s="3">
        <v>0.38193300000000002</v>
      </c>
      <c r="HA8" s="13">
        <v>8.0199999999999998E-4</v>
      </c>
      <c r="HB8" s="15"/>
      <c r="HC8" s="3">
        <v>0.96525899999999998</v>
      </c>
      <c r="HD8" s="3">
        <v>3.1116999999999999E-2</v>
      </c>
      <c r="HE8" s="3"/>
      <c r="HF8" s="3"/>
      <c r="HG8" s="3"/>
      <c r="HH8" s="3">
        <v>0.321959</v>
      </c>
      <c r="HI8" s="5">
        <v>7.6229999999999996E-3</v>
      </c>
      <c r="HJ8" s="3"/>
      <c r="HK8" s="3">
        <v>0.98948199999999997</v>
      </c>
      <c r="HL8" s="3">
        <v>3.5409999999999999E-3</v>
      </c>
      <c r="HM8" s="3"/>
      <c r="HN8" s="3"/>
      <c r="HO8" s="3"/>
      <c r="HP8" s="3">
        <v>0.38193300000000002</v>
      </c>
      <c r="HQ8" s="13">
        <v>8.0199999999999998E-4</v>
      </c>
      <c r="HR8" s="15"/>
      <c r="HS8" s="3">
        <v>0.96525899999999998</v>
      </c>
      <c r="HT8" s="3">
        <v>3.1116999999999999E-2</v>
      </c>
      <c r="HU8" s="3"/>
      <c r="HV8" s="3"/>
      <c r="HW8" s="3"/>
      <c r="HX8" s="3">
        <v>0.321959</v>
      </c>
      <c r="HY8" s="5">
        <v>7.6229999999999996E-3</v>
      </c>
      <c r="HZ8" s="3"/>
      <c r="IA8" s="3">
        <v>0.98948199999999997</v>
      </c>
      <c r="IB8" s="3">
        <v>3.5409999999999999E-3</v>
      </c>
      <c r="IC8" s="3"/>
      <c r="ID8" s="3"/>
      <c r="IE8" s="3"/>
      <c r="IF8" s="3">
        <v>0.38193300000000002</v>
      </c>
      <c r="IG8" s="13">
        <v>8.0199999999999998E-4</v>
      </c>
      <c r="IH8" s="15"/>
      <c r="II8" s="3">
        <v>0.96525899999999998</v>
      </c>
      <c r="IJ8" s="3">
        <v>3.1116999999999999E-2</v>
      </c>
      <c r="IK8" s="3"/>
      <c r="IL8" s="3"/>
      <c r="IM8" s="3"/>
      <c r="IN8" s="3">
        <v>0.321959</v>
      </c>
      <c r="IO8" s="5">
        <v>7.6229999999999996E-3</v>
      </c>
      <c r="IP8" s="3"/>
      <c r="IQ8" s="3">
        <v>0.98948199999999997</v>
      </c>
      <c r="IR8" s="3">
        <v>3.5409999999999999E-3</v>
      </c>
      <c r="IS8" s="3"/>
      <c r="IT8" s="3"/>
      <c r="IU8" s="3"/>
      <c r="IV8" s="3">
        <v>0.38193300000000002</v>
      </c>
      <c r="IW8" s="13">
        <v>8.0199999999999998E-4</v>
      </c>
      <c r="IX8" s="15"/>
      <c r="IY8" s="3">
        <v>0.96525899999999998</v>
      </c>
      <c r="IZ8" s="3">
        <v>3.1116999999999999E-2</v>
      </c>
      <c r="JA8" s="3"/>
      <c r="JB8" s="3"/>
      <c r="JC8" s="3"/>
      <c r="JD8" s="3">
        <v>0.321959</v>
      </c>
      <c r="JE8" s="5">
        <v>7.6229999999999996E-3</v>
      </c>
      <c r="JF8" s="3"/>
      <c r="JG8" s="3">
        <v>0.98948199999999997</v>
      </c>
      <c r="JH8" s="3">
        <v>3.5409999999999999E-3</v>
      </c>
      <c r="JI8" s="3"/>
      <c r="JJ8" s="3"/>
      <c r="JK8" s="3"/>
      <c r="JL8" s="3">
        <v>0.38193300000000002</v>
      </c>
      <c r="JM8" s="13">
        <v>8.0199999999999998E-4</v>
      </c>
      <c r="JN8" s="15"/>
      <c r="JO8" s="3">
        <v>0.96525899999999998</v>
      </c>
      <c r="JP8" s="3">
        <v>3.1116999999999999E-2</v>
      </c>
      <c r="JQ8" s="3"/>
      <c r="JR8" s="3"/>
      <c r="JS8" s="3"/>
      <c r="JT8" s="3">
        <v>0.321959</v>
      </c>
      <c r="JU8" s="5">
        <v>7.6229999999999996E-3</v>
      </c>
      <c r="JV8" s="3"/>
      <c r="JW8" s="3">
        <v>0.98948199999999997</v>
      </c>
      <c r="JX8" s="3">
        <v>3.5409999999999999E-3</v>
      </c>
      <c r="JY8" s="3"/>
      <c r="JZ8" s="3"/>
      <c r="KA8" s="3"/>
      <c r="KB8" s="3">
        <v>0.38193300000000002</v>
      </c>
      <c r="KC8" s="13">
        <v>8.0199999999999998E-4</v>
      </c>
      <c r="KD8" s="15"/>
      <c r="KE8" s="3">
        <v>0.96525899999999998</v>
      </c>
      <c r="KF8" s="3">
        <v>3.1116999999999999E-2</v>
      </c>
      <c r="KG8" s="3"/>
      <c r="KH8" s="3"/>
      <c r="KI8" s="3"/>
      <c r="KJ8" s="3">
        <v>0.321959</v>
      </c>
      <c r="KK8" s="5">
        <v>7.6229999999999996E-3</v>
      </c>
      <c r="KL8" s="3"/>
      <c r="KM8" s="3">
        <v>0.98948199999999997</v>
      </c>
      <c r="KN8" s="3">
        <v>3.5409999999999999E-3</v>
      </c>
      <c r="KO8" s="3"/>
      <c r="KP8" s="3"/>
      <c r="KQ8" s="3"/>
      <c r="KR8" s="3">
        <v>0.38193300000000002</v>
      </c>
      <c r="KS8" s="13">
        <v>8.0199999999999998E-4</v>
      </c>
      <c r="KT8" s="15"/>
      <c r="KU8" s="3">
        <v>0.96525899999999998</v>
      </c>
      <c r="KV8" s="3">
        <v>3.1116999999999999E-2</v>
      </c>
      <c r="KW8" s="3"/>
      <c r="KX8" s="3"/>
      <c r="KY8" s="3"/>
      <c r="KZ8" s="3">
        <v>0.321959</v>
      </c>
      <c r="LA8" s="5">
        <v>7.6229999999999996E-3</v>
      </c>
      <c r="LB8" s="3"/>
      <c r="LC8" s="3">
        <v>0.98948199999999997</v>
      </c>
      <c r="LD8" s="3">
        <v>3.5409999999999999E-3</v>
      </c>
      <c r="LE8" s="3"/>
      <c r="LF8" s="3"/>
      <c r="LG8" s="3"/>
      <c r="LH8" s="3">
        <v>0.38193300000000002</v>
      </c>
      <c r="LI8" s="13">
        <v>8.0199999999999998E-4</v>
      </c>
      <c r="LJ8" s="15"/>
      <c r="LK8" s="3">
        <v>0.96525899999999998</v>
      </c>
      <c r="LL8" s="3">
        <v>3.1116999999999999E-2</v>
      </c>
      <c r="LM8" s="3"/>
      <c r="LN8" s="3"/>
      <c r="LO8" s="3"/>
      <c r="LP8" s="3">
        <v>0.321959</v>
      </c>
      <c r="LQ8" s="5">
        <v>7.6229999999999996E-3</v>
      </c>
      <c r="LR8" s="3"/>
      <c r="LS8" s="3">
        <v>0.98948199999999997</v>
      </c>
      <c r="LT8" s="3">
        <v>3.5409999999999999E-3</v>
      </c>
      <c r="LU8" s="3"/>
      <c r="LV8" s="3"/>
      <c r="LW8" s="3"/>
      <c r="LX8" s="3">
        <v>0.38193300000000002</v>
      </c>
      <c r="LY8" s="13">
        <v>8.0199999999999998E-4</v>
      </c>
      <c r="LZ8" s="15"/>
      <c r="MA8" s="3">
        <v>0.96525899999999998</v>
      </c>
      <c r="MB8" s="3">
        <v>3.1116999999999999E-2</v>
      </c>
      <c r="MC8" s="3"/>
      <c r="MD8" s="3"/>
      <c r="ME8" s="3"/>
      <c r="MF8" s="3">
        <v>0.321959</v>
      </c>
      <c r="MG8" s="5">
        <v>7.6229999999999996E-3</v>
      </c>
      <c r="MH8" s="3"/>
      <c r="MI8" s="3">
        <v>0.98948199999999997</v>
      </c>
      <c r="MJ8" s="3">
        <v>3.5409999999999999E-3</v>
      </c>
      <c r="MK8" s="3"/>
      <c r="ML8" s="3"/>
      <c r="MM8" s="3"/>
      <c r="MN8" s="3">
        <v>0.38193300000000002</v>
      </c>
      <c r="MO8" s="13">
        <v>8.0199999999999998E-4</v>
      </c>
      <c r="MP8" s="15"/>
      <c r="MQ8" s="3">
        <v>0.96525899999999998</v>
      </c>
      <c r="MR8" s="3">
        <v>3.1116999999999999E-2</v>
      </c>
      <c r="MS8" s="3"/>
      <c r="MT8" s="3"/>
      <c r="MU8" s="3"/>
      <c r="MV8" s="3">
        <v>0.321959</v>
      </c>
      <c r="MW8" s="5">
        <v>7.6229999999999996E-3</v>
      </c>
      <c r="MX8" s="3"/>
      <c r="MY8" s="3">
        <v>0.98948199999999997</v>
      </c>
      <c r="MZ8" s="3">
        <v>3.5409999999999999E-3</v>
      </c>
      <c r="NA8" s="3"/>
      <c r="NB8" s="3"/>
      <c r="NC8" s="3"/>
      <c r="ND8" s="3">
        <v>0.38193300000000002</v>
      </c>
      <c r="NE8" s="13">
        <v>8.0199999999999998E-4</v>
      </c>
      <c r="NF8" s="15"/>
      <c r="NG8" s="3">
        <v>0.96525899999999998</v>
      </c>
      <c r="NH8" s="3">
        <v>3.1116999999999999E-2</v>
      </c>
      <c r="NI8" s="3"/>
      <c r="NJ8" s="3"/>
      <c r="NK8" s="3"/>
      <c r="NL8" s="3">
        <v>0.321959</v>
      </c>
      <c r="NM8" s="5">
        <v>7.6229999999999996E-3</v>
      </c>
      <c r="NN8" s="3"/>
      <c r="NO8" s="3">
        <v>0.98948199999999997</v>
      </c>
      <c r="NP8" s="3">
        <v>3.5409999999999999E-3</v>
      </c>
      <c r="NQ8" s="3"/>
      <c r="NR8" s="3"/>
      <c r="NS8" s="3"/>
      <c r="NT8" s="3">
        <v>0.38193300000000002</v>
      </c>
      <c r="NU8" s="13">
        <v>8.0199999999999998E-4</v>
      </c>
      <c r="NV8" s="15"/>
      <c r="NW8" s="3">
        <v>0.96525899999999998</v>
      </c>
      <c r="NX8" s="3">
        <v>3.1116999999999999E-2</v>
      </c>
      <c r="NY8" s="3"/>
      <c r="NZ8" s="3"/>
      <c r="OA8" s="3"/>
      <c r="OB8" s="3">
        <v>0.321959</v>
      </c>
      <c r="OC8" s="5">
        <v>7.6229999999999996E-3</v>
      </c>
      <c r="OD8" s="3"/>
      <c r="OE8" s="3">
        <v>0.98948199999999997</v>
      </c>
      <c r="OF8" s="3">
        <v>3.5409999999999999E-3</v>
      </c>
      <c r="OG8" s="3"/>
      <c r="OH8" s="3"/>
      <c r="OI8" s="3"/>
      <c r="OJ8" s="3">
        <v>0.38193300000000002</v>
      </c>
      <c r="OK8" s="13">
        <v>8.0199999999999998E-4</v>
      </c>
      <c r="OL8" s="15"/>
      <c r="OM8" s="3">
        <v>0.96525899999999998</v>
      </c>
      <c r="ON8" s="3">
        <v>3.1116999999999999E-2</v>
      </c>
      <c r="OO8" s="3"/>
      <c r="OP8" s="3"/>
      <c r="OQ8" s="3"/>
      <c r="OR8" s="3">
        <v>0.321959</v>
      </c>
      <c r="OS8" s="5">
        <v>7.6229999999999996E-3</v>
      </c>
      <c r="OT8" s="3"/>
      <c r="OU8" s="3">
        <v>0.98948199999999997</v>
      </c>
      <c r="OV8" s="3">
        <v>3.5409999999999999E-3</v>
      </c>
      <c r="OW8" s="3"/>
      <c r="OX8" s="3"/>
      <c r="OY8" s="3"/>
      <c r="OZ8" s="3">
        <v>0.38193300000000002</v>
      </c>
      <c r="PA8" s="13">
        <v>8.0199999999999998E-4</v>
      </c>
      <c r="PB8" s="15"/>
      <c r="PC8" s="3">
        <v>0.96525899999999998</v>
      </c>
      <c r="PD8" s="3">
        <v>3.1116999999999999E-2</v>
      </c>
      <c r="PE8" s="3"/>
      <c r="PF8" s="3"/>
      <c r="PG8" s="3"/>
      <c r="PH8" s="3">
        <v>0.321959</v>
      </c>
      <c r="PI8" s="5">
        <v>7.6229999999999996E-3</v>
      </c>
      <c r="PJ8" s="3"/>
      <c r="PK8" s="3">
        <v>0.98948199999999997</v>
      </c>
      <c r="PL8" s="3">
        <v>3.5409999999999999E-3</v>
      </c>
      <c r="PM8" s="3"/>
      <c r="PN8" s="3"/>
      <c r="PO8" s="3"/>
      <c r="PP8" s="3">
        <v>0.38193300000000002</v>
      </c>
      <c r="PQ8" s="13">
        <v>8.0199999999999998E-4</v>
      </c>
      <c r="PR8" s="15"/>
      <c r="PS8" s="3">
        <v>0.96525899999999998</v>
      </c>
      <c r="PT8" s="3">
        <v>3.1116999999999999E-2</v>
      </c>
      <c r="PU8" s="3"/>
      <c r="PV8" s="3"/>
      <c r="PW8" s="3"/>
      <c r="PX8" s="3">
        <v>0.321959</v>
      </c>
      <c r="PY8" s="5">
        <v>7.6229999999999996E-3</v>
      </c>
      <c r="PZ8" s="3"/>
      <c r="QA8" s="3">
        <v>0.98948199999999997</v>
      </c>
      <c r="QB8" s="3">
        <v>3.5409999999999999E-3</v>
      </c>
      <c r="QC8" s="3"/>
      <c r="QD8" s="3"/>
      <c r="QE8" s="3"/>
      <c r="QF8" s="3">
        <v>0.38193300000000002</v>
      </c>
      <c r="QG8" s="13">
        <v>8.0199999999999998E-4</v>
      </c>
      <c r="QH8" s="15"/>
      <c r="QI8" s="3">
        <v>0.96525899999999998</v>
      </c>
      <c r="QJ8" s="3">
        <v>3.1116999999999999E-2</v>
      </c>
      <c r="QK8" s="3"/>
      <c r="QL8" s="3"/>
      <c r="QM8" s="3"/>
      <c r="QN8" s="3">
        <v>0.321959</v>
      </c>
      <c r="QO8" s="5">
        <v>7.6229999999999996E-3</v>
      </c>
      <c r="QP8" s="3"/>
      <c r="QQ8" s="3">
        <v>0.98948199999999997</v>
      </c>
      <c r="QR8" s="3">
        <v>3.5409999999999999E-3</v>
      </c>
      <c r="QS8" s="3"/>
      <c r="QT8" s="3"/>
      <c r="QU8" s="3"/>
      <c r="QV8" s="3">
        <v>0.38193300000000002</v>
      </c>
      <c r="QW8" s="13">
        <v>8.0199999999999998E-4</v>
      </c>
      <c r="QX8" s="15"/>
      <c r="QY8" s="3">
        <v>0.96525899999999998</v>
      </c>
      <c r="QZ8" s="3">
        <v>3.1116999999999999E-2</v>
      </c>
      <c r="RA8" s="3"/>
      <c r="RB8" s="3"/>
      <c r="RC8" s="3"/>
      <c r="RD8" s="3">
        <v>0.321959</v>
      </c>
      <c r="RE8" s="5">
        <v>7.6229999999999996E-3</v>
      </c>
      <c r="RF8" s="3"/>
      <c r="RG8" s="3">
        <v>0.98948199999999997</v>
      </c>
      <c r="RH8" s="3">
        <v>3.5409999999999999E-3</v>
      </c>
      <c r="RI8" s="3"/>
      <c r="RJ8" s="3"/>
      <c r="RK8" s="3"/>
      <c r="RL8" s="3">
        <v>0.38193300000000002</v>
      </c>
      <c r="RM8" s="13">
        <v>8.0199999999999998E-4</v>
      </c>
      <c r="RN8" s="15"/>
      <c r="RO8" s="3">
        <v>0.96525899999999998</v>
      </c>
      <c r="RP8" s="3">
        <v>3.1116999999999999E-2</v>
      </c>
      <c r="RQ8" s="3"/>
      <c r="RR8" s="3"/>
      <c r="RS8" s="3"/>
      <c r="RT8" s="3">
        <v>0.321959</v>
      </c>
      <c r="RU8" s="5">
        <v>7.6229999999999996E-3</v>
      </c>
      <c r="RV8" s="3"/>
      <c r="RW8" s="3">
        <v>0.98948199999999997</v>
      </c>
      <c r="RX8" s="3">
        <v>3.5409999999999999E-3</v>
      </c>
      <c r="RY8" s="3"/>
      <c r="RZ8" s="3"/>
      <c r="SA8" s="3"/>
      <c r="SB8" s="3">
        <v>0.38193300000000002</v>
      </c>
      <c r="SC8" s="13">
        <v>8.0199999999999998E-4</v>
      </c>
      <c r="SD8" s="15"/>
      <c r="SE8" s="3">
        <v>0.96525899999999998</v>
      </c>
      <c r="SF8" s="3">
        <v>3.1116999999999999E-2</v>
      </c>
      <c r="SG8" s="3"/>
      <c r="SH8" s="3"/>
      <c r="SI8" s="3"/>
      <c r="SJ8" s="3">
        <v>0.321959</v>
      </c>
      <c r="SK8" s="5">
        <v>7.6229999999999996E-3</v>
      </c>
      <c r="SL8" s="3"/>
      <c r="SM8" s="3">
        <v>0.98948199999999997</v>
      </c>
      <c r="SN8" s="3">
        <v>3.5409999999999999E-3</v>
      </c>
      <c r="SO8" s="3"/>
      <c r="SP8" s="3"/>
      <c r="SQ8" s="3"/>
      <c r="SR8" s="3">
        <v>0.38193300000000002</v>
      </c>
      <c r="SS8" s="13">
        <v>8.0199999999999998E-4</v>
      </c>
      <c r="ST8" s="15"/>
      <c r="SU8" s="3">
        <v>0.96525899999999998</v>
      </c>
      <c r="SV8" s="3">
        <v>3.1116999999999999E-2</v>
      </c>
      <c r="SW8" s="3"/>
      <c r="SX8" s="3"/>
      <c r="SY8" s="3"/>
      <c r="SZ8" s="3">
        <v>0.321959</v>
      </c>
      <c r="TA8" s="5">
        <v>7.6229999999999996E-3</v>
      </c>
      <c r="TB8" s="3"/>
      <c r="TC8" s="3">
        <v>0.98948199999999997</v>
      </c>
      <c r="TD8" s="3">
        <v>3.5409999999999999E-3</v>
      </c>
      <c r="TE8" s="3"/>
      <c r="TF8" s="3"/>
      <c r="TG8" s="3"/>
      <c r="TH8" s="3">
        <v>0.38193300000000002</v>
      </c>
      <c r="TI8" s="13">
        <v>8.0199999999999998E-4</v>
      </c>
      <c r="TJ8" s="15"/>
      <c r="TK8" s="3">
        <v>0.96525899999999998</v>
      </c>
      <c r="TL8" s="3">
        <v>3.1116999999999999E-2</v>
      </c>
      <c r="TM8" s="3"/>
      <c r="TN8" s="3"/>
      <c r="TO8" s="3"/>
      <c r="TP8" s="3">
        <v>0.321959</v>
      </c>
      <c r="TQ8" s="5">
        <v>7.6229999999999996E-3</v>
      </c>
      <c r="TR8" s="3"/>
      <c r="TS8" s="3">
        <v>0.98948199999999997</v>
      </c>
      <c r="TT8" s="3">
        <v>3.5409999999999999E-3</v>
      </c>
      <c r="TU8" s="3"/>
      <c r="TV8" s="3"/>
      <c r="TW8" s="3"/>
      <c r="TX8" s="3">
        <v>0.38193300000000002</v>
      </c>
      <c r="TY8" s="13">
        <v>8.0199999999999998E-4</v>
      </c>
      <c r="TZ8" s="15"/>
      <c r="UA8" s="3">
        <v>0.96525899999999998</v>
      </c>
      <c r="UB8" s="3">
        <v>3.1116999999999999E-2</v>
      </c>
      <c r="UC8" s="3"/>
      <c r="UD8" s="3"/>
      <c r="UE8" s="3"/>
      <c r="UF8" s="3">
        <v>0.321959</v>
      </c>
      <c r="UG8" s="5">
        <v>7.6229999999999996E-3</v>
      </c>
      <c r="UH8" s="3"/>
      <c r="UI8" s="3">
        <v>0.98948199999999997</v>
      </c>
      <c r="UJ8" s="3">
        <v>3.5409999999999999E-3</v>
      </c>
      <c r="UK8" s="3"/>
      <c r="UL8" s="3"/>
      <c r="UM8" s="3"/>
      <c r="UN8" s="3">
        <v>0.38193300000000002</v>
      </c>
      <c r="UO8" s="13">
        <v>8.0199999999999998E-4</v>
      </c>
      <c r="UP8" s="15"/>
      <c r="UQ8" s="3">
        <v>0.96525899999999998</v>
      </c>
      <c r="UR8" s="3">
        <v>3.1116999999999999E-2</v>
      </c>
      <c r="US8" s="3"/>
      <c r="UT8" s="3"/>
      <c r="UU8" s="3"/>
      <c r="UV8" s="3">
        <v>0.321959</v>
      </c>
      <c r="UW8" s="5">
        <v>7.6229999999999996E-3</v>
      </c>
      <c r="UX8" s="3"/>
      <c r="UY8" s="3">
        <v>0.98948199999999997</v>
      </c>
      <c r="UZ8" s="3">
        <v>3.5409999999999999E-3</v>
      </c>
      <c r="VA8" s="3"/>
      <c r="VB8" s="3"/>
      <c r="VC8" s="3"/>
      <c r="VD8" s="3">
        <v>0.38193300000000002</v>
      </c>
      <c r="VE8" s="13">
        <v>8.0199999999999998E-4</v>
      </c>
      <c r="VF8" s="15"/>
      <c r="VG8" s="3">
        <v>0.96525899999999998</v>
      </c>
      <c r="VH8" s="3">
        <v>3.1116999999999999E-2</v>
      </c>
      <c r="VI8" s="3"/>
      <c r="VJ8" s="3"/>
      <c r="VK8" s="3"/>
      <c r="VL8" s="3">
        <v>0.321959</v>
      </c>
      <c r="VM8" s="5">
        <v>7.6229999999999996E-3</v>
      </c>
      <c r="VN8" s="3"/>
      <c r="VO8" s="3">
        <v>0.98948199999999997</v>
      </c>
      <c r="VP8" s="3">
        <v>3.5409999999999999E-3</v>
      </c>
      <c r="VQ8" s="3"/>
      <c r="VR8" s="3"/>
      <c r="VS8" s="3"/>
      <c r="VT8" s="3">
        <v>0.38193300000000002</v>
      </c>
      <c r="VU8" s="13">
        <v>8.0199999999999998E-4</v>
      </c>
      <c r="VV8" s="15"/>
      <c r="VW8" s="3">
        <v>0.96525899999999998</v>
      </c>
      <c r="VX8" s="3">
        <v>3.1116999999999999E-2</v>
      </c>
      <c r="VY8" s="3"/>
      <c r="VZ8" s="3"/>
      <c r="WA8" s="3"/>
      <c r="WB8" s="3">
        <v>0.321959</v>
      </c>
      <c r="WC8" s="5">
        <v>7.6229999999999996E-3</v>
      </c>
      <c r="WD8" s="3"/>
      <c r="WE8" s="3">
        <v>0.98948199999999997</v>
      </c>
      <c r="WF8" s="3">
        <v>3.5409999999999999E-3</v>
      </c>
      <c r="WG8" s="3"/>
      <c r="WH8" s="3"/>
      <c r="WI8" s="3"/>
      <c r="WJ8" s="3">
        <v>0.38193300000000002</v>
      </c>
      <c r="WK8" s="13">
        <v>8.0199999999999998E-4</v>
      </c>
      <c r="WL8" s="15"/>
      <c r="WM8" s="3">
        <v>0.96525899999999998</v>
      </c>
      <c r="WN8" s="3">
        <v>3.1116999999999999E-2</v>
      </c>
      <c r="WO8" s="3"/>
      <c r="WP8" s="3"/>
      <c r="WQ8" s="3"/>
      <c r="WR8" s="3">
        <v>0.321959</v>
      </c>
      <c r="WS8" s="5">
        <v>7.6229999999999996E-3</v>
      </c>
      <c r="WT8" s="3"/>
      <c r="WU8" s="3">
        <v>0.98948199999999997</v>
      </c>
      <c r="WV8" s="3">
        <v>3.5409999999999999E-3</v>
      </c>
      <c r="WW8" s="3"/>
      <c r="WX8" s="3"/>
      <c r="WY8" s="3"/>
      <c r="WZ8" s="3">
        <v>0.38193300000000002</v>
      </c>
      <c r="XA8" s="13">
        <v>8.0199999999999998E-4</v>
      </c>
      <c r="XB8" s="15"/>
      <c r="XC8" s="3">
        <v>0.96525899999999998</v>
      </c>
      <c r="XD8" s="3">
        <v>3.1116999999999999E-2</v>
      </c>
      <c r="XE8" s="3"/>
      <c r="XF8" s="3"/>
      <c r="XG8" s="3"/>
      <c r="XH8" s="3">
        <v>0.321959</v>
      </c>
      <c r="XI8" s="5">
        <v>7.6229999999999996E-3</v>
      </c>
      <c r="XJ8" s="3"/>
      <c r="XK8" s="3">
        <v>0.98948199999999997</v>
      </c>
      <c r="XL8" s="3">
        <v>3.5409999999999999E-3</v>
      </c>
      <c r="XM8" s="3"/>
      <c r="XN8" s="3"/>
      <c r="XO8" s="3"/>
      <c r="XP8" s="3">
        <v>0.38193300000000002</v>
      </c>
      <c r="XQ8" s="13">
        <v>8.0199999999999998E-4</v>
      </c>
      <c r="XR8" s="15"/>
      <c r="XS8" s="3">
        <v>0.96525899999999998</v>
      </c>
      <c r="XT8" s="3">
        <v>3.1116999999999999E-2</v>
      </c>
      <c r="XU8" s="3"/>
      <c r="XV8" s="3"/>
      <c r="XW8" s="3"/>
      <c r="XX8" s="3">
        <v>0.321959</v>
      </c>
      <c r="XY8" s="5">
        <v>7.6229999999999996E-3</v>
      </c>
      <c r="XZ8" s="3"/>
      <c r="YA8" s="3">
        <v>0.98948199999999997</v>
      </c>
      <c r="YB8" s="3">
        <v>3.5409999999999999E-3</v>
      </c>
      <c r="YC8" s="3"/>
      <c r="YD8" s="3"/>
      <c r="YE8" s="3"/>
      <c r="YF8" s="3">
        <v>0.38193300000000002</v>
      </c>
      <c r="YG8" s="13">
        <v>8.0199999999999998E-4</v>
      </c>
      <c r="YH8" s="15"/>
      <c r="YI8" s="3">
        <v>0.96525899999999998</v>
      </c>
      <c r="YJ8" s="3">
        <v>3.1116999999999999E-2</v>
      </c>
      <c r="YK8" s="3"/>
      <c r="YL8" s="3"/>
      <c r="YM8" s="3"/>
      <c r="YN8" s="3">
        <v>0.321959</v>
      </c>
      <c r="YO8" s="5">
        <v>7.6229999999999996E-3</v>
      </c>
      <c r="YP8" s="3"/>
      <c r="YQ8" s="3">
        <v>0.98948199999999997</v>
      </c>
      <c r="YR8" s="3">
        <v>3.5409999999999999E-3</v>
      </c>
      <c r="YS8" s="3"/>
      <c r="YT8" s="3"/>
      <c r="YU8" s="3"/>
      <c r="YV8" s="3">
        <v>0.38193300000000002</v>
      </c>
      <c r="YW8" s="13">
        <v>8.0199999999999998E-4</v>
      </c>
      <c r="YX8" s="15"/>
      <c r="YY8" s="3">
        <v>0.96525899999999998</v>
      </c>
      <c r="YZ8" s="3">
        <v>3.1116999999999999E-2</v>
      </c>
      <c r="ZA8" s="3"/>
      <c r="ZB8" s="3"/>
      <c r="ZC8" s="3"/>
      <c r="ZD8" s="3">
        <v>0.321959</v>
      </c>
      <c r="ZE8" s="5">
        <v>7.6229999999999996E-3</v>
      </c>
      <c r="ZF8" s="3"/>
      <c r="ZG8" s="3">
        <v>0.98948199999999997</v>
      </c>
      <c r="ZH8" s="3">
        <v>3.5409999999999999E-3</v>
      </c>
      <c r="ZI8" s="3"/>
      <c r="ZJ8" s="3"/>
      <c r="ZK8" s="3"/>
      <c r="ZL8" s="3">
        <v>0.38193300000000002</v>
      </c>
      <c r="ZM8" s="13">
        <v>8.0199999999999998E-4</v>
      </c>
      <c r="ZN8" s="15"/>
      <c r="ZO8" s="3">
        <v>0.96525899999999998</v>
      </c>
      <c r="ZP8" s="3">
        <v>3.1116999999999999E-2</v>
      </c>
      <c r="ZQ8" s="3"/>
      <c r="ZR8" s="3"/>
      <c r="ZS8" s="3"/>
      <c r="ZT8" s="3">
        <v>0.321959</v>
      </c>
      <c r="ZU8" s="5">
        <v>7.6229999999999996E-3</v>
      </c>
      <c r="ZV8" s="3"/>
      <c r="ZW8" s="3">
        <v>0.98948199999999997</v>
      </c>
      <c r="ZX8" s="3">
        <v>3.5409999999999999E-3</v>
      </c>
      <c r="ZY8" s="3"/>
      <c r="ZZ8" s="3"/>
      <c r="AAA8" s="3"/>
      <c r="AAB8" s="3">
        <v>0.38193300000000002</v>
      </c>
      <c r="AAC8" s="13">
        <v>8.0199999999999998E-4</v>
      </c>
      <c r="AAD8" s="15"/>
      <c r="AAE8" s="3">
        <v>0.96525899999999998</v>
      </c>
      <c r="AAF8" s="3">
        <v>3.1116999999999999E-2</v>
      </c>
      <c r="AAG8" s="3"/>
      <c r="AAH8" s="3"/>
      <c r="AAI8" s="3"/>
      <c r="AAJ8" s="3">
        <v>0.321959</v>
      </c>
      <c r="AAK8" s="5">
        <v>7.6229999999999996E-3</v>
      </c>
      <c r="AAL8" s="3"/>
      <c r="AAM8" s="3">
        <v>0.98948199999999997</v>
      </c>
      <c r="AAN8" s="3">
        <v>3.5409999999999999E-3</v>
      </c>
      <c r="AAO8" s="3"/>
      <c r="AAP8" s="3"/>
      <c r="AAQ8" s="3"/>
      <c r="AAR8" s="3">
        <v>0.38193300000000002</v>
      </c>
      <c r="AAS8" s="13">
        <v>8.0199999999999998E-4</v>
      </c>
      <c r="AAT8" s="15"/>
      <c r="AAU8" s="3">
        <v>0.96525899999999998</v>
      </c>
      <c r="AAV8" s="3">
        <v>3.1116999999999999E-2</v>
      </c>
      <c r="AAW8" s="3"/>
      <c r="AAX8" s="3"/>
      <c r="AAY8" s="3"/>
      <c r="AAZ8" s="3">
        <v>0.321959</v>
      </c>
      <c r="ABA8" s="5">
        <v>7.6229999999999996E-3</v>
      </c>
      <c r="ABB8" s="3"/>
      <c r="ABC8" s="3">
        <v>0.98948199999999997</v>
      </c>
      <c r="ABD8" s="3">
        <v>3.5409999999999999E-3</v>
      </c>
      <c r="ABE8" s="3"/>
      <c r="ABF8" s="3"/>
      <c r="ABG8" s="3"/>
      <c r="ABH8" s="3">
        <v>0.38193300000000002</v>
      </c>
      <c r="ABI8" s="13">
        <v>8.0199999999999998E-4</v>
      </c>
      <c r="ABJ8" s="15"/>
      <c r="ABK8" s="3">
        <v>0.96525899999999998</v>
      </c>
      <c r="ABL8" s="3">
        <v>3.1116999999999999E-2</v>
      </c>
      <c r="ABM8" s="3"/>
      <c r="ABN8" s="3"/>
      <c r="ABO8" s="3"/>
      <c r="ABP8" s="3">
        <v>0.321959</v>
      </c>
      <c r="ABQ8" s="5">
        <v>7.6229999999999996E-3</v>
      </c>
      <c r="ABR8" s="3"/>
      <c r="ABS8" s="3">
        <v>0.98948199999999997</v>
      </c>
      <c r="ABT8" s="3">
        <v>3.5409999999999999E-3</v>
      </c>
      <c r="ABU8" s="3"/>
      <c r="ABV8" s="3"/>
      <c r="ABW8" s="3"/>
      <c r="ABX8" s="3">
        <v>0.38193300000000002</v>
      </c>
      <c r="ABY8" s="13">
        <v>8.0199999999999998E-4</v>
      </c>
      <c r="ABZ8" s="15"/>
      <c r="ACA8" s="3">
        <v>0.96525899999999998</v>
      </c>
      <c r="ACB8" s="3">
        <v>3.1116999999999999E-2</v>
      </c>
      <c r="ACC8" s="3"/>
      <c r="ACD8" s="3"/>
      <c r="ACE8" s="3"/>
      <c r="ACF8" s="3">
        <v>0.321959</v>
      </c>
      <c r="ACG8" s="5">
        <v>7.6229999999999996E-3</v>
      </c>
      <c r="ACH8" s="3"/>
      <c r="ACI8" s="3">
        <v>0.98948199999999997</v>
      </c>
      <c r="ACJ8" s="3">
        <v>3.5409999999999999E-3</v>
      </c>
      <c r="ACK8" s="3"/>
      <c r="ACL8" s="3"/>
      <c r="ACM8" s="3"/>
      <c r="ACN8" s="3">
        <v>0.38193300000000002</v>
      </c>
      <c r="ACO8" s="13">
        <v>8.0199999999999998E-4</v>
      </c>
      <c r="ACP8" s="15"/>
      <c r="ACQ8" s="3">
        <v>0.96525899999999998</v>
      </c>
      <c r="ACR8" s="3">
        <v>3.1116999999999999E-2</v>
      </c>
      <c r="ACS8" s="3"/>
      <c r="ACT8" s="3"/>
      <c r="ACU8" s="3"/>
      <c r="ACV8" s="3">
        <v>0.321959</v>
      </c>
      <c r="ACW8" s="5">
        <v>7.6229999999999996E-3</v>
      </c>
      <c r="ACX8" s="3"/>
      <c r="ACY8" s="3">
        <v>0.98948199999999997</v>
      </c>
      <c r="ACZ8" s="3">
        <v>3.5409999999999999E-3</v>
      </c>
      <c r="ADA8" s="3"/>
      <c r="ADB8" s="3"/>
      <c r="ADC8" s="3"/>
      <c r="ADD8" s="3">
        <v>0.38193300000000002</v>
      </c>
      <c r="ADE8" s="13">
        <v>8.0199999999999998E-4</v>
      </c>
      <c r="ADF8" s="15"/>
      <c r="ADG8" s="3">
        <v>0.96525899999999998</v>
      </c>
      <c r="ADH8" s="3">
        <v>3.1116999999999999E-2</v>
      </c>
      <c r="ADI8" s="3"/>
      <c r="ADJ8" s="3"/>
      <c r="ADK8" s="3"/>
      <c r="ADL8" s="3">
        <v>0.321959</v>
      </c>
      <c r="ADM8" s="5">
        <v>7.6229999999999996E-3</v>
      </c>
      <c r="ADN8" s="3"/>
      <c r="ADO8" s="3">
        <v>0.98948199999999997</v>
      </c>
      <c r="ADP8" s="3">
        <v>3.5409999999999999E-3</v>
      </c>
      <c r="ADQ8" s="3"/>
      <c r="ADR8" s="3"/>
      <c r="ADS8" s="3"/>
      <c r="ADT8" s="3">
        <v>0.38193300000000002</v>
      </c>
      <c r="ADU8" s="13">
        <v>8.0199999999999998E-4</v>
      </c>
      <c r="ADV8" s="15"/>
      <c r="ADW8" s="3">
        <v>0.96525899999999998</v>
      </c>
      <c r="ADX8" s="3">
        <v>3.1116999999999999E-2</v>
      </c>
      <c r="ADY8" s="3"/>
      <c r="ADZ8" s="3"/>
      <c r="AEA8" s="3"/>
      <c r="AEB8" s="3">
        <v>0.321959</v>
      </c>
      <c r="AEC8" s="5">
        <v>7.6229999999999996E-3</v>
      </c>
      <c r="AED8" s="3"/>
      <c r="AEE8" s="3">
        <v>0.98948199999999997</v>
      </c>
      <c r="AEF8" s="3">
        <v>3.5409999999999999E-3</v>
      </c>
      <c r="AEG8" s="3"/>
      <c r="AEH8" s="3"/>
      <c r="AEI8" s="3"/>
      <c r="AEJ8" s="3">
        <v>0.38193300000000002</v>
      </c>
      <c r="AEK8" s="13">
        <v>8.0199999999999998E-4</v>
      </c>
      <c r="AEL8" s="15"/>
      <c r="AEM8" s="3">
        <v>0.96525899999999998</v>
      </c>
      <c r="AEN8" s="3">
        <v>3.1116999999999999E-2</v>
      </c>
      <c r="AEO8" s="3"/>
      <c r="AEP8" s="3"/>
      <c r="AEQ8" s="3"/>
      <c r="AER8" s="3">
        <v>0.321959</v>
      </c>
      <c r="AES8" s="5">
        <v>7.6229999999999996E-3</v>
      </c>
      <c r="AET8" s="3"/>
      <c r="AEU8" s="3">
        <v>0.98948199999999997</v>
      </c>
      <c r="AEV8" s="3">
        <v>3.5409999999999999E-3</v>
      </c>
      <c r="AEW8" s="3"/>
      <c r="AEX8" s="3"/>
      <c r="AEY8" s="3"/>
      <c r="AEZ8" s="3">
        <v>0.38193300000000002</v>
      </c>
      <c r="AFA8" s="13">
        <v>8.0199999999999998E-4</v>
      </c>
      <c r="AFB8" s="15"/>
      <c r="AFC8" s="3">
        <v>0.96525899999999998</v>
      </c>
      <c r="AFD8" s="3">
        <v>3.1116999999999999E-2</v>
      </c>
      <c r="AFE8" s="3"/>
      <c r="AFF8" s="3"/>
      <c r="AFG8" s="3"/>
      <c r="AFH8" s="3">
        <v>0.321959</v>
      </c>
      <c r="AFI8" s="5">
        <v>7.6229999999999996E-3</v>
      </c>
      <c r="AFJ8" s="3"/>
      <c r="AFK8" s="3">
        <v>0.98948199999999997</v>
      </c>
      <c r="AFL8" s="3">
        <v>3.5409999999999999E-3</v>
      </c>
      <c r="AFM8" s="3"/>
      <c r="AFN8" s="3"/>
      <c r="AFO8" s="3"/>
      <c r="AFP8" s="3">
        <v>0.38193300000000002</v>
      </c>
      <c r="AFQ8" s="13">
        <v>8.0199999999999998E-4</v>
      </c>
      <c r="AFR8" s="15"/>
      <c r="AFS8" s="3">
        <v>0.96525899999999998</v>
      </c>
      <c r="AFT8" s="3">
        <v>3.1116999999999999E-2</v>
      </c>
      <c r="AFU8" s="3"/>
      <c r="AFV8" s="3"/>
      <c r="AFW8" s="3"/>
      <c r="AFX8" s="3">
        <v>0.321959</v>
      </c>
      <c r="AFY8" s="5">
        <v>7.6229999999999996E-3</v>
      </c>
      <c r="AFZ8" s="3"/>
      <c r="AGA8" s="3">
        <v>0.98948199999999997</v>
      </c>
      <c r="AGB8" s="3">
        <v>3.5409999999999999E-3</v>
      </c>
      <c r="AGC8" s="3"/>
      <c r="AGD8" s="3"/>
      <c r="AGE8" s="3"/>
      <c r="AGF8" s="3">
        <v>0.38193300000000002</v>
      </c>
      <c r="AGG8" s="13">
        <v>8.0199999999999998E-4</v>
      </c>
      <c r="AGH8" s="15"/>
      <c r="AGI8" s="3">
        <v>0.96525899999999998</v>
      </c>
      <c r="AGJ8" s="3">
        <v>3.1116999999999999E-2</v>
      </c>
      <c r="AGK8" s="3"/>
      <c r="AGL8" s="3"/>
      <c r="AGM8" s="3"/>
      <c r="AGN8" s="3">
        <v>0.321959</v>
      </c>
      <c r="AGO8" s="5">
        <v>7.6229999999999996E-3</v>
      </c>
      <c r="AGP8" s="3"/>
      <c r="AGQ8" s="3">
        <v>0.98948199999999997</v>
      </c>
      <c r="AGR8" s="3">
        <v>3.5409999999999999E-3</v>
      </c>
      <c r="AGS8" s="3"/>
      <c r="AGT8" s="3"/>
      <c r="AGU8" s="3"/>
      <c r="AGV8" s="3">
        <v>0.38193300000000002</v>
      </c>
      <c r="AGW8" s="13">
        <v>8.0199999999999998E-4</v>
      </c>
      <c r="AGX8" s="15"/>
      <c r="AGY8" s="3">
        <v>0.96525899999999998</v>
      </c>
      <c r="AGZ8" s="3">
        <v>3.1116999999999999E-2</v>
      </c>
      <c r="AHA8" s="3"/>
      <c r="AHB8" s="3"/>
      <c r="AHC8" s="3"/>
      <c r="AHD8" s="3">
        <v>0.321959</v>
      </c>
      <c r="AHE8" s="5">
        <v>7.6229999999999996E-3</v>
      </c>
      <c r="AHF8" s="3"/>
      <c r="AHG8" s="3">
        <v>0.98948199999999997</v>
      </c>
      <c r="AHH8" s="3">
        <v>3.5409999999999999E-3</v>
      </c>
      <c r="AHI8" s="3"/>
      <c r="AHJ8" s="3"/>
      <c r="AHK8" s="3"/>
      <c r="AHL8" s="3">
        <v>0.38193300000000002</v>
      </c>
      <c r="AHM8" s="13">
        <v>8.0199999999999998E-4</v>
      </c>
      <c r="AHN8" s="15"/>
      <c r="AHO8" s="3">
        <v>0.96525899999999998</v>
      </c>
      <c r="AHP8" s="3">
        <v>3.1116999999999999E-2</v>
      </c>
      <c r="AHQ8" s="3"/>
      <c r="AHR8" s="3"/>
      <c r="AHS8" s="3"/>
      <c r="AHT8" s="3">
        <v>0.321959</v>
      </c>
      <c r="AHU8" s="5">
        <v>7.6229999999999996E-3</v>
      </c>
      <c r="AHV8" s="3"/>
      <c r="AHW8" s="3">
        <v>0.98948199999999997</v>
      </c>
      <c r="AHX8" s="3">
        <v>3.5409999999999999E-3</v>
      </c>
      <c r="AHY8" s="3"/>
      <c r="AHZ8" s="3"/>
      <c r="AIA8" s="3"/>
      <c r="AIB8" s="3">
        <v>0.38193300000000002</v>
      </c>
      <c r="AIC8" s="13">
        <v>8.0199999999999998E-4</v>
      </c>
      <c r="AID8" s="15"/>
      <c r="AIE8" s="3">
        <v>0.96525899999999998</v>
      </c>
      <c r="AIF8" s="3">
        <v>3.1116999999999999E-2</v>
      </c>
      <c r="AIG8" s="3"/>
      <c r="AIH8" s="3"/>
      <c r="AII8" s="3"/>
      <c r="AIJ8" s="3">
        <v>0.321959</v>
      </c>
      <c r="AIK8" s="5">
        <v>7.6229999999999996E-3</v>
      </c>
      <c r="AIL8" s="3"/>
      <c r="AIM8" s="3">
        <v>0.98948199999999997</v>
      </c>
      <c r="AIN8" s="3">
        <v>3.5409999999999999E-3</v>
      </c>
      <c r="AIO8" s="3"/>
      <c r="AIP8" s="3"/>
      <c r="AIQ8" s="3"/>
      <c r="AIR8" s="3">
        <v>0.38193300000000002</v>
      </c>
      <c r="AIS8" s="13">
        <v>8.0199999999999998E-4</v>
      </c>
      <c r="AIT8" s="15"/>
      <c r="AIU8" s="3">
        <v>0.96525899999999998</v>
      </c>
      <c r="AIV8" s="3">
        <v>3.1116999999999999E-2</v>
      </c>
      <c r="AIW8" s="3"/>
      <c r="AIX8" s="3"/>
      <c r="AIY8" s="3"/>
      <c r="AIZ8" s="3">
        <v>0.321959</v>
      </c>
      <c r="AJA8" s="5">
        <v>7.6229999999999996E-3</v>
      </c>
      <c r="AJB8" s="3"/>
      <c r="AJC8" s="3">
        <v>0.98948199999999997</v>
      </c>
      <c r="AJD8" s="3">
        <v>3.5409999999999999E-3</v>
      </c>
      <c r="AJE8" s="3"/>
      <c r="AJF8" s="3"/>
      <c r="AJG8" s="3"/>
      <c r="AJH8" s="3">
        <v>0.38193300000000002</v>
      </c>
      <c r="AJI8" s="13">
        <v>8.0199999999999998E-4</v>
      </c>
      <c r="AJJ8" s="15"/>
      <c r="AJK8" s="3">
        <v>0.96525899999999998</v>
      </c>
      <c r="AJL8" s="3">
        <v>3.1116999999999999E-2</v>
      </c>
      <c r="AJM8" s="3"/>
      <c r="AJN8" s="3"/>
      <c r="AJO8" s="3"/>
      <c r="AJP8" s="3">
        <v>0.321959</v>
      </c>
      <c r="AJQ8" s="5">
        <v>7.6229999999999996E-3</v>
      </c>
      <c r="AJR8" s="3"/>
      <c r="AJS8" s="3">
        <v>0.98948199999999997</v>
      </c>
      <c r="AJT8" s="3">
        <v>3.5409999999999999E-3</v>
      </c>
      <c r="AJU8" s="3"/>
      <c r="AJV8" s="3"/>
      <c r="AJW8" s="3"/>
      <c r="AJX8" s="3">
        <v>0.38193300000000002</v>
      </c>
      <c r="AJY8" s="13">
        <v>8.0199999999999998E-4</v>
      </c>
      <c r="AJZ8" s="15"/>
      <c r="AKA8" s="3">
        <v>0.96525899999999998</v>
      </c>
      <c r="AKB8" s="3">
        <v>3.1116999999999999E-2</v>
      </c>
      <c r="AKC8" s="3"/>
      <c r="AKD8" s="3"/>
      <c r="AKE8" s="3"/>
      <c r="AKF8" s="3">
        <v>0.321959</v>
      </c>
      <c r="AKG8" s="5">
        <v>7.6229999999999996E-3</v>
      </c>
      <c r="AKH8" s="3"/>
      <c r="AKI8" s="3">
        <v>0.98948199999999997</v>
      </c>
      <c r="AKJ8" s="3">
        <v>3.5409999999999999E-3</v>
      </c>
      <c r="AKK8" s="3"/>
      <c r="AKL8" s="3"/>
      <c r="AKM8" s="3"/>
      <c r="AKN8" s="3">
        <v>0.38193300000000002</v>
      </c>
      <c r="AKO8" s="13">
        <v>8.0199999999999998E-4</v>
      </c>
      <c r="AKP8" s="15"/>
      <c r="AKQ8" s="3">
        <v>0.96525899999999998</v>
      </c>
      <c r="AKR8" s="3">
        <v>3.1116999999999999E-2</v>
      </c>
      <c r="AKS8" s="3"/>
      <c r="AKT8" s="3"/>
      <c r="AKU8" s="3"/>
      <c r="AKV8" s="3">
        <v>0.321959</v>
      </c>
      <c r="AKW8" s="5">
        <v>7.6229999999999996E-3</v>
      </c>
      <c r="AKX8" s="3"/>
      <c r="AKY8" s="3">
        <v>0.98948199999999997</v>
      </c>
      <c r="AKZ8" s="3">
        <v>3.5409999999999999E-3</v>
      </c>
      <c r="ALA8" s="3"/>
      <c r="ALB8" s="3"/>
      <c r="ALC8" s="3"/>
      <c r="ALD8" s="3">
        <v>0.38193300000000002</v>
      </c>
      <c r="ALE8" s="13">
        <v>8.0199999999999998E-4</v>
      </c>
      <c r="ALF8" s="15"/>
      <c r="ALG8" s="3">
        <v>0.96525899999999998</v>
      </c>
      <c r="ALH8" s="3">
        <v>3.1116999999999999E-2</v>
      </c>
      <c r="ALI8" s="3"/>
      <c r="ALJ8" s="3"/>
      <c r="ALK8" s="3"/>
      <c r="ALL8" s="3">
        <v>0.321959</v>
      </c>
      <c r="ALM8" s="5">
        <v>7.6229999999999996E-3</v>
      </c>
      <c r="ALN8" s="3"/>
      <c r="ALO8" s="3">
        <v>0.98948199999999997</v>
      </c>
      <c r="ALP8" s="3">
        <v>3.5409999999999999E-3</v>
      </c>
      <c r="ALQ8" s="3"/>
      <c r="ALR8" s="3"/>
      <c r="ALS8" s="3"/>
      <c r="ALT8" s="3">
        <v>0.38193300000000002</v>
      </c>
      <c r="ALU8" s="13">
        <v>8.0199999999999998E-4</v>
      </c>
      <c r="ALV8" s="15"/>
      <c r="ALW8" s="3">
        <v>0.96525899999999998</v>
      </c>
      <c r="ALX8" s="3">
        <v>3.1116999999999999E-2</v>
      </c>
      <c r="ALY8" s="3"/>
      <c r="ALZ8" s="3"/>
      <c r="AMA8" s="3"/>
      <c r="AMB8" s="3">
        <v>0.321959</v>
      </c>
      <c r="AMC8" s="5">
        <v>7.6229999999999996E-3</v>
      </c>
      <c r="AMD8" s="3"/>
      <c r="AME8" s="3">
        <v>0.98948199999999997</v>
      </c>
      <c r="AMF8" s="3">
        <v>3.5409999999999999E-3</v>
      </c>
      <c r="AMG8" s="3"/>
      <c r="AMH8" s="3"/>
      <c r="AMI8" s="3"/>
      <c r="AMJ8" s="3">
        <v>0.38193300000000002</v>
      </c>
      <c r="AMK8" s="13">
        <v>8.0199999999999998E-4</v>
      </c>
      <c r="AML8" s="15"/>
      <c r="AMM8" s="3">
        <v>0.96525899999999998</v>
      </c>
      <c r="AMN8" s="3">
        <v>3.1116999999999999E-2</v>
      </c>
      <c r="AMO8" s="3"/>
      <c r="AMP8" s="3"/>
      <c r="AMQ8" s="3"/>
      <c r="AMR8" s="3">
        <v>0.321959</v>
      </c>
      <c r="AMS8" s="5">
        <v>7.6229999999999996E-3</v>
      </c>
      <c r="AMT8" s="3"/>
      <c r="AMU8" s="3">
        <v>0.98948199999999997</v>
      </c>
      <c r="AMV8" s="3">
        <v>3.5409999999999999E-3</v>
      </c>
      <c r="AMW8" s="3"/>
      <c r="AMX8" s="3"/>
      <c r="AMY8" s="3"/>
      <c r="AMZ8" s="3">
        <v>0.38193300000000002</v>
      </c>
      <c r="ANA8" s="13">
        <v>8.0199999999999998E-4</v>
      </c>
      <c r="ANB8" s="15"/>
      <c r="ANC8" s="3">
        <v>0.96525899999999998</v>
      </c>
      <c r="AND8" s="3">
        <v>3.1116999999999999E-2</v>
      </c>
      <c r="ANE8" s="3"/>
      <c r="ANF8" s="3"/>
      <c r="ANG8" s="3"/>
      <c r="ANH8" s="3">
        <v>0.321959</v>
      </c>
      <c r="ANI8" s="5">
        <v>7.6229999999999996E-3</v>
      </c>
      <c r="ANJ8" s="3"/>
      <c r="ANK8" s="3">
        <v>0.98948199999999997</v>
      </c>
      <c r="ANL8" s="3">
        <v>3.5409999999999999E-3</v>
      </c>
      <c r="ANM8" s="3"/>
      <c r="ANN8" s="3"/>
      <c r="ANO8" s="3"/>
      <c r="ANP8" s="3">
        <v>0.38193300000000002</v>
      </c>
      <c r="ANQ8" s="13">
        <v>8.0199999999999998E-4</v>
      </c>
      <c r="ANR8" s="15"/>
      <c r="ANS8" s="3">
        <v>0.96525899999999998</v>
      </c>
      <c r="ANT8" s="3">
        <v>3.1116999999999999E-2</v>
      </c>
      <c r="ANU8" s="3"/>
      <c r="ANV8" s="3"/>
      <c r="ANW8" s="3"/>
      <c r="ANX8" s="3">
        <v>0.321959</v>
      </c>
      <c r="ANY8" s="5">
        <v>7.6229999999999996E-3</v>
      </c>
      <c r="ANZ8" s="3"/>
      <c r="AOA8" s="3">
        <v>0.98948199999999997</v>
      </c>
      <c r="AOB8" s="3">
        <v>3.5409999999999999E-3</v>
      </c>
      <c r="AOC8" s="3"/>
      <c r="AOD8" s="3"/>
      <c r="AOE8" s="3"/>
      <c r="AOF8" s="3">
        <v>0.38193300000000002</v>
      </c>
      <c r="AOG8" s="13">
        <v>8.0199999999999998E-4</v>
      </c>
      <c r="AOH8" s="15"/>
      <c r="AOI8" s="3">
        <v>0.96525899999999998</v>
      </c>
      <c r="AOJ8" s="3">
        <v>3.1116999999999999E-2</v>
      </c>
      <c r="AOK8" s="3"/>
      <c r="AOL8" s="3"/>
      <c r="AOM8" s="3"/>
      <c r="AON8" s="3">
        <v>0.321959</v>
      </c>
      <c r="AOO8" s="5">
        <v>7.6229999999999996E-3</v>
      </c>
      <c r="AOP8" s="3"/>
      <c r="AOQ8" s="3">
        <v>0.98948199999999997</v>
      </c>
      <c r="AOR8" s="3">
        <v>3.5409999999999999E-3</v>
      </c>
      <c r="AOS8" s="3"/>
      <c r="AOT8" s="3"/>
      <c r="AOU8" s="3"/>
      <c r="AOV8" s="3">
        <v>0.38193300000000002</v>
      </c>
      <c r="AOW8" s="13">
        <v>8.0199999999999998E-4</v>
      </c>
      <c r="AOX8" s="15"/>
      <c r="AOY8" s="3">
        <v>0.96525899999999998</v>
      </c>
      <c r="AOZ8" s="3">
        <v>3.1116999999999999E-2</v>
      </c>
      <c r="APA8" s="3"/>
      <c r="APB8" s="3"/>
      <c r="APC8" s="3"/>
      <c r="APD8" s="3">
        <v>0.321959</v>
      </c>
      <c r="APE8" s="5">
        <v>7.6229999999999996E-3</v>
      </c>
      <c r="APF8" s="3"/>
      <c r="APG8" s="3">
        <v>0.98948199999999997</v>
      </c>
      <c r="APH8" s="3">
        <v>3.5409999999999999E-3</v>
      </c>
      <c r="API8" s="3"/>
      <c r="APJ8" s="3"/>
      <c r="APK8" s="3"/>
      <c r="APL8" s="3">
        <v>0.38193300000000002</v>
      </c>
      <c r="APM8" s="13">
        <v>8.0199999999999998E-4</v>
      </c>
      <c r="APN8" s="15"/>
      <c r="APO8" s="3">
        <v>0.96525899999999998</v>
      </c>
      <c r="APP8" s="3">
        <v>3.1116999999999999E-2</v>
      </c>
      <c r="APQ8" s="3"/>
      <c r="APR8" s="3"/>
      <c r="APS8" s="3"/>
      <c r="APT8" s="3">
        <v>0.321959</v>
      </c>
      <c r="APU8" s="5">
        <v>7.6229999999999996E-3</v>
      </c>
      <c r="APV8" s="3"/>
      <c r="APW8" s="3">
        <v>0.98948199999999997</v>
      </c>
      <c r="APX8" s="3">
        <v>3.5409999999999999E-3</v>
      </c>
      <c r="APY8" s="3"/>
      <c r="APZ8" s="3"/>
      <c r="AQA8" s="3"/>
      <c r="AQB8" s="3">
        <v>0.38193300000000002</v>
      </c>
      <c r="AQC8" s="13">
        <v>8.0199999999999998E-4</v>
      </c>
      <c r="AQD8" s="15"/>
      <c r="AQE8" s="3">
        <v>0.96525899999999998</v>
      </c>
      <c r="AQF8" s="3">
        <v>3.1116999999999999E-2</v>
      </c>
      <c r="AQG8" s="3"/>
      <c r="AQH8" s="3"/>
      <c r="AQI8" s="3"/>
      <c r="AQJ8" s="3">
        <v>0.321959</v>
      </c>
      <c r="AQK8" s="5">
        <v>7.6229999999999996E-3</v>
      </c>
      <c r="AQL8" s="3"/>
      <c r="AQM8" s="3">
        <v>0.98948199999999997</v>
      </c>
      <c r="AQN8" s="3">
        <v>3.5409999999999999E-3</v>
      </c>
      <c r="AQO8" s="3"/>
      <c r="AQP8" s="3"/>
      <c r="AQQ8" s="3"/>
      <c r="AQR8" s="3">
        <v>0.38193300000000002</v>
      </c>
      <c r="AQS8" s="13">
        <v>8.0199999999999998E-4</v>
      </c>
      <c r="AQT8" s="15"/>
      <c r="AQU8" s="3">
        <v>0.96525899999999998</v>
      </c>
      <c r="AQV8" s="3">
        <v>3.1116999999999999E-2</v>
      </c>
      <c r="AQW8" s="3"/>
      <c r="AQX8" s="3"/>
      <c r="AQY8" s="3"/>
      <c r="AQZ8" s="3">
        <v>0.321959</v>
      </c>
      <c r="ARA8" s="5">
        <v>7.6229999999999996E-3</v>
      </c>
      <c r="ARB8" s="3"/>
      <c r="ARC8" s="3">
        <v>0.98948199999999997</v>
      </c>
      <c r="ARD8" s="3">
        <v>3.5409999999999999E-3</v>
      </c>
      <c r="ARE8" s="3"/>
      <c r="ARF8" s="3"/>
      <c r="ARG8" s="3"/>
      <c r="ARH8" s="3">
        <v>0.38193300000000002</v>
      </c>
      <c r="ARI8" s="13">
        <v>8.0199999999999998E-4</v>
      </c>
      <c r="ARJ8" s="15"/>
      <c r="ARK8" s="3">
        <v>0.96525899999999998</v>
      </c>
      <c r="ARL8" s="3">
        <v>3.1116999999999999E-2</v>
      </c>
      <c r="ARM8" s="3"/>
      <c r="ARN8" s="3"/>
      <c r="ARO8" s="3"/>
      <c r="ARP8" s="3">
        <v>0.321959</v>
      </c>
      <c r="ARQ8" s="5">
        <v>7.6229999999999996E-3</v>
      </c>
      <c r="ARR8" s="3"/>
      <c r="ARS8" s="3">
        <v>0.98948199999999997</v>
      </c>
      <c r="ART8" s="3">
        <v>3.5409999999999999E-3</v>
      </c>
      <c r="ARU8" s="3"/>
      <c r="ARV8" s="3"/>
      <c r="ARW8" s="3"/>
      <c r="ARX8" s="3">
        <v>0.38193300000000002</v>
      </c>
      <c r="ARY8" s="13">
        <v>8.0199999999999998E-4</v>
      </c>
      <c r="ARZ8" s="15"/>
      <c r="ASA8" s="3">
        <v>0.96525899999999998</v>
      </c>
      <c r="ASB8" s="3">
        <v>3.1116999999999999E-2</v>
      </c>
      <c r="ASC8" s="3"/>
      <c r="ASD8" s="3"/>
      <c r="ASE8" s="3"/>
      <c r="ASF8" s="3">
        <v>0.321959</v>
      </c>
      <c r="ASG8" s="5">
        <v>7.6229999999999996E-3</v>
      </c>
      <c r="ASH8" s="3"/>
      <c r="ASI8" s="3">
        <v>0.98948199999999997</v>
      </c>
      <c r="ASJ8" s="3">
        <v>3.5409999999999999E-3</v>
      </c>
      <c r="ASK8" s="3"/>
      <c r="ASL8" s="3"/>
      <c r="ASM8" s="3"/>
      <c r="ASN8" s="3">
        <v>0.38193300000000002</v>
      </c>
      <c r="ASO8" s="13">
        <v>8.0199999999999998E-4</v>
      </c>
      <c r="ASP8" s="15"/>
      <c r="ASQ8" s="3">
        <v>0.96525899999999998</v>
      </c>
      <c r="ASR8" s="3">
        <v>3.1116999999999999E-2</v>
      </c>
      <c r="ASS8" s="3"/>
      <c r="AST8" s="3"/>
      <c r="ASU8" s="3"/>
      <c r="ASV8" s="3">
        <v>0.321959</v>
      </c>
      <c r="ASW8" s="5">
        <v>7.6229999999999996E-3</v>
      </c>
      <c r="ASX8" s="3"/>
      <c r="ASY8" s="3">
        <v>0.98948199999999997</v>
      </c>
      <c r="ASZ8" s="3">
        <v>3.5409999999999999E-3</v>
      </c>
      <c r="ATA8" s="3"/>
      <c r="ATB8" s="3"/>
      <c r="ATC8" s="3"/>
      <c r="ATD8" s="3">
        <v>0.38193300000000002</v>
      </c>
      <c r="ATE8" s="13">
        <v>8.0199999999999998E-4</v>
      </c>
      <c r="ATF8" s="15"/>
      <c r="ATG8" s="3">
        <v>0.96525899999999998</v>
      </c>
      <c r="ATH8" s="3">
        <v>3.1116999999999999E-2</v>
      </c>
      <c r="ATI8" s="3"/>
      <c r="ATJ8" s="3"/>
      <c r="ATK8" s="3"/>
      <c r="ATL8" s="3">
        <v>0.321959</v>
      </c>
      <c r="ATM8" s="5">
        <v>7.6229999999999996E-3</v>
      </c>
      <c r="ATN8" s="3"/>
      <c r="ATO8" s="3">
        <v>0.98948199999999997</v>
      </c>
      <c r="ATP8" s="3">
        <v>3.5409999999999999E-3</v>
      </c>
      <c r="ATQ8" s="3"/>
      <c r="ATR8" s="3"/>
      <c r="ATS8" s="3"/>
      <c r="ATT8" s="3">
        <v>0.38193300000000002</v>
      </c>
      <c r="ATU8" s="13">
        <v>8.0199999999999998E-4</v>
      </c>
      <c r="ATV8" s="15"/>
      <c r="ATW8" s="3">
        <v>0.96525899999999998</v>
      </c>
      <c r="ATX8" s="3">
        <v>3.1116999999999999E-2</v>
      </c>
      <c r="ATY8" s="3"/>
      <c r="ATZ8" s="3"/>
      <c r="AUA8" s="3"/>
      <c r="AUB8" s="3">
        <v>0.321959</v>
      </c>
      <c r="AUC8" s="5">
        <v>7.6229999999999996E-3</v>
      </c>
      <c r="AUD8" s="3"/>
      <c r="AUE8" s="3">
        <v>0.98948199999999997</v>
      </c>
      <c r="AUF8" s="3">
        <v>3.5409999999999999E-3</v>
      </c>
      <c r="AUG8" s="3"/>
      <c r="AUH8" s="3"/>
      <c r="AUI8" s="3"/>
      <c r="AUJ8" s="3">
        <v>0.38193300000000002</v>
      </c>
      <c r="AUK8" s="13">
        <v>8.0199999999999998E-4</v>
      </c>
      <c r="AUL8" s="15"/>
      <c r="AUM8" s="3">
        <v>0.96525899999999998</v>
      </c>
      <c r="AUN8" s="3">
        <v>3.1116999999999999E-2</v>
      </c>
      <c r="AUO8" s="3"/>
      <c r="AUP8" s="3"/>
      <c r="AUQ8" s="3"/>
      <c r="AUR8" s="3">
        <v>0.321959</v>
      </c>
      <c r="AUS8" s="5">
        <v>7.6229999999999996E-3</v>
      </c>
      <c r="AUT8" s="3"/>
      <c r="AUU8" s="3">
        <v>0.98948199999999997</v>
      </c>
      <c r="AUV8" s="3">
        <v>3.5409999999999999E-3</v>
      </c>
      <c r="AUW8" s="3"/>
      <c r="AUX8" s="3"/>
      <c r="AUY8" s="3"/>
      <c r="AUZ8" s="3">
        <v>0.38193300000000002</v>
      </c>
      <c r="AVA8" s="13">
        <v>8.0199999999999998E-4</v>
      </c>
      <c r="AVB8" s="15"/>
      <c r="AVC8" s="3">
        <v>0.96525899999999998</v>
      </c>
      <c r="AVD8" s="3">
        <v>3.1116999999999999E-2</v>
      </c>
      <c r="AVE8" s="3"/>
      <c r="AVF8" s="3"/>
      <c r="AVG8" s="3"/>
      <c r="AVH8" s="3">
        <v>0.321959</v>
      </c>
      <c r="AVI8" s="5">
        <v>7.6229999999999996E-3</v>
      </c>
      <c r="AVJ8" s="3"/>
      <c r="AVK8" s="3">
        <v>0.98948199999999997</v>
      </c>
      <c r="AVL8" s="3">
        <v>3.5409999999999999E-3</v>
      </c>
      <c r="AVM8" s="3"/>
      <c r="AVN8" s="3"/>
      <c r="AVO8" s="3"/>
      <c r="AVP8" s="3">
        <v>0.38193300000000002</v>
      </c>
      <c r="AVQ8" s="13">
        <v>8.0199999999999998E-4</v>
      </c>
      <c r="AVR8" s="15"/>
      <c r="AVS8" s="3">
        <v>0.96525899999999998</v>
      </c>
      <c r="AVT8" s="3">
        <v>3.1116999999999999E-2</v>
      </c>
      <c r="AVU8" s="3"/>
      <c r="AVV8" s="3"/>
      <c r="AVW8" s="3"/>
      <c r="AVX8" s="3">
        <v>0.321959</v>
      </c>
      <c r="AVY8" s="5">
        <v>7.6229999999999996E-3</v>
      </c>
      <c r="AVZ8" s="3"/>
      <c r="AWA8" s="3">
        <v>0.98948199999999997</v>
      </c>
      <c r="AWB8" s="3">
        <v>3.5409999999999999E-3</v>
      </c>
      <c r="AWC8" s="3"/>
      <c r="AWD8" s="3"/>
      <c r="AWE8" s="3"/>
      <c r="AWF8" s="3">
        <v>0.38193300000000002</v>
      </c>
      <c r="AWG8" s="13">
        <v>8.0199999999999998E-4</v>
      </c>
      <c r="AWH8" s="15"/>
      <c r="AWI8" s="3">
        <v>0.96525899999999998</v>
      </c>
      <c r="AWJ8" s="3">
        <v>3.1116999999999999E-2</v>
      </c>
      <c r="AWK8" s="3"/>
      <c r="AWL8" s="3"/>
      <c r="AWM8" s="3"/>
      <c r="AWN8" s="3">
        <v>0.321959</v>
      </c>
      <c r="AWO8" s="5">
        <v>7.6229999999999996E-3</v>
      </c>
      <c r="AWP8" s="3"/>
      <c r="AWQ8" s="3">
        <v>0.98948199999999997</v>
      </c>
      <c r="AWR8" s="3">
        <v>3.5409999999999999E-3</v>
      </c>
      <c r="AWS8" s="3"/>
      <c r="AWT8" s="3"/>
      <c r="AWU8" s="3"/>
      <c r="AWV8" s="3">
        <v>0.38193300000000002</v>
      </c>
      <c r="AWW8" s="13">
        <v>8.0199999999999998E-4</v>
      </c>
      <c r="AWX8" s="15"/>
      <c r="AWY8" s="3">
        <v>0.96525899999999998</v>
      </c>
      <c r="AWZ8" s="3">
        <v>3.1116999999999999E-2</v>
      </c>
      <c r="AXA8" s="3"/>
      <c r="AXB8" s="3"/>
      <c r="AXC8" s="3"/>
      <c r="AXD8" s="3">
        <v>0.321959</v>
      </c>
      <c r="AXE8" s="5">
        <v>7.6229999999999996E-3</v>
      </c>
      <c r="AXF8" s="3"/>
      <c r="AXG8" s="3">
        <v>0.98948199999999997</v>
      </c>
      <c r="AXH8" s="3">
        <v>3.5409999999999999E-3</v>
      </c>
      <c r="AXI8" s="3"/>
      <c r="AXJ8" s="3"/>
      <c r="AXK8" s="3"/>
      <c r="AXL8" s="3">
        <v>0.38193300000000002</v>
      </c>
      <c r="AXM8" s="13">
        <v>8.0199999999999998E-4</v>
      </c>
      <c r="AXN8" s="15"/>
      <c r="AXO8" s="3">
        <v>0.96525899999999998</v>
      </c>
      <c r="AXP8" s="3">
        <v>3.1116999999999999E-2</v>
      </c>
      <c r="AXQ8" s="3"/>
      <c r="AXR8" s="3"/>
      <c r="AXS8" s="3"/>
      <c r="AXT8" s="3">
        <v>0.321959</v>
      </c>
      <c r="AXU8" s="5">
        <v>7.6229999999999996E-3</v>
      </c>
      <c r="AXV8" s="3"/>
      <c r="AXW8" s="3">
        <v>0.98948199999999997</v>
      </c>
      <c r="AXX8" s="3">
        <v>3.5409999999999999E-3</v>
      </c>
      <c r="AXY8" s="3"/>
      <c r="AXZ8" s="3"/>
      <c r="AYA8" s="3"/>
      <c r="AYB8" s="3">
        <v>0.38193300000000002</v>
      </c>
      <c r="AYC8" s="13">
        <v>8.0199999999999998E-4</v>
      </c>
      <c r="AYD8" s="15"/>
      <c r="AYE8" s="3">
        <v>0.96525899999999998</v>
      </c>
      <c r="AYF8" s="3">
        <v>3.1116999999999999E-2</v>
      </c>
      <c r="AYG8" s="3"/>
      <c r="AYH8" s="3"/>
      <c r="AYI8" s="3"/>
      <c r="AYJ8" s="3">
        <v>0.321959</v>
      </c>
      <c r="AYK8" s="5">
        <v>7.6229999999999996E-3</v>
      </c>
      <c r="AYL8" s="3"/>
      <c r="AYM8" s="3">
        <v>0.98948199999999997</v>
      </c>
      <c r="AYN8" s="3">
        <v>3.5409999999999999E-3</v>
      </c>
      <c r="AYO8" s="3"/>
      <c r="AYP8" s="3"/>
      <c r="AYQ8" s="3"/>
      <c r="AYR8" s="3">
        <v>0.38193300000000002</v>
      </c>
      <c r="AYS8" s="13">
        <v>8.0199999999999998E-4</v>
      </c>
      <c r="AYT8" s="15"/>
      <c r="AYU8" s="3">
        <v>0.96525899999999998</v>
      </c>
      <c r="AYV8" s="3">
        <v>3.1116999999999999E-2</v>
      </c>
      <c r="AYW8" s="3"/>
      <c r="AYX8" s="3"/>
      <c r="AYY8" s="3"/>
      <c r="AYZ8" s="3">
        <v>0.321959</v>
      </c>
      <c r="AZA8" s="5">
        <v>7.6229999999999996E-3</v>
      </c>
      <c r="AZB8" s="3"/>
      <c r="AZC8" s="3">
        <v>0.98948199999999997</v>
      </c>
      <c r="AZD8" s="3">
        <v>3.5409999999999999E-3</v>
      </c>
      <c r="AZE8" s="3"/>
      <c r="AZF8" s="3"/>
      <c r="AZG8" s="3"/>
      <c r="AZH8" s="3">
        <v>0.38193300000000002</v>
      </c>
      <c r="AZI8" s="13">
        <v>8.0199999999999998E-4</v>
      </c>
      <c r="AZJ8" s="15"/>
      <c r="AZK8" s="3">
        <v>0.96525899999999998</v>
      </c>
      <c r="AZL8" s="3">
        <v>3.1116999999999999E-2</v>
      </c>
      <c r="AZM8" s="3"/>
      <c r="AZN8" s="3"/>
      <c r="AZO8" s="3"/>
      <c r="AZP8" s="3">
        <v>0.321959</v>
      </c>
      <c r="AZQ8" s="5">
        <v>7.6229999999999996E-3</v>
      </c>
      <c r="AZR8" s="3"/>
      <c r="AZS8" s="3">
        <v>0.98948199999999997</v>
      </c>
      <c r="AZT8" s="3">
        <v>3.5409999999999999E-3</v>
      </c>
      <c r="AZU8" s="3"/>
      <c r="AZV8" s="3"/>
      <c r="AZW8" s="3"/>
      <c r="AZX8" s="3">
        <v>0.38193300000000002</v>
      </c>
      <c r="AZY8" s="13">
        <v>8.0199999999999998E-4</v>
      </c>
      <c r="AZZ8" s="15"/>
      <c r="BAA8" s="3">
        <v>0.96525899999999998</v>
      </c>
      <c r="BAB8" s="3">
        <v>3.1116999999999999E-2</v>
      </c>
      <c r="BAC8" s="3"/>
      <c r="BAD8" s="3"/>
      <c r="BAE8" s="3"/>
      <c r="BAF8" s="3">
        <v>0.321959</v>
      </c>
      <c r="BAG8" s="5">
        <v>7.6229999999999996E-3</v>
      </c>
      <c r="BAH8" s="3"/>
      <c r="BAI8" s="3">
        <v>0.98948199999999997</v>
      </c>
      <c r="BAJ8" s="3">
        <v>3.5409999999999999E-3</v>
      </c>
      <c r="BAK8" s="3"/>
      <c r="BAL8" s="3"/>
      <c r="BAM8" s="3"/>
      <c r="BAN8" s="3">
        <v>0.38193300000000002</v>
      </c>
      <c r="BAO8" s="13">
        <v>8.0199999999999998E-4</v>
      </c>
      <c r="BAP8" s="15"/>
      <c r="BAQ8" s="3">
        <v>0.96525899999999998</v>
      </c>
      <c r="BAR8" s="3">
        <v>3.1116999999999999E-2</v>
      </c>
      <c r="BAS8" s="3"/>
      <c r="BAT8" s="3"/>
      <c r="BAU8" s="3"/>
      <c r="BAV8" s="3">
        <v>0.321959</v>
      </c>
      <c r="BAW8" s="5">
        <v>7.6229999999999996E-3</v>
      </c>
      <c r="BAX8" s="3"/>
      <c r="BAY8" s="3">
        <v>0.98948199999999997</v>
      </c>
      <c r="BAZ8" s="3">
        <v>3.5409999999999999E-3</v>
      </c>
      <c r="BBA8" s="3"/>
      <c r="BBB8" s="3"/>
      <c r="BBC8" s="3"/>
      <c r="BBD8" s="3">
        <v>0.38193300000000002</v>
      </c>
      <c r="BBE8" s="13">
        <v>8.0199999999999998E-4</v>
      </c>
      <c r="BBF8" s="15"/>
      <c r="BBG8" s="3">
        <v>0.96525899999999998</v>
      </c>
      <c r="BBH8" s="3">
        <v>3.1116999999999999E-2</v>
      </c>
      <c r="BBI8" s="3"/>
      <c r="BBJ8" s="3"/>
      <c r="BBK8" s="3"/>
      <c r="BBL8" s="3">
        <v>0.321959</v>
      </c>
      <c r="BBM8" s="5">
        <v>7.6229999999999996E-3</v>
      </c>
      <c r="BBN8" s="3"/>
      <c r="BBO8" s="3">
        <v>0.98948199999999997</v>
      </c>
      <c r="BBP8" s="3">
        <v>3.5409999999999999E-3</v>
      </c>
      <c r="BBQ8" s="3"/>
      <c r="BBR8" s="3"/>
      <c r="BBS8" s="3"/>
      <c r="BBT8" s="3">
        <v>0.38193300000000002</v>
      </c>
      <c r="BBU8" s="13">
        <v>8.0199999999999998E-4</v>
      </c>
      <c r="BBV8" s="15"/>
      <c r="BBW8" s="3">
        <v>0.96525899999999998</v>
      </c>
      <c r="BBX8" s="3">
        <v>3.1116999999999999E-2</v>
      </c>
      <c r="BBY8" s="3"/>
      <c r="BBZ8" s="3"/>
      <c r="BCA8" s="3"/>
      <c r="BCB8" s="3">
        <v>0.321959</v>
      </c>
      <c r="BCC8" s="5">
        <v>7.6229999999999996E-3</v>
      </c>
      <c r="BCD8" s="3"/>
      <c r="BCE8" s="3">
        <v>0.98948199999999997</v>
      </c>
      <c r="BCF8" s="3">
        <v>3.5409999999999999E-3</v>
      </c>
      <c r="BCG8" s="3"/>
      <c r="BCH8" s="3"/>
      <c r="BCI8" s="3"/>
      <c r="BCJ8" s="3">
        <v>0.38193300000000002</v>
      </c>
      <c r="BCK8" s="13">
        <v>8.0199999999999998E-4</v>
      </c>
      <c r="BCL8" s="15"/>
      <c r="BCM8" s="3">
        <v>0.96525899999999998</v>
      </c>
      <c r="BCN8" s="3">
        <v>3.1116999999999999E-2</v>
      </c>
      <c r="BCO8" s="3"/>
      <c r="BCP8" s="3"/>
      <c r="BCQ8" s="3"/>
      <c r="BCR8" s="3">
        <v>0.321959</v>
      </c>
      <c r="BCS8" s="5">
        <v>7.6229999999999996E-3</v>
      </c>
      <c r="BCT8" s="3"/>
      <c r="BCU8" s="3">
        <v>0.98948199999999997</v>
      </c>
      <c r="BCV8" s="3">
        <v>3.5409999999999999E-3</v>
      </c>
      <c r="BCW8" s="3"/>
      <c r="BCX8" s="3"/>
      <c r="BCY8" s="3"/>
      <c r="BCZ8" s="3">
        <v>0.38193300000000002</v>
      </c>
      <c r="BDA8" s="13">
        <v>8.0199999999999998E-4</v>
      </c>
      <c r="BDB8" s="15"/>
      <c r="BDC8" s="3">
        <v>0.96525899999999998</v>
      </c>
      <c r="BDD8" s="3">
        <v>3.1116999999999999E-2</v>
      </c>
      <c r="BDE8" s="3"/>
      <c r="BDF8" s="3"/>
      <c r="BDG8" s="3"/>
      <c r="BDH8" s="3">
        <v>0.321959</v>
      </c>
      <c r="BDI8" s="5">
        <v>7.6229999999999996E-3</v>
      </c>
      <c r="BDJ8" s="3"/>
      <c r="BDK8" s="3">
        <v>0.98948199999999997</v>
      </c>
      <c r="BDL8" s="3">
        <v>3.5409999999999999E-3</v>
      </c>
      <c r="BDM8" s="3"/>
      <c r="BDN8" s="3"/>
      <c r="BDO8" s="3"/>
      <c r="BDP8" s="3">
        <v>0.38193300000000002</v>
      </c>
      <c r="BDQ8" s="13">
        <v>8.0199999999999998E-4</v>
      </c>
      <c r="BDR8" s="15"/>
      <c r="BDS8" s="3">
        <v>0.96525899999999998</v>
      </c>
      <c r="BDT8" s="3">
        <v>3.1116999999999999E-2</v>
      </c>
      <c r="BDU8" s="3"/>
      <c r="BDV8" s="3"/>
      <c r="BDW8" s="3"/>
      <c r="BDX8" s="3">
        <v>0.321959</v>
      </c>
      <c r="BDY8" s="5">
        <v>7.6229999999999996E-3</v>
      </c>
      <c r="BDZ8" s="3"/>
      <c r="BEA8" s="3">
        <v>0.98948199999999997</v>
      </c>
      <c r="BEB8" s="3">
        <v>3.5409999999999999E-3</v>
      </c>
      <c r="BEC8" s="3"/>
      <c r="BED8" s="3"/>
      <c r="BEE8" s="3"/>
      <c r="BEF8" s="3">
        <v>0.38193300000000002</v>
      </c>
      <c r="BEG8" s="13">
        <v>8.0199999999999998E-4</v>
      </c>
      <c r="BEH8" s="15"/>
      <c r="BEI8" s="3">
        <v>0.96525899999999998</v>
      </c>
      <c r="BEJ8" s="3">
        <v>3.1116999999999999E-2</v>
      </c>
      <c r="BEK8" s="3"/>
      <c r="BEL8" s="3"/>
      <c r="BEM8" s="3"/>
      <c r="BEN8" s="3">
        <v>0.321959</v>
      </c>
      <c r="BEO8" s="5">
        <v>7.6229999999999996E-3</v>
      </c>
      <c r="BEP8" s="3"/>
      <c r="BEQ8" s="3">
        <v>0.98948199999999997</v>
      </c>
      <c r="BER8" s="3">
        <v>3.5409999999999999E-3</v>
      </c>
      <c r="BES8" s="3"/>
      <c r="BET8" s="3"/>
      <c r="BEU8" s="3"/>
      <c r="BEV8" s="3">
        <v>0.38193300000000002</v>
      </c>
      <c r="BEW8" s="13">
        <v>8.0199999999999998E-4</v>
      </c>
      <c r="BEX8" s="15"/>
      <c r="BEY8" s="3">
        <v>0.96525899999999998</v>
      </c>
      <c r="BEZ8" s="3">
        <v>3.1116999999999999E-2</v>
      </c>
      <c r="BFA8" s="3"/>
      <c r="BFB8" s="3"/>
      <c r="BFC8" s="3"/>
      <c r="BFD8" s="3">
        <v>0.321959</v>
      </c>
      <c r="BFE8" s="5">
        <v>7.6229999999999996E-3</v>
      </c>
      <c r="BFF8" s="3"/>
      <c r="BFG8" s="3">
        <v>0.98948199999999997</v>
      </c>
      <c r="BFH8" s="3">
        <v>3.5409999999999999E-3</v>
      </c>
      <c r="BFI8" s="3"/>
      <c r="BFJ8" s="3"/>
      <c r="BFK8" s="3"/>
      <c r="BFL8" s="3">
        <v>0.38193300000000002</v>
      </c>
      <c r="BFM8" s="13">
        <v>8.0199999999999998E-4</v>
      </c>
      <c r="BFN8" s="15"/>
      <c r="BFO8" s="3">
        <v>0.96525899999999998</v>
      </c>
      <c r="BFP8" s="3">
        <v>3.1116999999999999E-2</v>
      </c>
      <c r="BFQ8" s="3"/>
      <c r="BFR8" s="3"/>
      <c r="BFS8" s="3"/>
      <c r="BFT8" s="3">
        <v>0.321959</v>
      </c>
      <c r="BFU8" s="5">
        <v>7.6229999999999996E-3</v>
      </c>
      <c r="BFV8" s="3"/>
      <c r="BFW8" s="3">
        <v>0.98948199999999997</v>
      </c>
      <c r="BFX8" s="3">
        <v>3.5409999999999999E-3</v>
      </c>
      <c r="BFY8" s="3"/>
      <c r="BFZ8" s="3"/>
      <c r="BGA8" s="3"/>
      <c r="BGB8" s="3">
        <v>0.38193300000000002</v>
      </c>
      <c r="BGC8" s="13">
        <v>8.0199999999999998E-4</v>
      </c>
      <c r="BGD8" s="15"/>
      <c r="BGE8" s="3">
        <v>0.96525899999999998</v>
      </c>
      <c r="BGF8" s="3">
        <v>3.1116999999999999E-2</v>
      </c>
      <c r="BGG8" s="3"/>
      <c r="BGH8" s="3"/>
      <c r="BGI8" s="3"/>
      <c r="BGJ8" s="3">
        <v>0.321959</v>
      </c>
      <c r="BGK8" s="5">
        <v>7.6229999999999996E-3</v>
      </c>
      <c r="BGL8" s="3"/>
      <c r="BGM8" s="3">
        <v>0.98948199999999997</v>
      </c>
      <c r="BGN8" s="3">
        <v>3.5409999999999999E-3</v>
      </c>
      <c r="BGO8" s="3"/>
      <c r="BGP8" s="3"/>
      <c r="BGQ8" s="3"/>
      <c r="BGR8" s="3">
        <v>0.38193300000000002</v>
      </c>
      <c r="BGS8" s="13">
        <v>8.0199999999999998E-4</v>
      </c>
      <c r="BGT8" s="15"/>
      <c r="BGU8" s="3">
        <v>0.96525899999999998</v>
      </c>
      <c r="BGV8" s="3">
        <v>3.1116999999999999E-2</v>
      </c>
      <c r="BGW8" s="3"/>
      <c r="BGX8" s="3"/>
      <c r="BGY8" s="3"/>
      <c r="BGZ8" s="3">
        <v>0.321959</v>
      </c>
      <c r="BHA8" s="5">
        <v>7.6229999999999996E-3</v>
      </c>
      <c r="BHB8" s="3"/>
      <c r="BHC8" s="3">
        <v>0.98948199999999997</v>
      </c>
      <c r="BHD8" s="3">
        <v>3.5409999999999999E-3</v>
      </c>
      <c r="BHE8" s="3"/>
      <c r="BHF8" s="3"/>
      <c r="BHG8" s="3"/>
      <c r="BHH8" s="3">
        <v>0.38193300000000002</v>
      </c>
      <c r="BHI8" s="13">
        <v>8.0199999999999998E-4</v>
      </c>
      <c r="BHJ8" s="15"/>
      <c r="BHK8" s="3">
        <v>0.96525899999999998</v>
      </c>
      <c r="BHL8" s="3">
        <v>3.1116999999999999E-2</v>
      </c>
      <c r="BHM8" s="3"/>
      <c r="BHN8" s="3"/>
      <c r="BHO8" s="3"/>
      <c r="BHP8" s="3">
        <v>0.321959</v>
      </c>
      <c r="BHQ8" s="5">
        <v>7.6229999999999996E-3</v>
      </c>
      <c r="BHR8" s="3"/>
      <c r="BHS8" s="3">
        <v>0.98948199999999997</v>
      </c>
      <c r="BHT8" s="3">
        <v>3.5409999999999999E-3</v>
      </c>
      <c r="BHU8" s="3"/>
      <c r="BHV8" s="3"/>
      <c r="BHW8" s="3"/>
      <c r="BHX8" s="3">
        <v>0.38193300000000002</v>
      </c>
      <c r="BHY8" s="13">
        <v>8.0199999999999998E-4</v>
      </c>
      <c r="BHZ8" s="15"/>
      <c r="BIA8" s="3">
        <v>0.96525899999999998</v>
      </c>
      <c r="BIB8" s="3">
        <v>3.1116999999999999E-2</v>
      </c>
      <c r="BIC8" s="3"/>
      <c r="BID8" s="3"/>
      <c r="BIE8" s="3"/>
      <c r="BIF8" s="3">
        <v>0.321959</v>
      </c>
      <c r="BIG8" s="5">
        <v>7.6229999999999996E-3</v>
      </c>
      <c r="BIH8" s="3"/>
      <c r="BII8" s="3">
        <v>0.98948199999999997</v>
      </c>
      <c r="BIJ8" s="3">
        <v>3.5409999999999999E-3</v>
      </c>
      <c r="BIK8" s="3"/>
      <c r="BIL8" s="3"/>
      <c r="BIM8" s="3"/>
      <c r="BIN8" s="3">
        <v>0.38193300000000002</v>
      </c>
      <c r="BIO8" s="13">
        <v>8.0199999999999998E-4</v>
      </c>
      <c r="BIP8" s="15"/>
      <c r="BIQ8" s="3">
        <v>0.96525899999999998</v>
      </c>
      <c r="BIR8" s="3">
        <v>3.1116999999999999E-2</v>
      </c>
      <c r="BIS8" s="3"/>
      <c r="BIT8" s="3"/>
      <c r="BIU8" s="3"/>
      <c r="BIV8" s="3">
        <v>0.321959</v>
      </c>
      <c r="BIW8" s="5">
        <v>7.6229999999999996E-3</v>
      </c>
      <c r="BIX8" s="3"/>
      <c r="BIY8" s="3">
        <v>0.98948199999999997</v>
      </c>
      <c r="BIZ8" s="3">
        <v>3.5409999999999999E-3</v>
      </c>
      <c r="BJA8" s="3"/>
      <c r="BJB8" s="3"/>
      <c r="BJC8" s="3"/>
      <c r="BJD8" s="3">
        <v>0.38193300000000002</v>
      </c>
      <c r="BJE8" s="13">
        <v>8.0199999999999998E-4</v>
      </c>
      <c r="BJF8" s="15"/>
      <c r="BJG8" s="3">
        <v>0.96525899999999998</v>
      </c>
      <c r="BJH8" s="3">
        <v>3.1116999999999999E-2</v>
      </c>
      <c r="BJI8" s="3"/>
      <c r="BJJ8" s="3"/>
      <c r="BJK8" s="3"/>
      <c r="BJL8" s="3">
        <v>0.321959</v>
      </c>
      <c r="BJM8" s="5">
        <v>7.6229999999999996E-3</v>
      </c>
      <c r="BJN8" s="3"/>
      <c r="BJO8" s="3">
        <v>0.98948199999999997</v>
      </c>
      <c r="BJP8" s="3">
        <v>3.5409999999999999E-3</v>
      </c>
      <c r="BJQ8" s="3"/>
      <c r="BJR8" s="3"/>
      <c r="BJS8" s="3"/>
      <c r="BJT8" s="3">
        <v>0.38193300000000002</v>
      </c>
      <c r="BJU8" s="13">
        <v>8.0199999999999998E-4</v>
      </c>
    </row>
    <row r="9" spans="1:1633" x14ac:dyDescent="0.25">
      <c r="A9">
        <v>25</v>
      </c>
      <c r="B9" s="15"/>
      <c r="C9" s="3">
        <v>0.97292999999999996</v>
      </c>
      <c r="D9" s="3">
        <v>0.22849</v>
      </c>
      <c r="E9" s="3"/>
      <c r="F9" s="3"/>
      <c r="G9" s="3"/>
      <c r="H9" s="3">
        <v>0.25235600000000002</v>
      </c>
      <c r="I9" s="5">
        <v>4.084E-3</v>
      </c>
      <c r="J9" s="3"/>
      <c r="K9" s="3">
        <v>0.98958699999999999</v>
      </c>
      <c r="L9" s="3">
        <v>2.1069999999999999E-3</v>
      </c>
      <c r="M9" s="3"/>
      <c r="N9" s="3"/>
      <c r="O9" s="3"/>
      <c r="P9" s="3">
        <v>0.27934300000000001</v>
      </c>
      <c r="Q9" s="13">
        <v>3.9800000000000002E-4</v>
      </c>
      <c r="R9" s="15"/>
      <c r="S9" s="3">
        <v>0.97292999999999996</v>
      </c>
      <c r="T9" s="3">
        <v>0.22849</v>
      </c>
      <c r="U9" s="3"/>
      <c r="V9" s="3"/>
      <c r="W9" s="3"/>
      <c r="X9" s="3">
        <v>0.25235600000000002</v>
      </c>
      <c r="Y9" s="5">
        <v>4.084E-3</v>
      </c>
      <c r="Z9" s="3"/>
      <c r="AA9" s="3">
        <v>0.98958699999999999</v>
      </c>
      <c r="AB9" s="3">
        <v>2.1069999999999999E-3</v>
      </c>
      <c r="AC9" s="3"/>
      <c r="AD9" s="3"/>
      <c r="AE9" s="3"/>
      <c r="AF9" s="3">
        <v>0.27934300000000001</v>
      </c>
      <c r="AG9" s="13">
        <v>3.9800000000000002E-4</v>
      </c>
      <c r="AH9" s="15"/>
      <c r="AI9" s="3">
        <v>0.97292999999999996</v>
      </c>
      <c r="AJ9" s="3">
        <v>0.22849</v>
      </c>
      <c r="AK9" s="3"/>
      <c r="AL9" s="3"/>
      <c r="AM9" s="3"/>
      <c r="AN9" s="3">
        <v>0.25235600000000002</v>
      </c>
      <c r="AO9" s="5">
        <v>4.084E-3</v>
      </c>
      <c r="AP9" s="3"/>
      <c r="AQ9" s="3">
        <v>0.98958699999999999</v>
      </c>
      <c r="AR9" s="3">
        <v>2.1069999999999999E-3</v>
      </c>
      <c r="AS9" s="3"/>
      <c r="AT9" s="3"/>
      <c r="AU9" s="3"/>
      <c r="AV9" s="3">
        <v>0.27934300000000001</v>
      </c>
      <c r="AW9" s="13">
        <v>3.9800000000000002E-4</v>
      </c>
      <c r="AX9" s="15"/>
      <c r="AY9" s="3">
        <v>0.97292999999999996</v>
      </c>
      <c r="AZ9" s="3">
        <v>0.22849</v>
      </c>
      <c r="BA9" s="3"/>
      <c r="BB9" s="3"/>
      <c r="BC9" s="3"/>
      <c r="BD9" s="3">
        <v>0.25235600000000002</v>
      </c>
      <c r="BE9" s="5">
        <v>4.084E-3</v>
      </c>
      <c r="BF9" s="3"/>
      <c r="BG9" s="3">
        <v>0.98958699999999999</v>
      </c>
      <c r="BH9" s="3">
        <v>2.1069999999999999E-3</v>
      </c>
      <c r="BI9" s="3"/>
      <c r="BJ9" s="3"/>
      <c r="BK9" s="3"/>
      <c r="BL9" s="3">
        <v>0.27934300000000001</v>
      </c>
      <c r="BM9" s="13">
        <v>3.9800000000000002E-4</v>
      </c>
      <c r="BN9" s="15"/>
      <c r="BO9" s="3">
        <v>0.97292999999999996</v>
      </c>
      <c r="BP9" s="3">
        <v>0.22849</v>
      </c>
      <c r="BQ9" s="3"/>
      <c r="BR9" s="3"/>
      <c r="BS9" s="3"/>
      <c r="BT9" s="3">
        <v>0.25235600000000002</v>
      </c>
      <c r="BU9" s="5">
        <v>4.084E-3</v>
      </c>
      <c r="BV9" s="3"/>
      <c r="BW9" s="3">
        <v>0.98958699999999999</v>
      </c>
      <c r="BX9" s="3">
        <v>2.1069999999999999E-3</v>
      </c>
      <c r="BY9" s="3"/>
      <c r="BZ9" s="3"/>
      <c r="CA9" s="3"/>
      <c r="CB9" s="3">
        <v>0.27934300000000001</v>
      </c>
      <c r="CC9" s="13">
        <v>3.9800000000000002E-4</v>
      </c>
      <c r="CD9" s="15"/>
      <c r="CE9" s="3">
        <v>0.97292999999999996</v>
      </c>
      <c r="CF9" s="3">
        <v>0.22849</v>
      </c>
      <c r="CG9" s="3"/>
      <c r="CH9" s="3"/>
      <c r="CI9" s="3"/>
      <c r="CJ9" s="3">
        <v>0.25235600000000002</v>
      </c>
      <c r="CK9" s="5">
        <v>4.084E-3</v>
      </c>
      <c r="CL9" s="3"/>
      <c r="CM9" s="3">
        <v>0.98958699999999999</v>
      </c>
      <c r="CN9" s="3">
        <v>2.1069999999999999E-3</v>
      </c>
      <c r="CO9" s="3"/>
      <c r="CP9" s="3"/>
      <c r="CQ9" s="3"/>
      <c r="CR9" s="3">
        <v>0.27934300000000001</v>
      </c>
      <c r="CS9" s="13">
        <v>3.9800000000000002E-4</v>
      </c>
      <c r="CT9" s="15"/>
      <c r="CU9" s="3">
        <v>0.97292999999999996</v>
      </c>
      <c r="CV9" s="3">
        <v>0.22849</v>
      </c>
      <c r="CW9" s="3"/>
      <c r="CX9" s="3"/>
      <c r="CY9" s="3"/>
      <c r="CZ9" s="3">
        <v>0.25235600000000002</v>
      </c>
      <c r="DA9" s="5">
        <v>4.084E-3</v>
      </c>
      <c r="DB9" s="3"/>
      <c r="DC9" s="3">
        <v>0.98958699999999999</v>
      </c>
      <c r="DD9" s="3">
        <v>2.1069999999999999E-3</v>
      </c>
      <c r="DE9" s="3"/>
      <c r="DF9" s="3"/>
      <c r="DG9" s="3"/>
      <c r="DH9" s="3">
        <v>0.27934300000000001</v>
      </c>
      <c r="DI9" s="13">
        <v>3.9800000000000002E-4</v>
      </c>
      <c r="DJ9" s="15"/>
      <c r="DK9" s="3">
        <v>0.97292999999999996</v>
      </c>
      <c r="DL9" s="3">
        <v>0.22849</v>
      </c>
      <c r="DM9" s="3"/>
      <c r="DN9" s="3"/>
      <c r="DO9" s="3"/>
      <c r="DP9" s="3">
        <v>0.25235600000000002</v>
      </c>
      <c r="DQ9" s="5">
        <v>4.084E-3</v>
      </c>
      <c r="DR9" s="3"/>
      <c r="DS9" s="3">
        <v>0.98958699999999999</v>
      </c>
      <c r="DT9" s="3">
        <v>2.1069999999999999E-3</v>
      </c>
      <c r="DU9" s="3"/>
      <c r="DV9" s="3"/>
      <c r="DW9" s="3"/>
      <c r="DX9" s="3">
        <v>0.27934300000000001</v>
      </c>
      <c r="DY9" s="13">
        <v>3.9800000000000002E-4</v>
      </c>
      <c r="DZ9" s="15"/>
      <c r="EA9" s="3">
        <v>0.97292999999999996</v>
      </c>
      <c r="EB9" s="3">
        <v>0.22849</v>
      </c>
      <c r="EC9" s="3"/>
      <c r="ED9" s="3"/>
      <c r="EE9" s="3"/>
      <c r="EF9" s="3">
        <v>0.25235600000000002</v>
      </c>
      <c r="EG9" s="5">
        <v>4.084E-3</v>
      </c>
      <c r="EH9" s="3"/>
      <c r="EI9" s="3">
        <v>0.98958699999999999</v>
      </c>
      <c r="EJ9" s="3">
        <v>2.1069999999999999E-3</v>
      </c>
      <c r="EK9" s="3"/>
      <c r="EL9" s="3"/>
      <c r="EM9" s="3"/>
      <c r="EN9" s="3">
        <v>0.27934300000000001</v>
      </c>
      <c r="EO9" s="13">
        <v>3.9800000000000002E-4</v>
      </c>
      <c r="EP9" s="15"/>
      <c r="EQ9" s="3">
        <v>0.97292999999999996</v>
      </c>
      <c r="ER9" s="3">
        <v>0.22849</v>
      </c>
      <c r="ES9" s="3"/>
      <c r="ET9" s="3"/>
      <c r="EU9" s="3"/>
      <c r="EV9" s="3">
        <v>0.25235600000000002</v>
      </c>
      <c r="EW9" s="5">
        <v>4.084E-3</v>
      </c>
      <c r="EX9" s="3"/>
      <c r="EY9" s="3">
        <v>0.98958699999999999</v>
      </c>
      <c r="EZ9" s="3">
        <v>2.1069999999999999E-3</v>
      </c>
      <c r="FA9" s="3"/>
      <c r="FB9" s="3"/>
      <c r="FC9" s="3"/>
      <c r="FD9" s="3">
        <v>0.27934300000000001</v>
      </c>
      <c r="FE9" s="13">
        <v>3.9800000000000002E-4</v>
      </c>
      <c r="FF9" s="15"/>
      <c r="FG9" s="3">
        <v>0.97292999999999996</v>
      </c>
      <c r="FH9" s="3">
        <v>0.22849</v>
      </c>
      <c r="FI9" s="3"/>
      <c r="FJ9" s="3"/>
      <c r="FK9" s="3"/>
      <c r="FL9" s="3">
        <v>0.25235600000000002</v>
      </c>
      <c r="FM9" s="5">
        <v>4.084E-3</v>
      </c>
      <c r="FN9" s="3"/>
      <c r="FO9" s="3">
        <v>0.98958699999999999</v>
      </c>
      <c r="FP9" s="3">
        <v>2.1069999999999999E-3</v>
      </c>
      <c r="FQ9" s="3"/>
      <c r="FR9" s="3"/>
      <c r="FS9" s="3"/>
      <c r="FT9" s="3">
        <v>0.27934300000000001</v>
      </c>
      <c r="FU9" s="13">
        <v>3.9800000000000002E-4</v>
      </c>
      <c r="FV9" s="15"/>
      <c r="FW9" s="3">
        <v>0.97292999999999996</v>
      </c>
      <c r="FX9" s="3">
        <v>0.22849</v>
      </c>
      <c r="FY9" s="3"/>
      <c r="FZ9" s="3"/>
      <c r="GA9" s="3"/>
      <c r="GB9" s="3">
        <v>0.25235600000000002</v>
      </c>
      <c r="GC9" s="5">
        <v>4.084E-3</v>
      </c>
      <c r="GD9" s="3"/>
      <c r="GE9" s="3">
        <v>0.98958699999999999</v>
      </c>
      <c r="GF9" s="3">
        <v>2.1069999999999999E-3</v>
      </c>
      <c r="GG9" s="3"/>
      <c r="GH9" s="3"/>
      <c r="GI9" s="3"/>
      <c r="GJ9" s="3">
        <v>0.27934300000000001</v>
      </c>
      <c r="GK9" s="13">
        <v>3.9800000000000002E-4</v>
      </c>
      <c r="GL9" s="15"/>
      <c r="GM9" s="3">
        <v>0.97292999999999996</v>
      </c>
      <c r="GN9" s="3">
        <v>0.22849</v>
      </c>
      <c r="GO9" s="3"/>
      <c r="GP9" s="3"/>
      <c r="GQ9" s="3"/>
      <c r="GR9" s="3">
        <v>0.25235600000000002</v>
      </c>
      <c r="GS9" s="5">
        <v>4.084E-3</v>
      </c>
      <c r="GT9" s="3"/>
      <c r="GU9" s="3">
        <v>0.98958699999999999</v>
      </c>
      <c r="GV9" s="3">
        <v>2.1069999999999999E-3</v>
      </c>
      <c r="GW9" s="3"/>
      <c r="GX9" s="3"/>
      <c r="GY9" s="3"/>
      <c r="GZ9" s="3">
        <v>0.27934300000000001</v>
      </c>
      <c r="HA9" s="13">
        <v>3.9800000000000002E-4</v>
      </c>
      <c r="HB9" s="15"/>
      <c r="HC9" s="3">
        <v>0.97292999999999996</v>
      </c>
      <c r="HD9" s="3">
        <v>0.22849</v>
      </c>
      <c r="HE9" s="3"/>
      <c r="HF9" s="3"/>
      <c r="HG9" s="3"/>
      <c r="HH9" s="3">
        <v>0.25235600000000002</v>
      </c>
      <c r="HI9" s="5">
        <v>4.084E-3</v>
      </c>
      <c r="HJ9" s="3"/>
      <c r="HK9" s="3">
        <v>0.98958699999999999</v>
      </c>
      <c r="HL9" s="3">
        <v>2.1069999999999999E-3</v>
      </c>
      <c r="HM9" s="3"/>
      <c r="HN9" s="3"/>
      <c r="HO9" s="3"/>
      <c r="HP9" s="3">
        <v>0.27934300000000001</v>
      </c>
      <c r="HQ9" s="13">
        <v>3.9800000000000002E-4</v>
      </c>
      <c r="HR9" s="15"/>
      <c r="HS9" s="3">
        <v>0.97292999999999996</v>
      </c>
      <c r="HT9" s="3">
        <v>0.22849</v>
      </c>
      <c r="HU9" s="3"/>
      <c r="HV9" s="3"/>
      <c r="HW9" s="3"/>
      <c r="HX9" s="3">
        <v>0.25235600000000002</v>
      </c>
      <c r="HY9" s="5">
        <v>4.084E-3</v>
      </c>
      <c r="HZ9" s="3"/>
      <c r="IA9" s="3">
        <v>0.98958699999999999</v>
      </c>
      <c r="IB9" s="3">
        <v>2.1069999999999999E-3</v>
      </c>
      <c r="IC9" s="3"/>
      <c r="ID9" s="3"/>
      <c r="IE9" s="3"/>
      <c r="IF9" s="3">
        <v>0.27934300000000001</v>
      </c>
      <c r="IG9" s="13">
        <v>3.9800000000000002E-4</v>
      </c>
      <c r="IH9" s="15"/>
      <c r="II9" s="3">
        <v>0.97292999999999996</v>
      </c>
      <c r="IJ9" s="3">
        <v>0.22849</v>
      </c>
      <c r="IK9" s="3"/>
      <c r="IL9" s="3"/>
      <c r="IM9" s="3"/>
      <c r="IN9" s="3">
        <v>0.25235600000000002</v>
      </c>
      <c r="IO9" s="5">
        <v>4.084E-3</v>
      </c>
      <c r="IP9" s="3"/>
      <c r="IQ9" s="3">
        <v>0.98958699999999999</v>
      </c>
      <c r="IR9" s="3">
        <v>2.1069999999999999E-3</v>
      </c>
      <c r="IS9" s="3"/>
      <c r="IT9" s="3"/>
      <c r="IU9" s="3"/>
      <c r="IV9" s="3">
        <v>0.27934300000000001</v>
      </c>
      <c r="IW9" s="13">
        <v>3.9800000000000002E-4</v>
      </c>
      <c r="IX9" s="15"/>
      <c r="IY9" s="3">
        <v>0.97292999999999996</v>
      </c>
      <c r="IZ9" s="3">
        <v>0.22849</v>
      </c>
      <c r="JA9" s="3"/>
      <c r="JB9" s="3"/>
      <c r="JC9" s="3"/>
      <c r="JD9" s="3">
        <v>0.25235600000000002</v>
      </c>
      <c r="JE9" s="5">
        <v>4.084E-3</v>
      </c>
      <c r="JF9" s="3"/>
      <c r="JG9" s="3">
        <v>0.98958699999999999</v>
      </c>
      <c r="JH9" s="3">
        <v>2.1069999999999999E-3</v>
      </c>
      <c r="JI9" s="3"/>
      <c r="JJ9" s="3"/>
      <c r="JK9" s="3"/>
      <c r="JL9" s="3">
        <v>0.27934300000000001</v>
      </c>
      <c r="JM9" s="13">
        <v>3.9800000000000002E-4</v>
      </c>
      <c r="JN9" s="15"/>
      <c r="JO9" s="3">
        <v>0.97292999999999996</v>
      </c>
      <c r="JP9" s="3">
        <v>0.22849</v>
      </c>
      <c r="JQ9" s="3"/>
      <c r="JR9" s="3"/>
      <c r="JS9" s="3"/>
      <c r="JT9" s="3">
        <v>0.25235600000000002</v>
      </c>
      <c r="JU9" s="5">
        <v>4.084E-3</v>
      </c>
      <c r="JV9" s="3"/>
      <c r="JW9" s="3">
        <v>0.98958699999999999</v>
      </c>
      <c r="JX9" s="3">
        <v>2.1069999999999999E-3</v>
      </c>
      <c r="JY9" s="3"/>
      <c r="JZ9" s="3"/>
      <c r="KA9" s="3"/>
      <c r="KB9" s="3">
        <v>0.27934300000000001</v>
      </c>
      <c r="KC9" s="13">
        <v>3.9800000000000002E-4</v>
      </c>
      <c r="KD9" s="15"/>
      <c r="KE9" s="3">
        <v>0.97292999999999996</v>
      </c>
      <c r="KF9" s="3">
        <v>0.22849</v>
      </c>
      <c r="KG9" s="3"/>
      <c r="KH9" s="3"/>
      <c r="KI9" s="3"/>
      <c r="KJ9" s="3">
        <v>0.25235600000000002</v>
      </c>
      <c r="KK9" s="5">
        <v>4.084E-3</v>
      </c>
      <c r="KL9" s="3"/>
      <c r="KM9" s="3">
        <v>0.98958699999999999</v>
      </c>
      <c r="KN9" s="3">
        <v>2.1069999999999999E-3</v>
      </c>
      <c r="KO9" s="3"/>
      <c r="KP9" s="3"/>
      <c r="KQ9" s="3"/>
      <c r="KR9" s="3">
        <v>0.27934300000000001</v>
      </c>
      <c r="KS9" s="13">
        <v>3.9800000000000002E-4</v>
      </c>
      <c r="KT9" s="15"/>
      <c r="KU9" s="3">
        <v>0.97292999999999996</v>
      </c>
      <c r="KV9" s="3">
        <v>0.22849</v>
      </c>
      <c r="KW9" s="3"/>
      <c r="KX9" s="3"/>
      <c r="KY9" s="3"/>
      <c r="KZ9" s="3">
        <v>0.25235600000000002</v>
      </c>
      <c r="LA9" s="5">
        <v>4.084E-3</v>
      </c>
      <c r="LB9" s="3"/>
      <c r="LC9" s="3">
        <v>0.98958699999999999</v>
      </c>
      <c r="LD9" s="3">
        <v>2.1069999999999999E-3</v>
      </c>
      <c r="LE9" s="3"/>
      <c r="LF9" s="3"/>
      <c r="LG9" s="3"/>
      <c r="LH9" s="3">
        <v>0.27934300000000001</v>
      </c>
      <c r="LI9" s="13">
        <v>3.9800000000000002E-4</v>
      </c>
      <c r="LJ9" s="15"/>
      <c r="LK9" s="3">
        <v>0.97292999999999996</v>
      </c>
      <c r="LL9" s="3">
        <v>0.22849</v>
      </c>
      <c r="LM9" s="3"/>
      <c r="LN9" s="3"/>
      <c r="LO9" s="3"/>
      <c r="LP9" s="3">
        <v>0.25235600000000002</v>
      </c>
      <c r="LQ9" s="5">
        <v>4.084E-3</v>
      </c>
      <c r="LR9" s="3"/>
      <c r="LS9" s="3">
        <v>0.98958699999999999</v>
      </c>
      <c r="LT9" s="3">
        <v>2.1069999999999999E-3</v>
      </c>
      <c r="LU9" s="3"/>
      <c r="LV9" s="3"/>
      <c r="LW9" s="3"/>
      <c r="LX9" s="3">
        <v>0.27934300000000001</v>
      </c>
      <c r="LY9" s="13">
        <v>3.9800000000000002E-4</v>
      </c>
      <c r="LZ9" s="15"/>
      <c r="MA9" s="3">
        <v>0.97292999999999996</v>
      </c>
      <c r="MB9" s="3">
        <v>0.22849</v>
      </c>
      <c r="MC9" s="3"/>
      <c r="MD9" s="3"/>
      <c r="ME9" s="3"/>
      <c r="MF9" s="3">
        <v>0.25235600000000002</v>
      </c>
      <c r="MG9" s="5">
        <v>4.084E-3</v>
      </c>
      <c r="MH9" s="3"/>
      <c r="MI9" s="3">
        <v>0.98958699999999999</v>
      </c>
      <c r="MJ9" s="3">
        <v>2.1069999999999999E-3</v>
      </c>
      <c r="MK9" s="3"/>
      <c r="ML9" s="3"/>
      <c r="MM9" s="3"/>
      <c r="MN9" s="3">
        <v>0.27934300000000001</v>
      </c>
      <c r="MO9" s="13">
        <v>3.9800000000000002E-4</v>
      </c>
      <c r="MP9" s="15"/>
      <c r="MQ9" s="3">
        <v>0.97292999999999996</v>
      </c>
      <c r="MR9" s="3">
        <v>0.22849</v>
      </c>
      <c r="MS9" s="3"/>
      <c r="MT9" s="3"/>
      <c r="MU9" s="3"/>
      <c r="MV9" s="3">
        <v>0.25235600000000002</v>
      </c>
      <c r="MW9" s="5">
        <v>4.084E-3</v>
      </c>
      <c r="MX9" s="3"/>
      <c r="MY9" s="3">
        <v>0.98958699999999999</v>
      </c>
      <c r="MZ9" s="3">
        <v>2.1069999999999999E-3</v>
      </c>
      <c r="NA9" s="3"/>
      <c r="NB9" s="3"/>
      <c r="NC9" s="3"/>
      <c r="ND9" s="3">
        <v>0.27934300000000001</v>
      </c>
      <c r="NE9" s="13">
        <v>3.9800000000000002E-4</v>
      </c>
      <c r="NF9" s="15"/>
      <c r="NG9" s="3">
        <v>0.97292999999999996</v>
      </c>
      <c r="NH9" s="3">
        <v>0.22849</v>
      </c>
      <c r="NI9" s="3"/>
      <c r="NJ9" s="3"/>
      <c r="NK9" s="3"/>
      <c r="NL9" s="3">
        <v>0.25235600000000002</v>
      </c>
      <c r="NM9" s="5">
        <v>4.084E-3</v>
      </c>
      <c r="NN9" s="3"/>
      <c r="NO9" s="3">
        <v>0.98958699999999999</v>
      </c>
      <c r="NP9" s="3">
        <v>2.1069999999999999E-3</v>
      </c>
      <c r="NQ9" s="3"/>
      <c r="NR9" s="3"/>
      <c r="NS9" s="3"/>
      <c r="NT9" s="3">
        <v>0.27934300000000001</v>
      </c>
      <c r="NU9" s="13">
        <v>3.9800000000000002E-4</v>
      </c>
      <c r="NV9" s="15"/>
      <c r="NW9" s="3">
        <v>0.97292999999999996</v>
      </c>
      <c r="NX9" s="3">
        <v>0.22849</v>
      </c>
      <c r="NY9" s="3"/>
      <c r="NZ9" s="3"/>
      <c r="OA9" s="3"/>
      <c r="OB9" s="3">
        <v>0.25235600000000002</v>
      </c>
      <c r="OC9" s="5">
        <v>4.084E-3</v>
      </c>
      <c r="OD9" s="3"/>
      <c r="OE9" s="3">
        <v>0.98958699999999999</v>
      </c>
      <c r="OF9" s="3">
        <v>2.1069999999999999E-3</v>
      </c>
      <c r="OG9" s="3"/>
      <c r="OH9" s="3"/>
      <c r="OI9" s="3"/>
      <c r="OJ9" s="3">
        <v>0.27934300000000001</v>
      </c>
      <c r="OK9" s="13">
        <v>3.9800000000000002E-4</v>
      </c>
      <c r="OL9" s="15"/>
      <c r="OM9" s="3">
        <v>0.97292999999999996</v>
      </c>
      <c r="ON9" s="3">
        <v>0.22849</v>
      </c>
      <c r="OO9" s="3"/>
      <c r="OP9" s="3"/>
      <c r="OQ9" s="3"/>
      <c r="OR9" s="3">
        <v>0.25235600000000002</v>
      </c>
      <c r="OS9" s="5">
        <v>4.084E-3</v>
      </c>
      <c r="OT9" s="3"/>
      <c r="OU9" s="3">
        <v>0.98958699999999999</v>
      </c>
      <c r="OV9" s="3">
        <v>2.1069999999999999E-3</v>
      </c>
      <c r="OW9" s="3"/>
      <c r="OX9" s="3"/>
      <c r="OY9" s="3"/>
      <c r="OZ9" s="3">
        <v>0.27934300000000001</v>
      </c>
      <c r="PA9" s="13">
        <v>3.9800000000000002E-4</v>
      </c>
      <c r="PB9" s="15"/>
      <c r="PC9" s="3">
        <v>0.97292999999999996</v>
      </c>
      <c r="PD9" s="3">
        <v>0.22849</v>
      </c>
      <c r="PE9" s="3"/>
      <c r="PF9" s="3"/>
      <c r="PG9" s="3"/>
      <c r="PH9" s="3">
        <v>0.25235600000000002</v>
      </c>
      <c r="PI9" s="5">
        <v>4.084E-3</v>
      </c>
      <c r="PJ9" s="3"/>
      <c r="PK9" s="3">
        <v>0.98958699999999999</v>
      </c>
      <c r="PL9" s="3">
        <v>2.1069999999999999E-3</v>
      </c>
      <c r="PM9" s="3"/>
      <c r="PN9" s="3"/>
      <c r="PO9" s="3"/>
      <c r="PP9" s="3">
        <v>0.27934300000000001</v>
      </c>
      <c r="PQ9" s="13">
        <v>3.9800000000000002E-4</v>
      </c>
      <c r="PR9" s="15"/>
      <c r="PS9" s="3">
        <v>0.97292999999999996</v>
      </c>
      <c r="PT9" s="3">
        <v>0.22849</v>
      </c>
      <c r="PU9" s="3"/>
      <c r="PV9" s="3"/>
      <c r="PW9" s="3"/>
      <c r="PX9" s="3">
        <v>0.25235600000000002</v>
      </c>
      <c r="PY9" s="5">
        <v>4.084E-3</v>
      </c>
      <c r="PZ9" s="3"/>
      <c r="QA9" s="3">
        <v>0.98958699999999999</v>
      </c>
      <c r="QB9" s="3">
        <v>2.1069999999999999E-3</v>
      </c>
      <c r="QC9" s="3"/>
      <c r="QD9" s="3"/>
      <c r="QE9" s="3"/>
      <c r="QF9" s="3">
        <v>0.27934300000000001</v>
      </c>
      <c r="QG9" s="13">
        <v>3.9800000000000002E-4</v>
      </c>
      <c r="QH9" s="15"/>
      <c r="QI9" s="3">
        <v>0.97292999999999996</v>
      </c>
      <c r="QJ9" s="3">
        <v>0.22849</v>
      </c>
      <c r="QK9" s="3"/>
      <c r="QL9" s="3"/>
      <c r="QM9" s="3"/>
      <c r="QN9" s="3">
        <v>0.25235600000000002</v>
      </c>
      <c r="QO9" s="5">
        <v>4.084E-3</v>
      </c>
      <c r="QP9" s="3"/>
      <c r="QQ9" s="3">
        <v>0.98958699999999999</v>
      </c>
      <c r="QR9" s="3">
        <v>2.1069999999999999E-3</v>
      </c>
      <c r="QS9" s="3"/>
      <c r="QT9" s="3"/>
      <c r="QU9" s="3"/>
      <c r="QV9" s="3">
        <v>0.27934300000000001</v>
      </c>
      <c r="QW9" s="13">
        <v>3.9800000000000002E-4</v>
      </c>
      <c r="QX9" s="15"/>
      <c r="QY9" s="3">
        <v>0.97292999999999996</v>
      </c>
      <c r="QZ9" s="3">
        <v>0.22849</v>
      </c>
      <c r="RA9" s="3"/>
      <c r="RB9" s="3"/>
      <c r="RC9" s="3"/>
      <c r="RD9" s="3">
        <v>0.25235600000000002</v>
      </c>
      <c r="RE9" s="5">
        <v>4.084E-3</v>
      </c>
      <c r="RF9" s="3"/>
      <c r="RG9" s="3">
        <v>0.98958699999999999</v>
      </c>
      <c r="RH9" s="3">
        <v>2.1069999999999999E-3</v>
      </c>
      <c r="RI9" s="3"/>
      <c r="RJ9" s="3"/>
      <c r="RK9" s="3"/>
      <c r="RL9" s="3">
        <v>0.27934300000000001</v>
      </c>
      <c r="RM9" s="13">
        <v>3.9800000000000002E-4</v>
      </c>
      <c r="RN9" s="15"/>
      <c r="RO9" s="3">
        <v>0.97292999999999996</v>
      </c>
      <c r="RP9" s="3">
        <v>0.22849</v>
      </c>
      <c r="RQ9" s="3"/>
      <c r="RR9" s="3"/>
      <c r="RS9" s="3"/>
      <c r="RT9" s="3">
        <v>0.25235600000000002</v>
      </c>
      <c r="RU9" s="5">
        <v>4.084E-3</v>
      </c>
      <c r="RV9" s="3"/>
      <c r="RW9" s="3">
        <v>0.98958699999999999</v>
      </c>
      <c r="RX9" s="3">
        <v>2.1069999999999999E-3</v>
      </c>
      <c r="RY9" s="3"/>
      <c r="RZ9" s="3"/>
      <c r="SA9" s="3"/>
      <c r="SB9" s="3">
        <v>0.27934300000000001</v>
      </c>
      <c r="SC9" s="13">
        <v>3.9800000000000002E-4</v>
      </c>
      <c r="SD9" s="15"/>
      <c r="SE9" s="3">
        <v>0.97292999999999996</v>
      </c>
      <c r="SF9" s="3">
        <v>0.22849</v>
      </c>
      <c r="SG9" s="3"/>
      <c r="SH9" s="3"/>
      <c r="SI9" s="3"/>
      <c r="SJ9" s="3">
        <v>0.25235600000000002</v>
      </c>
      <c r="SK9" s="5">
        <v>4.084E-3</v>
      </c>
      <c r="SL9" s="3"/>
      <c r="SM9" s="3">
        <v>0.98958699999999999</v>
      </c>
      <c r="SN9" s="3">
        <v>2.1069999999999999E-3</v>
      </c>
      <c r="SO9" s="3"/>
      <c r="SP9" s="3"/>
      <c r="SQ9" s="3"/>
      <c r="SR9" s="3">
        <v>0.27934300000000001</v>
      </c>
      <c r="SS9" s="13">
        <v>3.9800000000000002E-4</v>
      </c>
      <c r="ST9" s="15"/>
      <c r="SU9" s="3">
        <v>0.97292999999999996</v>
      </c>
      <c r="SV9" s="3">
        <v>0.22849</v>
      </c>
      <c r="SW9" s="3"/>
      <c r="SX9" s="3"/>
      <c r="SY9" s="3"/>
      <c r="SZ9" s="3">
        <v>0.25235600000000002</v>
      </c>
      <c r="TA9" s="5">
        <v>4.084E-3</v>
      </c>
      <c r="TB9" s="3"/>
      <c r="TC9" s="3">
        <v>0.98958699999999999</v>
      </c>
      <c r="TD9" s="3">
        <v>2.1069999999999999E-3</v>
      </c>
      <c r="TE9" s="3"/>
      <c r="TF9" s="3"/>
      <c r="TG9" s="3"/>
      <c r="TH9" s="3">
        <v>0.27934300000000001</v>
      </c>
      <c r="TI9" s="13">
        <v>3.9800000000000002E-4</v>
      </c>
      <c r="TJ9" s="15"/>
      <c r="TK9" s="3">
        <v>0.97292999999999996</v>
      </c>
      <c r="TL9" s="3">
        <v>0.22849</v>
      </c>
      <c r="TM9" s="3"/>
      <c r="TN9" s="3"/>
      <c r="TO9" s="3"/>
      <c r="TP9" s="3">
        <v>0.25235600000000002</v>
      </c>
      <c r="TQ9" s="5">
        <v>4.084E-3</v>
      </c>
      <c r="TR9" s="3"/>
      <c r="TS9" s="3">
        <v>0.98958699999999999</v>
      </c>
      <c r="TT9" s="3">
        <v>2.1069999999999999E-3</v>
      </c>
      <c r="TU9" s="3"/>
      <c r="TV9" s="3"/>
      <c r="TW9" s="3"/>
      <c r="TX9" s="3">
        <v>0.27934300000000001</v>
      </c>
      <c r="TY9" s="13">
        <v>3.9800000000000002E-4</v>
      </c>
      <c r="TZ9" s="15"/>
      <c r="UA9" s="3">
        <v>0.97292999999999996</v>
      </c>
      <c r="UB9" s="3">
        <v>0.22849</v>
      </c>
      <c r="UC9" s="3"/>
      <c r="UD9" s="3"/>
      <c r="UE9" s="3"/>
      <c r="UF9" s="3">
        <v>0.25235600000000002</v>
      </c>
      <c r="UG9" s="5">
        <v>4.084E-3</v>
      </c>
      <c r="UH9" s="3"/>
      <c r="UI9" s="3">
        <v>0.98958699999999999</v>
      </c>
      <c r="UJ9" s="3">
        <v>2.1069999999999999E-3</v>
      </c>
      <c r="UK9" s="3"/>
      <c r="UL9" s="3"/>
      <c r="UM9" s="3"/>
      <c r="UN9" s="3">
        <v>0.27934300000000001</v>
      </c>
      <c r="UO9" s="13">
        <v>3.9800000000000002E-4</v>
      </c>
      <c r="UP9" s="15"/>
      <c r="UQ9" s="3">
        <v>0.97292999999999996</v>
      </c>
      <c r="UR9" s="3">
        <v>0.22849</v>
      </c>
      <c r="US9" s="3"/>
      <c r="UT9" s="3"/>
      <c r="UU9" s="3"/>
      <c r="UV9" s="3">
        <v>0.25235600000000002</v>
      </c>
      <c r="UW9" s="5">
        <v>4.084E-3</v>
      </c>
      <c r="UX9" s="3"/>
      <c r="UY9" s="3">
        <v>0.98958699999999999</v>
      </c>
      <c r="UZ9" s="3">
        <v>2.1069999999999999E-3</v>
      </c>
      <c r="VA9" s="3"/>
      <c r="VB9" s="3"/>
      <c r="VC9" s="3"/>
      <c r="VD9" s="3">
        <v>0.27934300000000001</v>
      </c>
      <c r="VE9" s="13">
        <v>3.9800000000000002E-4</v>
      </c>
      <c r="VF9" s="15"/>
      <c r="VG9" s="3">
        <v>0.97292999999999996</v>
      </c>
      <c r="VH9" s="3">
        <v>0.22849</v>
      </c>
      <c r="VI9" s="3"/>
      <c r="VJ9" s="3"/>
      <c r="VK9" s="3"/>
      <c r="VL9" s="3">
        <v>0.25235600000000002</v>
      </c>
      <c r="VM9" s="5">
        <v>4.084E-3</v>
      </c>
      <c r="VN9" s="3"/>
      <c r="VO9" s="3">
        <v>0.98958699999999999</v>
      </c>
      <c r="VP9" s="3">
        <v>2.1069999999999999E-3</v>
      </c>
      <c r="VQ9" s="3"/>
      <c r="VR9" s="3"/>
      <c r="VS9" s="3"/>
      <c r="VT9" s="3">
        <v>0.27934300000000001</v>
      </c>
      <c r="VU9" s="13">
        <v>3.9800000000000002E-4</v>
      </c>
      <c r="VV9" s="15"/>
      <c r="VW9" s="3">
        <v>0.97292999999999996</v>
      </c>
      <c r="VX9" s="3">
        <v>0.22849</v>
      </c>
      <c r="VY9" s="3"/>
      <c r="VZ9" s="3"/>
      <c r="WA9" s="3"/>
      <c r="WB9" s="3">
        <v>0.25235600000000002</v>
      </c>
      <c r="WC9" s="5">
        <v>4.084E-3</v>
      </c>
      <c r="WD9" s="3"/>
      <c r="WE9" s="3">
        <v>0.98958699999999999</v>
      </c>
      <c r="WF9" s="3">
        <v>2.1069999999999999E-3</v>
      </c>
      <c r="WG9" s="3"/>
      <c r="WH9" s="3"/>
      <c r="WI9" s="3"/>
      <c r="WJ9" s="3">
        <v>0.27934300000000001</v>
      </c>
      <c r="WK9" s="13">
        <v>3.9800000000000002E-4</v>
      </c>
      <c r="WL9" s="15"/>
      <c r="WM9" s="3">
        <v>0.97292999999999996</v>
      </c>
      <c r="WN9" s="3">
        <v>0.22849</v>
      </c>
      <c r="WO9" s="3"/>
      <c r="WP9" s="3"/>
      <c r="WQ9" s="3"/>
      <c r="WR9" s="3">
        <v>0.25235600000000002</v>
      </c>
      <c r="WS9" s="5">
        <v>4.084E-3</v>
      </c>
      <c r="WT9" s="3"/>
      <c r="WU9" s="3">
        <v>0.98958699999999999</v>
      </c>
      <c r="WV9" s="3">
        <v>2.1069999999999999E-3</v>
      </c>
      <c r="WW9" s="3"/>
      <c r="WX9" s="3"/>
      <c r="WY9" s="3"/>
      <c r="WZ9" s="3">
        <v>0.27934300000000001</v>
      </c>
      <c r="XA9" s="13">
        <v>3.9800000000000002E-4</v>
      </c>
      <c r="XB9" s="15"/>
      <c r="XC9" s="3">
        <v>0.97292999999999996</v>
      </c>
      <c r="XD9" s="3">
        <v>0.22849</v>
      </c>
      <c r="XE9" s="3"/>
      <c r="XF9" s="3"/>
      <c r="XG9" s="3"/>
      <c r="XH9" s="3">
        <v>0.25235600000000002</v>
      </c>
      <c r="XI9" s="5">
        <v>4.084E-3</v>
      </c>
      <c r="XJ9" s="3"/>
      <c r="XK9" s="3">
        <v>0.98958699999999999</v>
      </c>
      <c r="XL9" s="3">
        <v>2.1069999999999999E-3</v>
      </c>
      <c r="XM9" s="3"/>
      <c r="XN9" s="3"/>
      <c r="XO9" s="3"/>
      <c r="XP9" s="3">
        <v>0.27934300000000001</v>
      </c>
      <c r="XQ9" s="13">
        <v>3.9800000000000002E-4</v>
      </c>
      <c r="XR9" s="15"/>
      <c r="XS9" s="3">
        <v>0.97292999999999996</v>
      </c>
      <c r="XT9" s="3">
        <v>0.22849</v>
      </c>
      <c r="XU9" s="3"/>
      <c r="XV9" s="3"/>
      <c r="XW9" s="3"/>
      <c r="XX9" s="3">
        <v>0.25235600000000002</v>
      </c>
      <c r="XY9" s="5">
        <v>4.084E-3</v>
      </c>
      <c r="XZ9" s="3"/>
      <c r="YA9" s="3">
        <v>0.98958699999999999</v>
      </c>
      <c r="YB9" s="3">
        <v>2.1069999999999999E-3</v>
      </c>
      <c r="YC9" s="3"/>
      <c r="YD9" s="3"/>
      <c r="YE9" s="3"/>
      <c r="YF9" s="3">
        <v>0.27934300000000001</v>
      </c>
      <c r="YG9" s="13">
        <v>3.9800000000000002E-4</v>
      </c>
      <c r="YH9" s="15"/>
      <c r="YI9" s="3">
        <v>0.97292999999999996</v>
      </c>
      <c r="YJ9" s="3">
        <v>0.22849</v>
      </c>
      <c r="YK9" s="3"/>
      <c r="YL9" s="3"/>
      <c r="YM9" s="3"/>
      <c r="YN9" s="3">
        <v>0.25235600000000002</v>
      </c>
      <c r="YO9" s="5">
        <v>4.084E-3</v>
      </c>
      <c r="YP9" s="3"/>
      <c r="YQ9" s="3">
        <v>0.98958699999999999</v>
      </c>
      <c r="YR9" s="3">
        <v>2.1069999999999999E-3</v>
      </c>
      <c r="YS9" s="3"/>
      <c r="YT9" s="3"/>
      <c r="YU9" s="3"/>
      <c r="YV9" s="3">
        <v>0.27934300000000001</v>
      </c>
      <c r="YW9" s="13">
        <v>3.9800000000000002E-4</v>
      </c>
      <c r="YX9" s="15"/>
      <c r="YY9" s="3">
        <v>0.97292999999999996</v>
      </c>
      <c r="YZ9" s="3">
        <v>0.22849</v>
      </c>
      <c r="ZA9" s="3"/>
      <c r="ZB9" s="3"/>
      <c r="ZC9" s="3"/>
      <c r="ZD9" s="3">
        <v>0.25235600000000002</v>
      </c>
      <c r="ZE9" s="5">
        <v>4.084E-3</v>
      </c>
      <c r="ZF9" s="3"/>
      <c r="ZG9" s="3">
        <v>0.98958699999999999</v>
      </c>
      <c r="ZH9" s="3">
        <v>2.1069999999999999E-3</v>
      </c>
      <c r="ZI9" s="3"/>
      <c r="ZJ9" s="3"/>
      <c r="ZK9" s="3"/>
      <c r="ZL9" s="3">
        <v>0.27934300000000001</v>
      </c>
      <c r="ZM9" s="13">
        <v>3.9800000000000002E-4</v>
      </c>
      <c r="ZN9" s="15"/>
      <c r="ZO9" s="3">
        <v>0.97292999999999996</v>
      </c>
      <c r="ZP9" s="3">
        <v>0.22849</v>
      </c>
      <c r="ZQ9" s="3"/>
      <c r="ZR9" s="3"/>
      <c r="ZS9" s="3"/>
      <c r="ZT9" s="3">
        <v>0.25235600000000002</v>
      </c>
      <c r="ZU9" s="5">
        <v>4.084E-3</v>
      </c>
      <c r="ZV9" s="3"/>
      <c r="ZW9" s="3">
        <v>0.98958699999999999</v>
      </c>
      <c r="ZX9" s="3">
        <v>2.1069999999999999E-3</v>
      </c>
      <c r="ZY9" s="3"/>
      <c r="ZZ9" s="3"/>
      <c r="AAA9" s="3"/>
      <c r="AAB9" s="3">
        <v>0.27934300000000001</v>
      </c>
      <c r="AAC9" s="13">
        <v>3.9800000000000002E-4</v>
      </c>
      <c r="AAD9" s="15"/>
      <c r="AAE9" s="3">
        <v>0.97292999999999996</v>
      </c>
      <c r="AAF9" s="3">
        <v>0.22849</v>
      </c>
      <c r="AAG9" s="3"/>
      <c r="AAH9" s="3"/>
      <c r="AAI9" s="3"/>
      <c r="AAJ9" s="3">
        <v>0.25235600000000002</v>
      </c>
      <c r="AAK9" s="5">
        <v>4.084E-3</v>
      </c>
      <c r="AAL9" s="3"/>
      <c r="AAM9" s="3">
        <v>0.98958699999999999</v>
      </c>
      <c r="AAN9" s="3">
        <v>2.1069999999999999E-3</v>
      </c>
      <c r="AAO9" s="3"/>
      <c r="AAP9" s="3"/>
      <c r="AAQ9" s="3"/>
      <c r="AAR9" s="3">
        <v>0.27934300000000001</v>
      </c>
      <c r="AAS9" s="13">
        <v>3.9800000000000002E-4</v>
      </c>
      <c r="AAT9" s="15"/>
      <c r="AAU9" s="3">
        <v>0.97292999999999996</v>
      </c>
      <c r="AAV9" s="3">
        <v>0.22849</v>
      </c>
      <c r="AAW9" s="3"/>
      <c r="AAX9" s="3"/>
      <c r="AAY9" s="3"/>
      <c r="AAZ9" s="3">
        <v>0.25235600000000002</v>
      </c>
      <c r="ABA9" s="5">
        <v>4.084E-3</v>
      </c>
      <c r="ABB9" s="3"/>
      <c r="ABC9" s="3">
        <v>0.98958699999999999</v>
      </c>
      <c r="ABD9" s="3">
        <v>2.1069999999999999E-3</v>
      </c>
      <c r="ABE9" s="3"/>
      <c r="ABF9" s="3"/>
      <c r="ABG9" s="3"/>
      <c r="ABH9" s="3">
        <v>0.27934300000000001</v>
      </c>
      <c r="ABI9" s="13">
        <v>3.9800000000000002E-4</v>
      </c>
      <c r="ABJ9" s="15"/>
      <c r="ABK9" s="3">
        <v>0.97292999999999996</v>
      </c>
      <c r="ABL9" s="3">
        <v>0.22849</v>
      </c>
      <c r="ABM9" s="3"/>
      <c r="ABN9" s="3"/>
      <c r="ABO9" s="3"/>
      <c r="ABP9" s="3">
        <v>0.25235600000000002</v>
      </c>
      <c r="ABQ9" s="5">
        <v>4.084E-3</v>
      </c>
      <c r="ABR9" s="3"/>
      <c r="ABS9" s="3">
        <v>0.98958699999999999</v>
      </c>
      <c r="ABT9" s="3">
        <v>2.1069999999999999E-3</v>
      </c>
      <c r="ABU9" s="3"/>
      <c r="ABV9" s="3"/>
      <c r="ABW9" s="3"/>
      <c r="ABX9" s="3">
        <v>0.27934300000000001</v>
      </c>
      <c r="ABY9" s="13">
        <v>3.9800000000000002E-4</v>
      </c>
      <c r="ABZ9" s="15"/>
      <c r="ACA9" s="3">
        <v>0.97292999999999996</v>
      </c>
      <c r="ACB9" s="3">
        <v>0.22849</v>
      </c>
      <c r="ACC9" s="3"/>
      <c r="ACD9" s="3"/>
      <c r="ACE9" s="3"/>
      <c r="ACF9" s="3">
        <v>0.25235600000000002</v>
      </c>
      <c r="ACG9" s="5">
        <v>4.084E-3</v>
      </c>
      <c r="ACH9" s="3"/>
      <c r="ACI9" s="3">
        <v>0.98958699999999999</v>
      </c>
      <c r="ACJ9" s="3">
        <v>2.1069999999999999E-3</v>
      </c>
      <c r="ACK9" s="3"/>
      <c r="ACL9" s="3"/>
      <c r="ACM9" s="3"/>
      <c r="ACN9" s="3">
        <v>0.27934300000000001</v>
      </c>
      <c r="ACO9" s="13">
        <v>3.9800000000000002E-4</v>
      </c>
      <c r="ACP9" s="15"/>
      <c r="ACQ9" s="3">
        <v>0.97292999999999996</v>
      </c>
      <c r="ACR9" s="3">
        <v>0.22849</v>
      </c>
      <c r="ACS9" s="3"/>
      <c r="ACT9" s="3"/>
      <c r="ACU9" s="3"/>
      <c r="ACV9" s="3">
        <v>0.25235600000000002</v>
      </c>
      <c r="ACW9" s="5">
        <v>4.084E-3</v>
      </c>
      <c r="ACX9" s="3"/>
      <c r="ACY9" s="3">
        <v>0.98958699999999999</v>
      </c>
      <c r="ACZ9" s="3">
        <v>2.1069999999999999E-3</v>
      </c>
      <c r="ADA9" s="3"/>
      <c r="ADB9" s="3"/>
      <c r="ADC9" s="3"/>
      <c r="ADD9" s="3">
        <v>0.27934300000000001</v>
      </c>
      <c r="ADE9" s="13">
        <v>3.9800000000000002E-4</v>
      </c>
      <c r="ADF9" s="15"/>
      <c r="ADG9" s="3">
        <v>0.97292999999999996</v>
      </c>
      <c r="ADH9" s="3">
        <v>0.22849</v>
      </c>
      <c r="ADI9" s="3"/>
      <c r="ADJ9" s="3"/>
      <c r="ADK9" s="3"/>
      <c r="ADL9" s="3">
        <v>0.25235600000000002</v>
      </c>
      <c r="ADM9" s="5">
        <v>4.084E-3</v>
      </c>
      <c r="ADN9" s="3"/>
      <c r="ADO9" s="3">
        <v>0.98958699999999999</v>
      </c>
      <c r="ADP9" s="3">
        <v>2.1069999999999999E-3</v>
      </c>
      <c r="ADQ9" s="3"/>
      <c r="ADR9" s="3"/>
      <c r="ADS9" s="3"/>
      <c r="ADT9" s="3">
        <v>0.27934300000000001</v>
      </c>
      <c r="ADU9" s="13">
        <v>3.9800000000000002E-4</v>
      </c>
      <c r="ADV9" s="15"/>
      <c r="ADW9" s="3">
        <v>0.97292999999999996</v>
      </c>
      <c r="ADX9" s="3">
        <v>0.22849</v>
      </c>
      <c r="ADY9" s="3"/>
      <c r="ADZ9" s="3"/>
      <c r="AEA9" s="3"/>
      <c r="AEB9" s="3">
        <v>0.25235600000000002</v>
      </c>
      <c r="AEC9" s="5">
        <v>4.084E-3</v>
      </c>
      <c r="AED9" s="3"/>
      <c r="AEE9" s="3">
        <v>0.98958699999999999</v>
      </c>
      <c r="AEF9" s="3">
        <v>2.1069999999999999E-3</v>
      </c>
      <c r="AEG9" s="3"/>
      <c r="AEH9" s="3"/>
      <c r="AEI9" s="3"/>
      <c r="AEJ9" s="3">
        <v>0.27934300000000001</v>
      </c>
      <c r="AEK9" s="13">
        <v>3.9800000000000002E-4</v>
      </c>
      <c r="AEL9" s="15"/>
      <c r="AEM9" s="3">
        <v>0.97292999999999996</v>
      </c>
      <c r="AEN9" s="3">
        <v>0.22849</v>
      </c>
      <c r="AEO9" s="3"/>
      <c r="AEP9" s="3"/>
      <c r="AEQ9" s="3"/>
      <c r="AER9" s="3">
        <v>0.25235600000000002</v>
      </c>
      <c r="AES9" s="5">
        <v>4.084E-3</v>
      </c>
      <c r="AET9" s="3"/>
      <c r="AEU9" s="3">
        <v>0.98958699999999999</v>
      </c>
      <c r="AEV9" s="3">
        <v>2.1069999999999999E-3</v>
      </c>
      <c r="AEW9" s="3"/>
      <c r="AEX9" s="3"/>
      <c r="AEY9" s="3"/>
      <c r="AEZ9" s="3">
        <v>0.27934300000000001</v>
      </c>
      <c r="AFA9" s="13">
        <v>3.9800000000000002E-4</v>
      </c>
      <c r="AFB9" s="15"/>
      <c r="AFC9" s="3">
        <v>0.97292999999999996</v>
      </c>
      <c r="AFD9" s="3">
        <v>0.22849</v>
      </c>
      <c r="AFE9" s="3"/>
      <c r="AFF9" s="3"/>
      <c r="AFG9" s="3"/>
      <c r="AFH9" s="3">
        <v>0.25235600000000002</v>
      </c>
      <c r="AFI9" s="5">
        <v>4.084E-3</v>
      </c>
      <c r="AFJ9" s="3"/>
      <c r="AFK9" s="3">
        <v>0.98958699999999999</v>
      </c>
      <c r="AFL9" s="3">
        <v>2.1069999999999999E-3</v>
      </c>
      <c r="AFM9" s="3"/>
      <c r="AFN9" s="3"/>
      <c r="AFO9" s="3"/>
      <c r="AFP9" s="3">
        <v>0.27934300000000001</v>
      </c>
      <c r="AFQ9" s="13">
        <v>3.9800000000000002E-4</v>
      </c>
      <c r="AFR9" s="15"/>
      <c r="AFS9" s="3">
        <v>0.97292999999999996</v>
      </c>
      <c r="AFT9" s="3">
        <v>0.22849</v>
      </c>
      <c r="AFU9" s="3"/>
      <c r="AFV9" s="3"/>
      <c r="AFW9" s="3"/>
      <c r="AFX9" s="3">
        <v>0.25235600000000002</v>
      </c>
      <c r="AFY9" s="5">
        <v>4.084E-3</v>
      </c>
      <c r="AFZ9" s="3"/>
      <c r="AGA9" s="3">
        <v>0.98958699999999999</v>
      </c>
      <c r="AGB9" s="3">
        <v>2.1069999999999999E-3</v>
      </c>
      <c r="AGC9" s="3"/>
      <c r="AGD9" s="3"/>
      <c r="AGE9" s="3"/>
      <c r="AGF9" s="3">
        <v>0.27934300000000001</v>
      </c>
      <c r="AGG9" s="13">
        <v>3.9800000000000002E-4</v>
      </c>
      <c r="AGH9" s="15"/>
      <c r="AGI9" s="3">
        <v>0.97292999999999996</v>
      </c>
      <c r="AGJ9" s="3">
        <v>0.22849</v>
      </c>
      <c r="AGK9" s="3"/>
      <c r="AGL9" s="3"/>
      <c r="AGM9" s="3"/>
      <c r="AGN9" s="3">
        <v>0.25235600000000002</v>
      </c>
      <c r="AGO9" s="5">
        <v>4.084E-3</v>
      </c>
      <c r="AGP9" s="3"/>
      <c r="AGQ9" s="3">
        <v>0.98958699999999999</v>
      </c>
      <c r="AGR9" s="3">
        <v>2.1069999999999999E-3</v>
      </c>
      <c r="AGS9" s="3"/>
      <c r="AGT9" s="3"/>
      <c r="AGU9" s="3"/>
      <c r="AGV9" s="3">
        <v>0.27934300000000001</v>
      </c>
      <c r="AGW9" s="13">
        <v>3.9800000000000002E-4</v>
      </c>
      <c r="AGX9" s="15"/>
      <c r="AGY9" s="3">
        <v>0.97292999999999996</v>
      </c>
      <c r="AGZ9" s="3">
        <v>0.22849</v>
      </c>
      <c r="AHA9" s="3"/>
      <c r="AHB9" s="3"/>
      <c r="AHC9" s="3"/>
      <c r="AHD9" s="3">
        <v>0.25235600000000002</v>
      </c>
      <c r="AHE9" s="5">
        <v>4.084E-3</v>
      </c>
      <c r="AHF9" s="3"/>
      <c r="AHG9" s="3">
        <v>0.98958699999999999</v>
      </c>
      <c r="AHH9" s="3">
        <v>2.1069999999999999E-3</v>
      </c>
      <c r="AHI9" s="3"/>
      <c r="AHJ9" s="3"/>
      <c r="AHK9" s="3"/>
      <c r="AHL9" s="3">
        <v>0.27934300000000001</v>
      </c>
      <c r="AHM9" s="13">
        <v>3.9800000000000002E-4</v>
      </c>
      <c r="AHN9" s="15"/>
      <c r="AHO9" s="3">
        <v>0.97292999999999996</v>
      </c>
      <c r="AHP9" s="3">
        <v>0.22849</v>
      </c>
      <c r="AHQ9" s="3"/>
      <c r="AHR9" s="3"/>
      <c r="AHS9" s="3"/>
      <c r="AHT9" s="3">
        <v>0.25235600000000002</v>
      </c>
      <c r="AHU9" s="5">
        <v>4.084E-3</v>
      </c>
      <c r="AHV9" s="3"/>
      <c r="AHW9" s="3">
        <v>0.98958699999999999</v>
      </c>
      <c r="AHX9" s="3">
        <v>2.1069999999999999E-3</v>
      </c>
      <c r="AHY9" s="3"/>
      <c r="AHZ9" s="3"/>
      <c r="AIA9" s="3"/>
      <c r="AIB9" s="3">
        <v>0.27934300000000001</v>
      </c>
      <c r="AIC9" s="13">
        <v>3.9800000000000002E-4</v>
      </c>
      <c r="AID9" s="15"/>
      <c r="AIE9" s="3">
        <v>0.97292999999999996</v>
      </c>
      <c r="AIF9" s="3">
        <v>0.22849</v>
      </c>
      <c r="AIG9" s="3"/>
      <c r="AIH9" s="3"/>
      <c r="AII9" s="3"/>
      <c r="AIJ9" s="3">
        <v>0.25235600000000002</v>
      </c>
      <c r="AIK9" s="5">
        <v>4.084E-3</v>
      </c>
      <c r="AIL9" s="3"/>
      <c r="AIM9" s="3">
        <v>0.98958699999999999</v>
      </c>
      <c r="AIN9" s="3">
        <v>2.1069999999999999E-3</v>
      </c>
      <c r="AIO9" s="3"/>
      <c r="AIP9" s="3"/>
      <c r="AIQ9" s="3"/>
      <c r="AIR9" s="3">
        <v>0.27934300000000001</v>
      </c>
      <c r="AIS9" s="13">
        <v>3.9800000000000002E-4</v>
      </c>
      <c r="AIT9" s="15"/>
      <c r="AIU9" s="3">
        <v>0.97292999999999996</v>
      </c>
      <c r="AIV9" s="3">
        <v>0.22849</v>
      </c>
      <c r="AIW9" s="3"/>
      <c r="AIX9" s="3"/>
      <c r="AIY9" s="3"/>
      <c r="AIZ9" s="3">
        <v>0.25235600000000002</v>
      </c>
      <c r="AJA9" s="5">
        <v>4.084E-3</v>
      </c>
      <c r="AJB9" s="3"/>
      <c r="AJC9" s="3">
        <v>0.98958699999999999</v>
      </c>
      <c r="AJD9" s="3">
        <v>2.1069999999999999E-3</v>
      </c>
      <c r="AJE9" s="3"/>
      <c r="AJF9" s="3"/>
      <c r="AJG9" s="3"/>
      <c r="AJH9" s="3">
        <v>0.27934300000000001</v>
      </c>
      <c r="AJI9" s="13">
        <v>3.9800000000000002E-4</v>
      </c>
      <c r="AJJ9" s="15"/>
      <c r="AJK9" s="3">
        <v>0.97292999999999996</v>
      </c>
      <c r="AJL9" s="3">
        <v>0.22849</v>
      </c>
      <c r="AJM9" s="3"/>
      <c r="AJN9" s="3"/>
      <c r="AJO9" s="3"/>
      <c r="AJP9" s="3">
        <v>0.25235600000000002</v>
      </c>
      <c r="AJQ9" s="5">
        <v>4.084E-3</v>
      </c>
      <c r="AJR9" s="3"/>
      <c r="AJS9" s="3">
        <v>0.98958699999999999</v>
      </c>
      <c r="AJT9" s="3">
        <v>2.1069999999999999E-3</v>
      </c>
      <c r="AJU9" s="3"/>
      <c r="AJV9" s="3"/>
      <c r="AJW9" s="3"/>
      <c r="AJX9" s="3">
        <v>0.27934300000000001</v>
      </c>
      <c r="AJY9" s="13">
        <v>3.9800000000000002E-4</v>
      </c>
      <c r="AJZ9" s="15"/>
      <c r="AKA9" s="3">
        <v>0.97292999999999996</v>
      </c>
      <c r="AKB9" s="3">
        <v>0.22849</v>
      </c>
      <c r="AKC9" s="3"/>
      <c r="AKD9" s="3"/>
      <c r="AKE9" s="3"/>
      <c r="AKF9" s="3">
        <v>0.25235600000000002</v>
      </c>
      <c r="AKG9" s="5">
        <v>4.084E-3</v>
      </c>
      <c r="AKH9" s="3"/>
      <c r="AKI9" s="3">
        <v>0.98958699999999999</v>
      </c>
      <c r="AKJ9" s="3">
        <v>2.1069999999999999E-3</v>
      </c>
      <c r="AKK9" s="3"/>
      <c r="AKL9" s="3"/>
      <c r="AKM9" s="3"/>
      <c r="AKN9" s="3">
        <v>0.27934300000000001</v>
      </c>
      <c r="AKO9" s="13">
        <v>3.9800000000000002E-4</v>
      </c>
      <c r="AKP9" s="15"/>
      <c r="AKQ9" s="3">
        <v>0.97292999999999996</v>
      </c>
      <c r="AKR9" s="3">
        <v>0.22849</v>
      </c>
      <c r="AKS9" s="3"/>
      <c r="AKT9" s="3"/>
      <c r="AKU9" s="3"/>
      <c r="AKV9" s="3">
        <v>0.25235600000000002</v>
      </c>
      <c r="AKW9" s="5">
        <v>4.084E-3</v>
      </c>
      <c r="AKX9" s="3"/>
      <c r="AKY9" s="3">
        <v>0.98958699999999999</v>
      </c>
      <c r="AKZ9" s="3">
        <v>2.1069999999999999E-3</v>
      </c>
      <c r="ALA9" s="3"/>
      <c r="ALB9" s="3"/>
      <c r="ALC9" s="3"/>
      <c r="ALD9" s="3">
        <v>0.27934300000000001</v>
      </c>
      <c r="ALE9" s="13">
        <v>3.9800000000000002E-4</v>
      </c>
      <c r="ALF9" s="15"/>
      <c r="ALG9" s="3">
        <v>0.97292999999999996</v>
      </c>
      <c r="ALH9" s="3">
        <v>0.22849</v>
      </c>
      <c r="ALI9" s="3"/>
      <c r="ALJ9" s="3"/>
      <c r="ALK9" s="3"/>
      <c r="ALL9" s="3">
        <v>0.25235600000000002</v>
      </c>
      <c r="ALM9" s="5">
        <v>4.084E-3</v>
      </c>
      <c r="ALN9" s="3"/>
      <c r="ALO9" s="3">
        <v>0.98958699999999999</v>
      </c>
      <c r="ALP9" s="3">
        <v>2.1069999999999999E-3</v>
      </c>
      <c r="ALQ9" s="3"/>
      <c r="ALR9" s="3"/>
      <c r="ALS9" s="3"/>
      <c r="ALT9" s="3">
        <v>0.27934300000000001</v>
      </c>
      <c r="ALU9" s="13">
        <v>3.9800000000000002E-4</v>
      </c>
      <c r="ALV9" s="15"/>
      <c r="ALW9" s="3">
        <v>0.97292999999999996</v>
      </c>
      <c r="ALX9" s="3">
        <v>0.22849</v>
      </c>
      <c r="ALY9" s="3"/>
      <c r="ALZ9" s="3"/>
      <c r="AMA9" s="3"/>
      <c r="AMB9" s="3">
        <v>0.25235600000000002</v>
      </c>
      <c r="AMC9" s="5">
        <v>4.084E-3</v>
      </c>
      <c r="AMD9" s="3"/>
      <c r="AME9" s="3">
        <v>0.98958699999999999</v>
      </c>
      <c r="AMF9" s="3">
        <v>2.1069999999999999E-3</v>
      </c>
      <c r="AMG9" s="3"/>
      <c r="AMH9" s="3"/>
      <c r="AMI9" s="3"/>
      <c r="AMJ9" s="3">
        <v>0.27934300000000001</v>
      </c>
      <c r="AMK9" s="13">
        <v>3.9800000000000002E-4</v>
      </c>
      <c r="AML9" s="15"/>
      <c r="AMM9" s="3">
        <v>0.97292999999999996</v>
      </c>
      <c r="AMN9" s="3">
        <v>0.22849</v>
      </c>
      <c r="AMO9" s="3"/>
      <c r="AMP9" s="3"/>
      <c r="AMQ9" s="3"/>
      <c r="AMR9" s="3">
        <v>0.25235600000000002</v>
      </c>
      <c r="AMS9" s="5">
        <v>4.084E-3</v>
      </c>
      <c r="AMT9" s="3"/>
      <c r="AMU9" s="3">
        <v>0.98958699999999999</v>
      </c>
      <c r="AMV9" s="3">
        <v>2.1069999999999999E-3</v>
      </c>
      <c r="AMW9" s="3"/>
      <c r="AMX9" s="3"/>
      <c r="AMY9" s="3"/>
      <c r="AMZ9" s="3">
        <v>0.27934300000000001</v>
      </c>
      <c r="ANA9" s="13">
        <v>3.9800000000000002E-4</v>
      </c>
      <c r="ANB9" s="15"/>
      <c r="ANC9" s="3">
        <v>0.97292999999999996</v>
      </c>
      <c r="AND9" s="3">
        <v>0.22849</v>
      </c>
      <c r="ANE9" s="3"/>
      <c r="ANF9" s="3"/>
      <c r="ANG9" s="3"/>
      <c r="ANH9" s="3">
        <v>0.25235600000000002</v>
      </c>
      <c r="ANI9" s="5">
        <v>4.084E-3</v>
      </c>
      <c r="ANJ9" s="3"/>
      <c r="ANK9" s="3">
        <v>0.98958699999999999</v>
      </c>
      <c r="ANL9" s="3">
        <v>2.1069999999999999E-3</v>
      </c>
      <c r="ANM9" s="3"/>
      <c r="ANN9" s="3"/>
      <c r="ANO9" s="3"/>
      <c r="ANP9" s="3">
        <v>0.27934300000000001</v>
      </c>
      <c r="ANQ9" s="13">
        <v>3.9800000000000002E-4</v>
      </c>
      <c r="ANR9" s="15"/>
      <c r="ANS9" s="3">
        <v>0.97292999999999996</v>
      </c>
      <c r="ANT9" s="3">
        <v>0.22849</v>
      </c>
      <c r="ANU9" s="3"/>
      <c r="ANV9" s="3"/>
      <c r="ANW9" s="3"/>
      <c r="ANX9" s="3">
        <v>0.25235600000000002</v>
      </c>
      <c r="ANY9" s="5">
        <v>4.084E-3</v>
      </c>
      <c r="ANZ9" s="3"/>
      <c r="AOA9" s="3">
        <v>0.98958699999999999</v>
      </c>
      <c r="AOB9" s="3">
        <v>2.1069999999999999E-3</v>
      </c>
      <c r="AOC9" s="3"/>
      <c r="AOD9" s="3"/>
      <c r="AOE9" s="3"/>
      <c r="AOF9" s="3">
        <v>0.27934300000000001</v>
      </c>
      <c r="AOG9" s="13">
        <v>3.9800000000000002E-4</v>
      </c>
      <c r="AOH9" s="15"/>
      <c r="AOI9" s="3">
        <v>0.97292999999999996</v>
      </c>
      <c r="AOJ9" s="3">
        <v>0.22849</v>
      </c>
      <c r="AOK9" s="3"/>
      <c r="AOL9" s="3"/>
      <c r="AOM9" s="3"/>
      <c r="AON9" s="3">
        <v>0.25235600000000002</v>
      </c>
      <c r="AOO9" s="5">
        <v>4.084E-3</v>
      </c>
      <c r="AOP9" s="3"/>
      <c r="AOQ9" s="3">
        <v>0.98958699999999999</v>
      </c>
      <c r="AOR9" s="3">
        <v>2.1069999999999999E-3</v>
      </c>
      <c r="AOS9" s="3"/>
      <c r="AOT9" s="3"/>
      <c r="AOU9" s="3"/>
      <c r="AOV9" s="3">
        <v>0.27934300000000001</v>
      </c>
      <c r="AOW9" s="13">
        <v>3.9800000000000002E-4</v>
      </c>
      <c r="AOX9" s="15"/>
      <c r="AOY9" s="3">
        <v>0.97292999999999996</v>
      </c>
      <c r="AOZ9" s="3">
        <v>0.22849</v>
      </c>
      <c r="APA9" s="3"/>
      <c r="APB9" s="3"/>
      <c r="APC9" s="3"/>
      <c r="APD9" s="3">
        <v>0.25235600000000002</v>
      </c>
      <c r="APE9" s="5">
        <v>4.084E-3</v>
      </c>
      <c r="APF9" s="3"/>
      <c r="APG9" s="3">
        <v>0.98958699999999999</v>
      </c>
      <c r="APH9" s="3">
        <v>2.1069999999999999E-3</v>
      </c>
      <c r="API9" s="3"/>
      <c r="APJ9" s="3"/>
      <c r="APK9" s="3"/>
      <c r="APL9" s="3">
        <v>0.27934300000000001</v>
      </c>
      <c r="APM9" s="13">
        <v>3.9800000000000002E-4</v>
      </c>
      <c r="APN9" s="15"/>
      <c r="APO9" s="3">
        <v>0.97292999999999996</v>
      </c>
      <c r="APP9" s="3">
        <v>0.22849</v>
      </c>
      <c r="APQ9" s="3"/>
      <c r="APR9" s="3"/>
      <c r="APS9" s="3"/>
      <c r="APT9" s="3">
        <v>0.25235600000000002</v>
      </c>
      <c r="APU9" s="5">
        <v>4.084E-3</v>
      </c>
      <c r="APV9" s="3"/>
      <c r="APW9" s="3">
        <v>0.98958699999999999</v>
      </c>
      <c r="APX9" s="3">
        <v>2.1069999999999999E-3</v>
      </c>
      <c r="APY9" s="3"/>
      <c r="APZ9" s="3"/>
      <c r="AQA9" s="3"/>
      <c r="AQB9" s="3">
        <v>0.27934300000000001</v>
      </c>
      <c r="AQC9" s="13">
        <v>3.9800000000000002E-4</v>
      </c>
      <c r="AQD9" s="15"/>
      <c r="AQE9" s="3">
        <v>0.97292999999999996</v>
      </c>
      <c r="AQF9" s="3">
        <v>0.22849</v>
      </c>
      <c r="AQG9" s="3"/>
      <c r="AQH9" s="3"/>
      <c r="AQI9" s="3"/>
      <c r="AQJ9" s="3">
        <v>0.25235600000000002</v>
      </c>
      <c r="AQK9" s="5">
        <v>4.084E-3</v>
      </c>
      <c r="AQL9" s="3"/>
      <c r="AQM9" s="3">
        <v>0.98958699999999999</v>
      </c>
      <c r="AQN9" s="3">
        <v>2.1069999999999999E-3</v>
      </c>
      <c r="AQO9" s="3"/>
      <c r="AQP9" s="3"/>
      <c r="AQQ9" s="3"/>
      <c r="AQR9" s="3">
        <v>0.27934300000000001</v>
      </c>
      <c r="AQS9" s="13">
        <v>3.9800000000000002E-4</v>
      </c>
      <c r="AQT9" s="15"/>
      <c r="AQU9" s="3">
        <v>0.97292999999999996</v>
      </c>
      <c r="AQV9" s="3">
        <v>0.22849</v>
      </c>
      <c r="AQW9" s="3"/>
      <c r="AQX9" s="3"/>
      <c r="AQY9" s="3"/>
      <c r="AQZ9" s="3">
        <v>0.25235600000000002</v>
      </c>
      <c r="ARA9" s="5">
        <v>4.084E-3</v>
      </c>
      <c r="ARB9" s="3"/>
      <c r="ARC9" s="3">
        <v>0.98958699999999999</v>
      </c>
      <c r="ARD9" s="3">
        <v>2.1069999999999999E-3</v>
      </c>
      <c r="ARE9" s="3"/>
      <c r="ARF9" s="3"/>
      <c r="ARG9" s="3"/>
      <c r="ARH9" s="3">
        <v>0.27934300000000001</v>
      </c>
      <c r="ARI9" s="13">
        <v>3.9800000000000002E-4</v>
      </c>
      <c r="ARJ9" s="15"/>
      <c r="ARK9" s="3">
        <v>0.97292999999999996</v>
      </c>
      <c r="ARL9" s="3">
        <v>0.22849</v>
      </c>
      <c r="ARM9" s="3"/>
      <c r="ARN9" s="3"/>
      <c r="ARO9" s="3"/>
      <c r="ARP9" s="3">
        <v>0.25235600000000002</v>
      </c>
      <c r="ARQ9" s="5">
        <v>4.084E-3</v>
      </c>
      <c r="ARR9" s="3"/>
      <c r="ARS9" s="3">
        <v>0.98958699999999999</v>
      </c>
      <c r="ART9" s="3">
        <v>2.1069999999999999E-3</v>
      </c>
      <c r="ARU9" s="3"/>
      <c r="ARV9" s="3"/>
      <c r="ARW9" s="3"/>
      <c r="ARX9" s="3">
        <v>0.27934300000000001</v>
      </c>
      <c r="ARY9" s="13">
        <v>3.9800000000000002E-4</v>
      </c>
      <c r="ARZ9" s="15"/>
      <c r="ASA9" s="3">
        <v>0.97292999999999996</v>
      </c>
      <c r="ASB9" s="3">
        <v>0.22849</v>
      </c>
      <c r="ASC9" s="3"/>
      <c r="ASD9" s="3"/>
      <c r="ASE9" s="3"/>
      <c r="ASF9" s="3">
        <v>0.25235600000000002</v>
      </c>
      <c r="ASG9" s="5">
        <v>4.084E-3</v>
      </c>
      <c r="ASH9" s="3"/>
      <c r="ASI9" s="3">
        <v>0.98958699999999999</v>
      </c>
      <c r="ASJ9" s="3">
        <v>2.1069999999999999E-3</v>
      </c>
      <c r="ASK9" s="3"/>
      <c r="ASL9" s="3"/>
      <c r="ASM9" s="3"/>
      <c r="ASN9" s="3">
        <v>0.27934300000000001</v>
      </c>
      <c r="ASO9" s="13">
        <v>3.9800000000000002E-4</v>
      </c>
      <c r="ASP9" s="15"/>
      <c r="ASQ9" s="3">
        <v>0.97292999999999996</v>
      </c>
      <c r="ASR9" s="3">
        <v>0.22849</v>
      </c>
      <c r="ASS9" s="3"/>
      <c r="AST9" s="3"/>
      <c r="ASU9" s="3"/>
      <c r="ASV9" s="3">
        <v>0.25235600000000002</v>
      </c>
      <c r="ASW9" s="5">
        <v>4.084E-3</v>
      </c>
      <c r="ASX9" s="3"/>
      <c r="ASY9" s="3">
        <v>0.98958699999999999</v>
      </c>
      <c r="ASZ9" s="3">
        <v>2.1069999999999999E-3</v>
      </c>
      <c r="ATA9" s="3"/>
      <c r="ATB9" s="3"/>
      <c r="ATC9" s="3"/>
      <c r="ATD9" s="3">
        <v>0.27934300000000001</v>
      </c>
      <c r="ATE9" s="13">
        <v>3.9800000000000002E-4</v>
      </c>
      <c r="ATF9" s="15"/>
      <c r="ATG9" s="3">
        <v>0.97292999999999996</v>
      </c>
      <c r="ATH9" s="3">
        <v>0.22849</v>
      </c>
      <c r="ATI9" s="3"/>
      <c r="ATJ9" s="3"/>
      <c r="ATK9" s="3"/>
      <c r="ATL9" s="3">
        <v>0.25235600000000002</v>
      </c>
      <c r="ATM9" s="5">
        <v>4.084E-3</v>
      </c>
      <c r="ATN9" s="3"/>
      <c r="ATO9" s="3">
        <v>0.98958699999999999</v>
      </c>
      <c r="ATP9" s="3">
        <v>2.1069999999999999E-3</v>
      </c>
      <c r="ATQ9" s="3"/>
      <c r="ATR9" s="3"/>
      <c r="ATS9" s="3"/>
      <c r="ATT9" s="3">
        <v>0.27934300000000001</v>
      </c>
      <c r="ATU9" s="13">
        <v>3.9800000000000002E-4</v>
      </c>
      <c r="ATV9" s="15"/>
      <c r="ATW9" s="3">
        <v>0.97292999999999996</v>
      </c>
      <c r="ATX9" s="3">
        <v>0.22849</v>
      </c>
      <c r="ATY9" s="3"/>
      <c r="ATZ9" s="3"/>
      <c r="AUA9" s="3"/>
      <c r="AUB9" s="3">
        <v>0.25235600000000002</v>
      </c>
      <c r="AUC9" s="5">
        <v>4.084E-3</v>
      </c>
      <c r="AUD9" s="3"/>
      <c r="AUE9" s="3">
        <v>0.98958699999999999</v>
      </c>
      <c r="AUF9" s="3">
        <v>2.1069999999999999E-3</v>
      </c>
      <c r="AUG9" s="3"/>
      <c r="AUH9" s="3"/>
      <c r="AUI9" s="3"/>
      <c r="AUJ9" s="3">
        <v>0.27934300000000001</v>
      </c>
      <c r="AUK9" s="13">
        <v>3.9800000000000002E-4</v>
      </c>
      <c r="AUL9" s="15"/>
      <c r="AUM9" s="3">
        <v>0.97292999999999996</v>
      </c>
      <c r="AUN9" s="3">
        <v>0.22849</v>
      </c>
      <c r="AUO9" s="3"/>
      <c r="AUP9" s="3"/>
      <c r="AUQ9" s="3"/>
      <c r="AUR9" s="3">
        <v>0.25235600000000002</v>
      </c>
      <c r="AUS9" s="5">
        <v>4.084E-3</v>
      </c>
      <c r="AUT9" s="3"/>
      <c r="AUU9" s="3">
        <v>0.98958699999999999</v>
      </c>
      <c r="AUV9" s="3">
        <v>2.1069999999999999E-3</v>
      </c>
      <c r="AUW9" s="3"/>
      <c r="AUX9" s="3"/>
      <c r="AUY9" s="3"/>
      <c r="AUZ9" s="3">
        <v>0.27934300000000001</v>
      </c>
      <c r="AVA9" s="13">
        <v>3.9800000000000002E-4</v>
      </c>
      <c r="AVB9" s="15"/>
      <c r="AVC9" s="3">
        <v>0.97292999999999996</v>
      </c>
      <c r="AVD9" s="3">
        <v>0.22849</v>
      </c>
      <c r="AVE9" s="3"/>
      <c r="AVF9" s="3"/>
      <c r="AVG9" s="3"/>
      <c r="AVH9" s="3">
        <v>0.25235600000000002</v>
      </c>
      <c r="AVI9" s="5">
        <v>4.084E-3</v>
      </c>
      <c r="AVJ9" s="3"/>
      <c r="AVK9" s="3">
        <v>0.98958699999999999</v>
      </c>
      <c r="AVL9" s="3">
        <v>2.1069999999999999E-3</v>
      </c>
      <c r="AVM9" s="3"/>
      <c r="AVN9" s="3"/>
      <c r="AVO9" s="3"/>
      <c r="AVP9" s="3">
        <v>0.27934300000000001</v>
      </c>
      <c r="AVQ9" s="13">
        <v>3.9800000000000002E-4</v>
      </c>
      <c r="AVR9" s="15"/>
      <c r="AVS9" s="3">
        <v>0.97292999999999996</v>
      </c>
      <c r="AVT9" s="3">
        <v>0.22849</v>
      </c>
      <c r="AVU9" s="3"/>
      <c r="AVV9" s="3"/>
      <c r="AVW9" s="3"/>
      <c r="AVX9" s="3">
        <v>0.25235600000000002</v>
      </c>
      <c r="AVY9" s="5">
        <v>4.084E-3</v>
      </c>
      <c r="AVZ9" s="3"/>
      <c r="AWA9" s="3">
        <v>0.98958699999999999</v>
      </c>
      <c r="AWB9" s="3">
        <v>2.1069999999999999E-3</v>
      </c>
      <c r="AWC9" s="3"/>
      <c r="AWD9" s="3"/>
      <c r="AWE9" s="3"/>
      <c r="AWF9" s="3">
        <v>0.27934300000000001</v>
      </c>
      <c r="AWG9" s="13">
        <v>3.9800000000000002E-4</v>
      </c>
      <c r="AWH9" s="15"/>
      <c r="AWI9" s="3">
        <v>0.97292999999999996</v>
      </c>
      <c r="AWJ9" s="3">
        <v>0.22849</v>
      </c>
      <c r="AWK9" s="3"/>
      <c r="AWL9" s="3"/>
      <c r="AWM9" s="3"/>
      <c r="AWN9" s="3">
        <v>0.25235600000000002</v>
      </c>
      <c r="AWO9" s="5">
        <v>4.084E-3</v>
      </c>
      <c r="AWP9" s="3"/>
      <c r="AWQ9" s="3">
        <v>0.98958699999999999</v>
      </c>
      <c r="AWR9" s="3">
        <v>2.1069999999999999E-3</v>
      </c>
      <c r="AWS9" s="3"/>
      <c r="AWT9" s="3"/>
      <c r="AWU9" s="3"/>
      <c r="AWV9" s="3">
        <v>0.27934300000000001</v>
      </c>
      <c r="AWW9" s="13">
        <v>3.9800000000000002E-4</v>
      </c>
      <c r="AWX9" s="15"/>
      <c r="AWY9" s="3">
        <v>0.97292999999999996</v>
      </c>
      <c r="AWZ9" s="3">
        <v>0.22849</v>
      </c>
      <c r="AXA9" s="3"/>
      <c r="AXB9" s="3"/>
      <c r="AXC9" s="3"/>
      <c r="AXD9" s="3">
        <v>0.25235600000000002</v>
      </c>
      <c r="AXE9" s="5">
        <v>4.084E-3</v>
      </c>
      <c r="AXF9" s="3"/>
      <c r="AXG9" s="3">
        <v>0.98958699999999999</v>
      </c>
      <c r="AXH9" s="3">
        <v>2.1069999999999999E-3</v>
      </c>
      <c r="AXI9" s="3"/>
      <c r="AXJ9" s="3"/>
      <c r="AXK9" s="3"/>
      <c r="AXL9" s="3">
        <v>0.27934300000000001</v>
      </c>
      <c r="AXM9" s="13">
        <v>3.9800000000000002E-4</v>
      </c>
      <c r="AXN9" s="15"/>
      <c r="AXO9" s="3">
        <v>0.97292999999999996</v>
      </c>
      <c r="AXP9" s="3">
        <v>0.22849</v>
      </c>
      <c r="AXQ9" s="3"/>
      <c r="AXR9" s="3"/>
      <c r="AXS9" s="3"/>
      <c r="AXT9" s="3">
        <v>0.25235600000000002</v>
      </c>
      <c r="AXU9" s="5">
        <v>4.084E-3</v>
      </c>
      <c r="AXV9" s="3"/>
      <c r="AXW9" s="3">
        <v>0.98958699999999999</v>
      </c>
      <c r="AXX9" s="3">
        <v>2.1069999999999999E-3</v>
      </c>
      <c r="AXY9" s="3"/>
      <c r="AXZ9" s="3"/>
      <c r="AYA9" s="3"/>
      <c r="AYB9" s="3">
        <v>0.27934300000000001</v>
      </c>
      <c r="AYC9" s="13">
        <v>3.9800000000000002E-4</v>
      </c>
      <c r="AYD9" s="15"/>
      <c r="AYE9" s="3">
        <v>0.97292999999999996</v>
      </c>
      <c r="AYF9" s="3">
        <v>0.22849</v>
      </c>
      <c r="AYG9" s="3"/>
      <c r="AYH9" s="3"/>
      <c r="AYI9" s="3"/>
      <c r="AYJ9" s="3">
        <v>0.25235600000000002</v>
      </c>
      <c r="AYK9" s="5">
        <v>4.084E-3</v>
      </c>
      <c r="AYL9" s="3"/>
      <c r="AYM9" s="3">
        <v>0.98958699999999999</v>
      </c>
      <c r="AYN9" s="3">
        <v>2.1069999999999999E-3</v>
      </c>
      <c r="AYO9" s="3"/>
      <c r="AYP9" s="3"/>
      <c r="AYQ9" s="3"/>
      <c r="AYR9" s="3">
        <v>0.27934300000000001</v>
      </c>
      <c r="AYS9" s="13">
        <v>3.9800000000000002E-4</v>
      </c>
      <c r="AYT9" s="15"/>
      <c r="AYU9" s="3">
        <v>0.97292999999999996</v>
      </c>
      <c r="AYV9" s="3">
        <v>0.22849</v>
      </c>
      <c r="AYW9" s="3"/>
      <c r="AYX9" s="3"/>
      <c r="AYY9" s="3"/>
      <c r="AYZ9" s="3">
        <v>0.25235600000000002</v>
      </c>
      <c r="AZA9" s="5">
        <v>4.084E-3</v>
      </c>
      <c r="AZB9" s="3"/>
      <c r="AZC9" s="3">
        <v>0.98958699999999999</v>
      </c>
      <c r="AZD9" s="3">
        <v>2.1069999999999999E-3</v>
      </c>
      <c r="AZE9" s="3"/>
      <c r="AZF9" s="3"/>
      <c r="AZG9" s="3"/>
      <c r="AZH9" s="3">
        <v>0.27934300000000001</v>
      </c>
      <c r="AZI9" s="13">
        <v>3.9800000000000002E-4</v>
      </c>
      <c r="AZJ9" s="15"/>
      <c r="AZK9" s="3">
        <v>0.97292999999999996</v>
      </c>
      <c r="AZL9" s="3">
        <v>0.22849</v>
      </c>
      <c r="AZM9" s="3"/>
      <c r="AZN9" s="3"/>
      <c r="AZO9" s="3"/>
      <c r="AZP9" s="3">
        <v>0.25235600000000002</v>
      </c>
      <c r="AZQ9" s="5">
        <v>4.084E-3</v>
      </c>
      <c r="AZR9" s="3"/>
      <c r="AZS9" s="3">
        <v>0.98958699999999999</v>
      </c>
      <c r="AZT9" s="3">
        <v>2.1069999999999999E-3</v>
      </c>
      <c r="AZU9" s="3"/>
      <c r="AZV9" s="3"/>
      <c r="AZW9" s="3"/>
      <c r="AZX9" s="3">
        <v>0.27934300000000001</v>
      </c>
      <c r="AZY9" s="13">
        <v>3.9800000000000002E-4</v>
      </c>
      <c r="AZZ9" s="15"/>
      <c r="BAA9" s="3">
        <v>0.97292999999999996</v>
      </c>
      <c r="BAB9" s="3">
        <v>0.22849</v>
      </c>
      <c r="BAC9" s="3"/>
      <c r="BAD9" s="3"/>
      <c r="BAE9" s="3"/>
      <c r="BAF9" s="3">
        <v>0.25235600000000002</v>
      </c>
      <c r="BAG9" s="5">
        <v>4.084E-3</v>
      </c>
      <c r="BAH9" s="3"/>
      <c r="BAI9" s="3">
        <v>0.98958699999999999</v>
      </c>
      <c r="BAJ9" s="3">
        <v>2.1069999999999999E-3</v>
      </c>
      <c r="BAK9" s="3"/>
      <c r="BAL9" s="3"/>
      <c r="BAM9" s="3"/>
      <c r="BAN9" s="3">
        <v>0.27934300000000001</v>
      </c>
      <c r="BAO9" s="13">
        <v>3.9800000000000002E-4</v>
      </c>
      <c r="BAP9" s="15"/>
      <c r="BAQ9" s="3">
        <v>0.97292999999999996</v>
      </c>
      <c r="BAR9" s="3">
        <v>0.22849</v>
      </c>
      <c r="BAS9" s="3"/>
      <c r="BAT9" s="3"/>
      <c r="BAU9" s="3"/>
      <c r="BAV9" s="3">
        <v>0.25235600000000002</v>
      </c>
      <c r="BAW9" s="5">
        <v>4.084E-3</v>
      </c>
      <c r="BAX9" s="3"/>
      <c r="BAY9" s="3">
        <v>0.98958699999999999</v>
      </c>
      <c r="BAZ9" s="3">
        <v>2.1069999999999999E-3</v>
      </c>
      <c r="BBA9" s="3"/>
      <c r="BBB9" s="3"/>
      <c r="BBC9" s="3"/>
      <c r="BBD9" s="3">
        <v>0.27934300000000001</v>
      </c>
      <c r="BBE9" s="13">
        <v>3.9800000000000002E-4</v>
      </c>
      <c r="BBF9" s="15"/>
      <c r="BBG9" s="3">
        <v>0.97292999999999996</v>
      </c>
      <c r="BBH9" s="3">
        <v>0.22849</v>
      </c>
      <c r="BBI9" s="3"/>
      <c r="BBJ9" s="3"/>
      <c r="BBK9" s="3"/>
      <c r="BBL9" s="3">
        <v>0.25235600000000002</v>
      </c>
      <c r="BBM9" s="5">
        <v>4.084E-3</v>
      </c>
      <c r="BBN9" s="3"/>
      <c r="BBO9" s="3">
        <v>0.98958699999999999</v>
      </c>
      <c r="BBP9" s="3">
        <v>2.1069999999999999E-3</v>
      </c>
      <c r="BBQ9" s="3"/>
      <c r="BBR9" s="3"/>
      <c r="BBS9" s="3"/>
      <c r="BBT9" s="3">
        <v>0.27934300000000001</v>
      </c>
      <c r="BBU9" s="13">
        <v>3.9800000000000002E-4</v>
      </c>
      <c r="BBV9" s="15"/>
      <c r="BBW9" s="3">
        <v>0.97292999999999996</v>
      </c>
      <c r="BBX9" s="3">
        <v>0.22849</v>
      </c>
      <c r="BBY9" s="3"/>
      <c r="BBZ9" s="3"/>
      <c r="BCA9" s="3"/>
      <c r="BCB9" s="3">
        <v>0.25235600000000002</v>
      </c>
      <c r="BCC9" s="5">
        <v>4.084E-3</v>
      </c>
      <c r="BCD9" s="3"/>
      <c r="BCE9" s="3">
        <v>0.98958699999999999</v>
      </c>
      <c r="BCF9" s="3">
        <v>2.1069999999999999E-3</v>
      </c>
      <c r="BCG9" s="3"/>
      <c r="BCH9" s="3"/>
      <c r="BCI9" s="3"/>
      <c r="BCJ9" s="3">
        <v>0.27934300000000001</v>
      </c>
      <c r="BCK9" s="13">
        <v>3.9800000000000002E-4</v>
      </c>
      <c r="BCL9" s="15"/>
      <c r="BCM9" s="3">
        <v>0.97292999999999996</v>
      </c>
      <c r="BCN9" s="3">
        <v>0.22849</v>
      </c>
      <c r="BCO9" s="3"/>
      <c r="BCP9" s="3"/>
      <c r="BCQ9" s="3"/>
      <c r="BCR9" s="3">
        <v>0.25235600000000002</v>
      </c>
      <c r="BCS9" s="5">
        <v>4.084E-3</v>
      </c>
      <c r="BCT9" s="3"/>
      <c r="BCU9" s="3">
        <v>0.98958699999999999</v>
      </c>
      <c r="BCV9" s="3">
        <v>2.1069999999999999E-3</v>
      </c>
      <c r="BCW9" s="3"/>
      <c r="BCX9" s="3"/>
      <c r="BCY9" s="3"/>
      <c r="BCZ9" s="3">
        <v>0.27934300000000001</v>
      </c>
      <c r="BDA9" s="13">
        <v>3.9800000000000002E-4</v>
      </c>
      <c r="BDB9" s="15"/>
      <c r="BDC9" s="3">
        <v>0.97292999999999996</v>
      </c>
      <c r="BDD9" s="3">
        <v>0.22849</v>
      </c>
      <c r="BDE9" s="3"/>
      <c r="BDF9" s="3"/>
      <c r="BDG9" s="3"/>
      <c r="BDH9" s="3">
        <v>0.25235600000000002</v>
      </c>
      <c r="BDI9" s="5">
        <v>4.084E-3</v>
      </c>
      <c r="BDJ9" s="3"/>
      <c r="BDK9" s="3">
        <v>0.98958699999999999</v>
      </c>
      <c r="BDL9" s="3">
        <v>2.1069999999999999E-3</v>
      </c>
      <c r="BDM9" s="3"/>
      <c r="BDN9" s="3"/>
      <c r="BDO9" s="3"/>
      <c r="BDP9" s="3">
        <v>0.27934300000000001</v>
      </c>
      <c r="BDQ9" s="13">
        <v>3.9800000000000002E-4</v>
      </c>
      <c r="BDR9" s="15"/>
      <c r="BDS9" s="3">
        <v>0.97292999999999996</v>
      </c>
      <c r="BDT9" s="3">
        <v>0.22849</v>
      </c>
      <c r="BDU9" s="3"/>
      <c r="BDV9" s="3"/>
      <c r="BDW9" s="3"/>
      <c r="BDX9" s="3">
        <v>0.25235600000000002</v>
      </c>
      <c r="BDY9" s="5">
        <v>4.084E-3</v>
      </c>
      <c r="BDZ9" s="3"/>
      <c r="BEA9" s="3">
        <v>0.98958699999999999</v>
      </c>
      <c r="BEB9" s="3">
        <v>2.1069999999999999E-3</v>
      </c>
      <c r="BEC9" s="3"/>
      <c r="BED9" s="3"/>
      <c r="BEE9" s="3"/>
      <c r="BEF9" s="3">
        <v>0.27934300000000001</v>
      </c>
      <c r="BEG9" s="13">
        <v>3.9800000000000002E-4</v>
      </c>
      <c r="BEH9" s="15"/>
      <c r="BEI9" s="3">
        <v>0.97292999999999996</v>
      </c>
      <c r="BEJ9" s="3">
        <v>0.22849</v>
      </c>
      <c r="BEK9" s="3"/>
      <c r="BEL9" s="3"/>
      <c r="BEM9" s="3"/>
      <c r="BEN9" s="3">
        <v>0.25235600000000002</v>
      </c>
      <c r="BEO9" s="5">
        <v>4.084E-3</v>
      </c>
      <c r="BEP9" s="3"/>
      <c r="BEQ9" s="3">
        <v>0.98958699999999999</v>
      </c>
      <c r="BER9" s="3">
        <v>2.1069999999999999E-3</v>
      </c>
      <c r="BES9" s="3"/>
      <c r="BET9" s="3"/>
      <c r="BEU9" s="3"/>
      <c r="BEV9" s="3">
        <v>0.27934300000000001</v>
      </c>
      <c r="BEW9" s="13">
        <v>3.9800000000000002E-4</v>
      </c>
      <c r="BEX9" s="15"/>
      <c r="BEY9" s="3">
        <v>0.97292999999999996</v>
      </c>
      <c r="BEZ9" s="3">
        <v>0.22849</v>
      </c>
      <c r="BFA9" s="3"/>
      <c r="BFB9" s="3"/>
      <c r="BFC9" s="3"/>
      <c r="BFD9" s="3">
        <v>0.25235600000000002</v>
      </c>
      <c r="BFE9" s="5">
        <v>4.084E-3</v>
      </c>
      <c r="BFF9" s="3"/>
      <c r="BFG9" s="3">
        <v>0.98958699999999999</v>
      </c>
      <c r="BFH9" s="3">
        <v>2.1069999999999999E-3</v>
      </c>
      <c r="BFI9" s="3"/>
      <c r="BFJ9" s="3"/>
      <c r="BFK9" s="3"/>
      <c r="BFL9" s="3">
        <v>0.27934300000000001</v>
      </c>
      <c r="BFM9" s="13">
        <v>3.9800000000000002E-4</v>
      </c>
      <c r="BFN9" s="15"/>
      <c r="BFO9" s="3">
        <v>0.97292999999999996</v>
      </c>
      <c r="BFP9" s="3">
        <v>0.22849</v>
      </c>
      <c r="BFQ9" s="3"/>
      <c r="BFR9" s="3"/>
      <c r="BFS9" s="3"/>
      <c r="BFT9" s="3">
        <v>0.25235600000000002</v>
      </c>
      <c r="BFU9" s="5">
        <v>4.084E-3</v>
      </c>
      <c r="BFV9" s="3"/>
      <c r="BFW9" s="3">
        <v>0.98958699999999999</v>
      </c>
      <c r="BFX9" s="3">
        <v>2.1069999999999999E-3</v>
      </c>
      <c r="BFY9" s="3"/>
      <c r="BFZ9" s="3"/>
      <c r="BGA9" s="3"/>
      <c r="BGB9" s="3">
        <v>0.27934300000000001</v>
      </c>
      <c r="BGC9" s="13">
        <v>3.9800000000000002E-4</v>
      </c>
      <c r="BGD9" s="15"/>
      <c r="BGE9" s="3">
        <v>0.97292999999999996</v>
      </c>
      <c r="BGF9" s="3">
        <v>0.22849</v>
      </c>
      <c r="BGG9" s="3"/>
      <c r="BGH9" s="3"/>
      <c r="BGI9" s="3"/>
      <c r="BGJ9" s="3">
        <v>0.25235600000000002</v>
      </c>
      <c r="BGK9" s="5">
        <v>4.084E-3</v>
      </c>
      <c r="BGL9" s="3"/>
      <c r="BGM9" s="3">
        <v>0.98958699999999999</v>
      </c>
      <c r="BGN9" s="3">
        <v>2.1069999999999999E-3</v>
      </c>
      <c r="BGO9" s="3"/>
      <c r="BGP9" s="3"/>
      <c r="BGQ9" s="3"/>
      <c r="BGR9" s="3">
        <v>0.27934300000000001</v>
      </c>
      <c r="BGS9" s="13">
        <v>3.9800000000000002E-4</v>
      </c>
      <c r="BGT9" s="15"/>
      <c r="BGU9" s="3">
        <v>0.97292999999999996</v>
      </c>
      <c r="BGV9" s="3">
        <v>0.22849</v>
      </c>
      <c r="BGW9" s="3"/>
      <c r="BGX9" s="3"/>
      <c r="BGY9" s="3"/>
      <c r="BGZ9" s="3">
        <v>0.25235600000000002</v>
      </c>
      <c r="BHA9" s="5">
        <v>4.084E-3</v>
      </c>
      <c r="BHB9" s="3"/>
      <c r="BHC9" s="3">
        <v>0.98958699999999999</v>
      </c>
      <c r="BHD9" s="3">
        <v>2.1069999999999999E-3</v>
      </c>
      <c r="BHE9" s="3"/>
      <c r="BHF9" s="3"/>
      <c r="BHG9" s="3"/>
      <c r="BHH9" s="3">
        <v>0.27934300000000001</v>
      </c>
      <c r="BHI9" s="13">
        <v>3.9800000000000002E-4</v>
      </c>
      <c r="BHJ9" s="15"/>
      <c r="BHK9" s="3">
        <v>0.97292999999999996</v>
      </c>
      <c r="BHL9" s="3">
        <v>0.22849</v>
      </c>
      <c r="BHM9" s="3"/>
      <c r="BHN9" s="3"/>
      <c r="BHO9" s="3"/>
      <c r="BHP9" s="3">
        <v>0.25235600000000002</v>
      </c>
      <c r="BHQ9" s="5">
        <v>4.084E-3</v>
      </c>
      <c r="BHR9" s="3"/>
      <c r="BHS9" s="3">
        <v>0.98958699999999999</v>
      </c>
      <c r="BHT9" s="3">
        <v>2.1069999999999999E-3</v>
      </c>
      <c r="BHU9" s="3"/>
      <c r="BHV9" s="3"/>
      <c r="BHW9" s="3"/>
      <c r="BHX9" s="3">
        <v>0.27934300000000001</v>
      </c>
      <c r="BHY9" s="13">
        <v>3.9800000000000002E-4</v>
      </c>
      <c r="BHZ9" s="15"/>
      <c r="BIA9" s="3">
        <v>0.97292999999999996</v>
      </c>
      <c r="BIB9" s="3">
        <v>0.22849</v>
      </c>
      <c r="BIC9" s="3"/>
      <c r="BID9" s="3"/>
      <c r="BIE9" s="3"/>
      <c r="BIF9" s="3">
        <v>0.25235600000000002</v>
      </c>
      <c r="BIG9" s="5">
        <v>4.084E-3</v>
      </c>
      <c r="BIH9" s="3"/>
      <c r="BII9" s="3">
        <v>0.98958699999999999</v>
      </c>
      <c r="BIJ9" s="3">
        <v>2.1069999999999999E-3</v>
      </c>
      <c r="BIK9" s="3"/>
      <c r="BIL9" s="3"/>
      <c r="BIM9" s="3"/>
      <c r="BIN9" s="3">
        <v>0.27934300000000001</v>
      </c>
      <c r="BIO9" s="13">
        <v>3.9800000000000002E-4</v>
      </c>
      <c r="BIP9" s="15"/>
      <c r="BIQ9" s="3">
        <v>0.97292999999999996</v>
      </c>
      <c r="BIR9" s="3">
        <v>0.22849</v>
      </c>
      <c r="BIS9" s="3"/>
      <c r="BIT9" s="3"/>
      <c r="BIU9" s="3"/>
      <c r="BIV9" s="3">
        <v>0.25235600000000002</v>
      </c>
      <c r="BIW9" s="5">
        <v>4.084E-3</v>
      </c>
      <c r="BIX9" s="3"/>
      <c r="BIY9" s="3">
        <v>0.98958699999999999</v>
      </c>
      <c r="BIZ9" s="3">
        <v>2.1069999999999999E-3</v>
      </c>
      <c r="BJA9" s="3"/>
      <c r="BJB9" s="3"/>
      <c r="BJC9" s="3"/>
      <c r="BJD9" s="3">
        <v>0.27934300000000001</v>
      </c>
      <c r="BJE9" s="13">
        <v>3.9800000000000002E-4</v>
      </c>
      <c r="BJF9" s="15"/>
      <c r="BJG9" s="3">
        <v>0.97292999999999996</v>
      </c>
      <c r="BJH9" s="3">
        <v>0.22849</v>
      </c>
      <c r="BJI9" s="3"/>
      <c r="BJJ9" s="3"/>
      <c r="BJK9" s="3"/>
      <c r="BJL9" s="3">
        <v>0.25235600000000002</v>
      </c>
      <c r="BJM9" s="5">
        <v>4.084E-3</v>
      </c>
      <c r="BJN9" s="3"/>
      <c r="BJO9" s="3">
        <v>0.98958699999999999</v>
      </c>
      <c r="BJP9" s="3">
        <v>2.1069999999999999E-3</v>
      </c>
      <c r="BJQ9" s="3"/>
      <c r="BJR9" s="3"/>
      <c r="BJS9" s="3"/>
      <c r="BJT9" s="3">
        <v>0.27934300000000001</v>
      </c>
      <c r="BJU9" s="13">
        <v>3.9800000000000002E-4</v>
      </c>
    </row>
    <row r="10" spans="1:1633" x14ac:dyDescent="0.25">
      <c r="A10">
        <v>30</v>
      </c>
      <c r="B10" s="15"/>
      <c r="C10" s="3">
        <v>0.98079400000000005</v>
      </c>
      <c r="D10" s="3">
        <v>0.13638</v>
      </c>
      <c r="E10" s="3"/>
      <c r="F10" s="3"/>
      <c r="G10" s="3"/>
      <c r="H10" s="3">
        <v>0.15532699999999999</v>
      </c>
      <c r="I10" s="5">
        <v>1.8E-3</v>
      </c>
      <c r="J10" s="3"/>
      <c r="K10" s="3">
        <v>0.98906400000000005</v>
      </c>
      <c r="L10" s="3">
        <v>1.423E-3</v>
      </c>
      <c r="M10" s="3"/>
      <c r="N10" s="3"/>
      <c r="O10" s="3"/>
      <c r="P10" s="3">
        <v>0.159828</v>
      </c>
      <c r="Q10" s="13">
        <v>1.8599999999999999E-4</v>
      </c>
      <c r="R10" s="15"/>
      <c r="S10" s="3">
        <v>0.98079400000000005</v>
      </c>
      <c r="T10" s="3">
        <v>0.13638</v>
      </c>
      <c r="U10" s="3"/>
      <c r="V10" s="3"/>
      <c r="W10" s="3"/>
      <c r="X10" s="3">
        <v>0.15532699999999999</v>
      </c>
      <c r="Y10" s="5">
        <v>1.8E-3</v>
      </c>
      <c r="Z10" s="3"/>
      <c r="AA10" s="3">
        <v>0.98906400000000005</v>
      </c>
      <c r="AB10" s="3">
        <v>1.423E-3</v>
      </c>
      <c r="AC10" s="3"/>
      <c r="AD10" s="3"/>
      <c r="AE10" s="3"/>
      <c r="AF10" s="3">
        <v>0.159828</v>
      </c>
      <c r="AG10" s="13">
        <v>1.8599999999999999E-4</v>
      </c>
      <c r="AH10" s="15"/>
      <c r="AI10" s="3">
        <v>0.98079400000000005</v>
      </c>
      <c r="AJ10" s="3">
        <v>0.13638</v>
      </c>
      <c r="AK10" s="3"/>
      <c r="AL10" s="3"/>
      <c r="AM10" s="3"/>
      <c r="AN10" s="3">
        <v>0.15532699999999999</v>
      </c>
      <c r="AO10" s="5">
        <v>1.8E-3</v>
      </c>
      <c r="AP10" s="3"/>
      <c r="AQ10" s="3">
        <v>0.98906400000000005</v>
      </c>
      <c r="AR10" s="3">
        <v>1.423E-3</v>
      </c>
      <c r="AS10" s="3"/>
      <c r="AT10" s="3"/>
      <c r="AU10" s="3"/>
      <c r="AV10" s="3">
        <v>0.159828</v>
      </c>
      <c r="AW10" s="13">
        <v>1.8599999999999999E-4</v>
      </c>
      <c r="AX10" s="15"/>
      <c r="AY10" s="3">
        <v>0.98079400000000005</v>
      </c>
      <c r="AZ10" s="3">
        <v>0.13638</v>
      </c>
      <c r="BA10" s="3"/>
      <c r="BB10" s="3"/>
      <c r="BC10" s="3"/>
      <c r="BD10" s="3">
        <v>0.15532699999999999</v>
      </c>
      <c r="BE10" s="5">
        <v>1.8E-3</v>
      </c>
      <c r="BF10" s="3"/>
      <c r="BG10" s="3">
        <v>0.98906400000000005</v>
      </c>
      <c r="BH10" s="3">
        <v>1.423E-3</v>
      </c>
      <c r="BI10" s="3"/>
      <c r="BJ10" s="3"/>
      <c r="BK10" s="3"/>
      <c r="BL10" s="3">
        <v>0.159828</v>
      </c>
      <c r="BM10" s="13">
        <v>1.8599999999999999E-4</v>
      </c>
      <c r="BN10" s="15"/>
      <c r="BO10" s="3">
        <v>0.98079400000000005</v>
      </c>
      <c r="BP10" s="3">
        <v>0.13638</v>
      </c>
      <c r="BQ10" s="3"/>
      <c r="BR10" s="3"/>
      <c r="BS10" s="3"/>
      <c r="BT10" s="3">
        <v>0.15532699999999999</v>
      </c>
      <c r="BU10" s="5">
        <v>1.8E-3</v>
      </c>
      <c r="BV10" s="3"/>
      <c r="BW10" s="3">
        <v>0.98906400000000005</v>
      </c>
      <c r="BX10" s="3">
        <v>1.423E-3</v>
      </c>
      <c r="BY10" s="3"/>
      <c r="BZ10" s="3"/>
      <c r="CA10" s="3"/>
      <c r="CB10" s="3">
        <v>0.159828</v>
      </c>
      <c r="CC10" s="13">
        <v>1.8599999999999999E-4</v>
      </c>
      <c r="CD10" s="15"/>
      <c r="CE10" s="3">
        <v>0.98079400000000005</v>
      </c>
      <c r="CF10" s="3">
        <v>0.13638</v>
      </c>
      <c r="CG10" s="3"/>
      <c r="CH10" s="3"/>
      <c r="CI10" s="3"/>
      <c r="CJ10" s="3">
        <v>0.15532699999999999</v>
      </c>
      <c r="CK10" s="5">
        <v>1.8E-3</v>
      </c>
      <c r="CL10" s="3"/>
      <c r="CM10" s="3">
        <v>0.98906400000000005</v>
      </c>
      <c r="CN10" s="3">
        <v>1.423E-3</v>
      </c>
      <c r="CO10" s="3"/>
      <c r="CP10" s="3"/>
      <c r="CQ10" s="3"/>
      <c r="CR10" s="3">
        <v>0.159828</v>
      </c>
      <c r="CS10" s="13">
        <v>1.8599999999999999E-4</v>
      </c>
      <c r="CT10" s="15"/>
      <c r="CU10" s="3">
        <v>0.98079400000000005</v>
      </c>
      <c r="CV10" s="3">
        <v>0.13638</v>
      </c>
      <c r="CW10" s="3"/>
      <c r="CX10" s="3"/>
      <c r="CY10" s="3"/>
      <c r="CZ10" s="3">
        <v>0.15532699999999999</v>
      </c>
      <c r="DA10" s="5">
        <v>1.8E-3</v>
      </c>
      <c r="DB10" s="3"/>
      <c r="DC10" s="3">
        <v>0.98906400000000005</v>
      </c>
      <c r="DD10" s="3">
        <v>1.423E-3</v>
      </c>
      <c r="DE10" s="3"/>
      <c r="DF10" s="3"/>
      <c r="DG10" s="3"/>
      <c r="DH10" s="3">
        <v>0.159828</v>
      </c>
      <c r="DI10" s="13">
        <v>1.8599999999999999E-4</v>
      </c>
      <c r="DJ10" s="15"/>
      <c r="DK10" s="3">
        <v>0.98079400000000005</v>
      </c>
      <c r="DL10" s="3">
        <v>0.13638</v>
      </c>
      <c r="DM10" s="3"/>
      <c r="DN10" s="3"/>
      <c r="DO10" s="3"/>
      <c r="DP10" s="3">
        <v>0.15532699999999999</v>
      </c>
      <c r="DQ10" s="5">
        <v>1.8E-3</v>
      </c>
      <c r="DR10" s="3"/>
      <c r="DS10" s="3">
        <v>0.98906400000000005</v>
      </c>
      <c r="DT10" s="3">
        <v>1.423E-3</v>
      </c>
      <c r="DU10" s="3"/>
      <c r="DV10" s="3"/>
      <c r="DW10" s="3"/>
      <c r="DX10" s="3">
        <v>0.159828</v>
      </c>
      <c r="DY10" s="13">
        <v>1.8599999999999999E-4</v>
      </c>
      <c r="DZ10" s="15"/>
      <c r="EA10" s="3">
        <v>0.98079400000000005</v>
      </c>
      <c r="EB10" s="3">
        <v>0.13638</v>
      </c>
      <c r="EC10" s="3"/>
      <c r="ED10" s="3"/>
      <c r="EE10" s="3"/>
      <c r="EF10" s="3">
        <v>0.15532699999999999</v>
      </c>
      <c r="EG10" s="5">
        <v>1.8E-3</v>
      </c>
      <c r="EH10" s="3"/>
      <c r="EI10" s="3">
        <v>0.98906400000000005</v>
      </c>
      <c r="EJ10" s="3">
        <v>1.423E-3</v>
      </c>
      <c r="EK10" s="3"/>
      <c r="EL10" s="3"/>
      <c r="EM10" s="3"/>
      <c r="EN10" s="3">
        <v>0.159828</v>
      </c>
      <c r="EO10" s="13">
        <v>1.8599999999999999E-4</v>
      </c>
      <c r="EP10" s="15"/>
      <c r="EQ10" s="3">
        <v>0.98079400000000005</v>
      </c>
      <c r="ER10" s="3">
        <v>0.13638</v>
      </c>
      <c r="ES10" s="3"/>
      <c r="ET10" s="3"/>
      <c r="EU10" s="3"/>
      <c r="EV10" s="3">
        <v>0.15532699999999999</v>
      </c>
      <c r="EW10" s="5">
        <v>1.8E-3</v>
      </c>
      <c r="EX10" s="3"/>
      <c r="EY10" s="3">
        <v>0.98906400000000005</v>
      </c>
      <c r="EZ10" s="3">
        <v>1.423E-3</v>
      </c>
      <c r="FA10" s="3"/>
      <c r="FB10" s="3"/>
      <c r="FC10" s="3"/>
      <c r="FD10" s="3">
        <v>0.159828</v>
      </c>
      <c r="FE10" s="13">
        <v>1.8599999999999999E-4</v>
      </c>
      <c r="FF10" s="15"/>
      <c r="FG10" s="3">
        <v>0.98079400000000005</v>
      </c>
      <c r="FH10" s="3">
        <v>0.13638</v>
      </c>
      <c r="FI10" s="3"/>
      <c r="FJ10" s="3"/>
      <c r="FK10" s="3"/>
      <c r="FL10" s="3">
        <v>0.15532699999999999</v>
      </c>
      <c r="FM10" s="5">
        <v>1.8E-3</v>
      </c>
      <c r="FN10" s="3"/>
      <c r="FO10" s="3">
        <v>0.98906400000000005</v>
      </c>
      <c r="FP10" s="3">
        <v>1.423E-3</v>
      </c>
      <c r="FQ10" s="3"/>
      <c r="FR10" s="3"/>
      <c r="FS10" s="3"/>
      <c r="FT10" s="3">
        <v>0.159828</v>
      </c>
      <c r="FU10" s="13">
        <v>1.8599999999999999E-4</v>
      </c>
      <c r="FV10" s="15"/>
      <c r="FW10" s="3">
        <v>0.98079400000000005</v>
      </c>
      <c r="FX10" s="3">
        <v>0.13638</v>
      </c>
      <c r="FY10" s="3"/>
      <c r="FZ10" s="3"/>
      <c r="GA10" s="3"/>
      <c r="GB10" s="3">
        <v>0.15532699999999999</v>
      </c>
      <c r="GC10" s="5">
        <v>1.8E-3</v>
      </c>
      <c r="GD10" s="3"/>
      <c r="GE10" s="3">
        <v>0.98906400000000005</v>
      </c>
      <c r="GF10" s="3">
        <v>1.423E-3</v>
      </c>
      <c r="GG10" s="3"/>
      <c r="GH10" s="3"/>
      <c r="GI10" s="3"/>
      <c r="GJ10" s="3">
        <v>0.159828</v>
      </c>
      <c r="GK10" s="13">
        <v>1.8599999999999999E-4</v>
      </c>
      <c r="GL10" s="15"/>
      <c r="GM10" s="3">
        <v>0.98079400000000005</v>
      </c>
      <c r="GN10" s="3">
        <v>0.13638</v>
      </c>
      <c r="GO10" s="3"/>
      <c r="GP10" s="3"/>
      <c r="GQ10" s="3"/>
      <c r="GR10" s="3">
        <v>0.15532699999999999</v>
      </c>
      <c r="GS10" s="5">
        <v>1.8E-3</v>
      </c>
      <c r="GT10" s="3"/>
      <c r="GU10" s="3">
        <v>0.98906400000000005</v>
      </c>
      <c r="GV10" s="3">
        <v>1.423E-3</v>
      </c>
      <c r="GW10" s="3"/>
      <c r="GX10" s="3"/>
      <c r="GY10" s="3"/>
      <c r="GZ10" s="3">
        <v>0.159828</v>
      </c>
      <c r="HA10" s="13">
        <v>1.8599999999999999E-4</v>
      </c>
      <c r="HB10" s="15"/>
      <c r="HC10" s="3">
        <v>0.98079400000000005</v>
      </c>
      <c r="HD10" s="3">
        <v>0.13638</v>
      </c>
      <c r="HE10" s="3"/>
      <c r="HF10" s="3"/>
      <c r="HG10" s="3"/>
      <c r="HH10" s="3">
        <v>0.15532699999999999</v>
      </c>
      <c r="HI10" s="5">
        <v>1.8E-3</v>
      </c>
      <c r="HJ10" s="3"/>
      <c r="HK10" s="3">
        <v>0.98906400000000005</v>
      </c>
      <c r="HL10" s="3">
        <v>1.423E-3</v>
      </c>
      <c r="HM10" s="3"/>
      <c r="HN10" s="3"/>
      <c r="HO10" s="3"/>
      <c r="HP10" s="3">
        <v>0.159828</v>
      </c>
      <c r="HQ10" s="13">
        <v>1.8599999999999999E-4</v>
      </c>
      <c r="HR10" s="15"/>
      <c r="HS10" s="3">
        <v>0.98079400000000005</v>
      </c>
      <c r="HT10" s="3">
        <v>0.13638</v>
      </c>
      <c r="HU10" s="3"/>
      <c r="HV10" s="3"/>
      <c r="HW10" s="3"/>
      <c r="HX10" s="3">
        <v>0.15532699999999999</v>
      </c>
      <c r="HY10" s="5">
        <v>1.8E-3</v>
      </c>
      <c r="HZ10" s="3"/>
      <c r="IA10" s="3">
        <v>0.98906400000000005</v>
      </c>
      <c r="IB10" s="3">
        <v>1.423E-3</v>
      </c>
      <c r="IC10" s="3"/>
      <c r="ID10" s="3"/>
      <c r="IE10" s="3"/>
      <c r="IF10" s="3">
        <v>0.159828</v>
      </c>
      <c r="IG10" s="13">
        <v>1.8599999999999999E-4</v>
      </c>
      <c r="IH10" s="15"/>
      <c r="II10" s="3">
        <v>0.98079400000000005</v>
      </c>
      <c r="IJ10" s="3">
        <v>0.13638</v>
      </c>
      <c r="IK10" s="3"/>
      <c r="IL10" s="3"/>
      <c r="IM10" s="3"/>
      <c r="IN10" s="3">
        <v>0.15532699999999999</v>
      </c>
      <c r="IO10" s="5">
        <v>1.8E-3</v>
      </c>
      <c r="IP10" s="3"/>
      <c r="IQ10" s="3">
        <v>0.98906400000000005</v>
      </c>
      <c r="IR10" s="3">
        <v>1.423E-3</v>
      </c>
      <c r="IS10" s="3"/>
      <c r="IT10" s="3"/>
      <c r="IU10" s="3"/>
      <c r="IV10" s="3">
        <v>0.159828</v>
      </c>
      <c r="IW10" s="13">
        <v>1.8599999999999999E-4</v>
      </c>
      <c r="IX10" s="15"/>
      <c r="IY10" s="3">
        <v>0.98079400000000005</v>
      </c>
      <c r="IZ10" s="3">
        <v>0.13638</v>
      </c>
      <c r="JA10" s="3"/>
      <c r="JB10" s="3"/>
      <c r="JC10" s="3"/>
      <c r="JD10" s="3">
        <v>0.15532699999999999</v>
      </c>
      <c r="JE10" s="5">
        <v>1.8E-3</v>
      </c>
      <c r="JF10" s="3"/>
      <c r="JG10" s="3">
        <v>0.98906400000000005</v>
      </c>
      <c r="JH10" s="3">
        <v>1.423E-3</v>
      </c>
      <c r="JI10" s="3"/>
      <c r="JJ10" s="3"/>
      <c r="JK10" s="3"/>
      <c r="JL10" s="3">
        <v>0.159828</v>
      </c>
      <c r="JM10" s="13">
        <v>1.8599999999999999E-4</v>
      </c>
      <c r="JN10" s="15"/>
      <c r="JO10" s="3">
        <v>0.98079400000000005</v>
      </c>
      <c r="JP10" s="3">
        <v>0.13638</v>
      </c>
      <c r="JQ10" s="3"/>
      <c r="JR10" s="3"/>
      <c r="JS10" s="3"/>
      <c r="JT10" s="3">
        <v>0.15532699999999999</v>
      </c>
      <c r="JU10" s="5">
        <v>1.8E-3</v>
      </c>
      <c r="JV10" s="3"/>
      <c r="JW10" s="3">
        <v>0.98906400000000005</v>
      </c>
      <c r="JX10" s="3">
        <v>1.423E-3</v>
      </c>
      <c r="JY10" s="3"/>
      <c r="JZ10" s="3"/>
      <c r="KA10" s="3"/>
      <c r="KB10" s="3">
        <v>0.159828</v>
      </c>
      <c r="KC10" s="13">
        <v>1.8599999999999999E-4</v>
      </c>
      <c r="KD10" s="15"/>
      <c r="KE10" s="3">
        <v>0.98079400000000005</v>
      </c>
      <c r="KF10" s="3">
        <v>0.13638</v>
      </c>
      <c r="KG10" s="3"/>
      <c r="KH10" s="3"/>
      <c r="KI10" s="3"/>
      <c r="KJ10" s="3">
        <v>0.15532699999999999</v>
      </c>
      <c r="KK10" s="5">
        <v>1.8E-3</v>
      </c>
      <c r="KL10" s="3"/>
      <c r="KM10" s="3">
        <v>0.98906400000000005</v>
      </c>
      <c r="KN10" s="3">
        <v>1.423E-3</v>
      </c>
      <c r="KO10" s="3"/>
      <c r="KP10" s="3"/>
      <c r="KQ10" s="3"/>
      <c r="KR10" s="3">
        <v>0.159828</v>
      </c>
      <c r="KS10" s="13">
        <v>1.8599999999999999E-4</v>
      </c>
      <c r="KT10" s="15"/>
      <c r="KU10" s="3">
        <v>0.98079400000000005</v>
      </c>
      <c r="KV10" s="3">
        <v>0.13638</v>
      </c>
      <c r="KW10" s="3"/>
      <c r="KX10" s="3"/>
      <c r="KY10" s="3"/>
      <c r="KZ10" s="3">
        <v>0.15532699999999999</v>
      </c>
      <c r="LA10" s="5">
        <v>1.8E-3</v>
      </c>
      <c r="LB10" s="3"/>
      <c r="LC10" s="3">
        <v>0.98906400000000005</v>
      </c>
      <c r="LD10" s="3">
        <v>1.423E-3</v>
      </c>
      <c r="LE10" s="3"/>
      <c r="LF10" s="3"/>
      <c r="LG10" s="3"/>
      <c r="LH10" s="3">
        <v>0.159828</v>
      </c>
      <c r="LI10" s="13">
        <v>1.8599999999999999E-4</v>
      </c>
      <c r="LJ10" s="15"/>
      <c r="LK10" s="3">
        <v>0.98079400000000005</v>
      </c>
      <c r="LL10" s="3">
        <v>0.13638</v>
      </c>
      <c r="LM10" s="3"/>
      <c r="LN10" s="3"/>
      <c r="LO10" s="3"/>
      <c r="LP10" s="3">
        <v>0.15532699999999999</v>
      </c>
      <c r="LQ10" s="5">
        <v>1.8E-3</v>
      </c>
      <c r="LR10" s="3"/>
      <c r="LS10" s="3">
        <v>0.98906400000000005</v>
      </c>
      <c r="LT10" s="3">
        <v>1.423E-3</v>
      </c>
      <c r="LU10" s="3"/>
      <c r="LV10" s="3"/>
      <c r="LW10" s="3"/>
      <c r="LX10" s="3">
        <v>0.159828</v>
      </c>
      <c r="LY10" s="13">
        <v>1.8599999999999999E-4</v>
      </c>
      <c r="LZ10" s="15"/>
      <c r="MA10" s="3">
        <v>0.98079400000000005</v>
      </c>
      <c r="MB10" s="3">
        <v>0.13638</v>
      </c>
      <c r="MC10" s="3"/>
      <c r="MD10" s="3"/>
      <c r="ME10" s="3"/>
      <c r="MF10" s="3">
        <v>0.15532699999999999</v>
      </c>
      <c r="MG10" s="5">
        <v>1.8E-3</v>
      </c>
      <c r="MH10" s="3"/>
      <c r="MI10" s="3">
        <v>0.98906400000000005</v>
      </c>
      <c r="MJ10" s="3">
        <v>1.423E-3</v>
      </c>
      <c r="MK10" s="3"/>
      <c r="ML10" s="3"/>
      <c r="MM10" s="3"/>
      <c r="MN10" s="3">
        <v>0.159828</v>
      </c>
      <c r="MO10" s="13">
        <v>1.8599999999999999E-4</v>
      </c>
      <c r="MP10" s="15"/>
      <c r="MQ10" s="3">
        <v>0.98079400000000005</v>
      </c>
      <c r="MR10" s="3">
        <v>0.13638</v>
      </c>
      <c r="MS10" s="3"/>
      <c r="MT10" s="3"/>
      <c r="MU10" s="3"/>
      <c r="MV10" s="3">
        <v>0.15532699999999999</v>
      </c>
      <c r="MW10" s="5">
        <v>1.8E-3</v>
      </c>
      <c r="MX10" s="3"/>
      <c r="MY10" s="3">
        <v>0.98906400000000005</v>
      </c>
      <c r="MZ10" s="3">
        <v>1.423E-3</v>
      </c>
      <c r="NA10" s="3"/>
      <c r="NB10" s="3"/>
      <c r="NC10" s="3"/>
      <c r="ND10" s="3">
        <v>0.159828</v>
      </c>
      <c r="NE10" s="13">
        <v>1.8599999999999999E-4</v>
      </c>
      <c r="NF10" s="15"/>
      <c r="NG10" s="3">
        <v>0.98079400000000005</v>
      </c>
      <c r="NH10" s="3">
        <v>0.13638</v>
      </c>
      <c r="NI10" s="3"/>
      <c r="NJ10" s="3"/>
      <c r="NK10" s="3"/>
      <c r="NL10" s="3">
        <v>0.15532699999999999</v>
      </c>
      <c r="NM10" s="5">
        <v>1.8E-3</v>
      </c>
      <c r="NN10" s="3"/>
      <c r="NO10" s="3">
        <v>0.98906400000000005</v>
      </c>
      <c r="NP10" s="3">
        <v>1.423E-3</v>
      </c>
      <c r="NQ10" s="3"/>
      <c r="NR10" s="3"/>
      <c r="NS10" s="3"/>
      <c r="NT10" s="3">
        <v>0.159828</v>
      </c>
      <c r="NU10" s="13">
        <v>1.8599999999999999E-4</v>
      </c>
      <c r="NV10" s="15"/>
      <c r="NW10" s="3">
        <v>0.98079400000000005</v>
      </c>
      <c r="NX10" s="3">
        <v>0.13638</v>
      </c>
      <c r="NY10" s="3"/>
      <c r="NZ10" s="3"/>
      <c r="OA10" s="3"/>
      <c r="OB10" s="3">
        <v>0.15532699999999999</v>
      </c>
      <c r="OC10" s="5">
        <v>1.8E-3</v>
      </c>
      <c r="OD10" s="3"/>
      <c r="OE10" s="3">
        <v>0.98906400000000005</v>
      </c>
      <c r="OF10" s="3">
        <v>1.423E-3</v>
      </c>
      <c r="OG10" s="3"/>
      <c r="OH10" s="3"/>
      <c r="OI10" s="3"/>
      <c r="OJ10" s="3">
        <v>0.159828</v>
      </c>
      <c r="OK10" s="13">
        <v>1.8599999999999999E-4</v>
      </c>
      <c r="OL10" s="15"/>
      <c r="OM10" s="3">
        <v>0.98079400000000005</v>
      </c>
      <c r="ON10" s="3">
        <v>0.13638</v>
      </c>
      <c r="OO10" s="3"/>
      <c r="OP10" s="3"/>
      <c r="OQ10" s="3"/>
      <c r="OR10" s="3">
        <v>0.15532699999999999</v>
      </c>
      <c r="OS10" s="5">
        <v>1.8E-3</v>
      </c>
      <c r="OT10" s="3"/>
      <c r="OU10" s="3">
        <v>0.98906400000000005</v>
      </c>
      <c r="OV10" s="3">
        <v>1.423E-3</v>
      </c>
      <c r="OW10" s="3"/>
      <c r="OX10" s="3"/>
      <c r="OY10" s="3"/>
      <c r="OZ10" s="3">
        <v>0.159828</v>
      </c>
      <c r="PA10" s="13">
        <v>1.8599999999999999E-4</v>
      </c>
      <c r="PB10" s="15"/>
      <c r="PC10" s="3">
        <v>0.98079400000000005</v>
      </c>
      <c r="PD10" s="3">
        <v>0.13638</v>
      </c>
      <c r="PE10" s="3"/>
      <c r="PF10" s="3"/>
      <c r="PG10" s="3"/>
      <c r="PH10" s="3">
        <v>0.15532699999999999</v>
      </c>
      <c r="PI10" s="5">
        <v>1.8E-3</v>
      </c>
      <c r="PJ10" s="3"/>
      <c r="PK10" s="3">
        <v>0.98906400000000005</v>
      </c>
      <c r="PL10" s="3">
        <v>1.423E-3</v>
      </c>
      <c r="PM10" s="3"/>
      <c r="PN10" s="3"/>
      <c r="PO10" s="3"/>
      <c r="PP10" s="3">
        <v>0.159828</v>
      </c>
      <c r="PQ10" s="13">
        <v>1.8599999999999999E-4</v>
      </c>
      <c r="PR10" s="15"/>
      <c r="PS10" s="3">
        <v>0.98079400000000005</v>
      </c>
      <c r="PT10" s="3">
        <v>0.13638</v>
      </c>
      <c r="PU10" s="3"/>
      <c r="PV10" s="3"/>
      <c r="PW10" s="3"/>
      <c r="PX10" s="3">
        <v>0.15532699999999999</v>
      </c>
      <c r="PY10" s="5">
        <v>1.8E-3</v>
      </c>
      <c r="PZ10" s="3"/>
      <c r="QA10" s="3">
        <v>0.98906400000000005</v>
      </c>
      <c r="QB10" s="3">
        <v>1.423E-3</v>
      </c>
      <c r="QC10" s="3"/>
      <c r="QD10" s="3"/>
      <c r="QE10" s="3"/>
      <c r="QF10" s="3">
        <v>0.159828</v>
      </c>
      <c r="QG10" s="13">
        <v>1.8599999999999999E-4</v>
      </c>
      <c r="QH10" s="15"/>
      <c r="QI10" s="3">
        <v>0.98079400000000005</v>
      </c>
      <c r="QJ10" s="3">
        <v>0.13638</v>
      </c>
      <c r="QK10" s="3"/>
      <c r="QL10" s="3"/>
      <c r="QM10" s="3"/>
      <c r="QN10" s="3">
        <v>0.15532699999999999</v>
      </c>
      <c r="QO10" s="5">
        <v>1.8E-3</v>
      </c>
      <c r="QP10" s="3"/>
      <c r="QQ10" s="3">
        <v>0.98906400000000005</v>
      </c>
      <c r="QR10" s="3">
        <v>1.423E-3</v>
      </c>
      <c r="QS10" s="3"/>
      <c r="QT10" s="3"/>
      <c r="QU10" s="3"/>
      <c r="QV10" s="3">
        <v>0.159828</v>
      </c>
      <c r="QW10" s="13">
        <v>1.8599999999999999E-4</v>
      </c>
      <c r="QX10" s="15"/>
      <c r="QY10" s="3">
        <v>0.98079400000000005</v>
      </c>
      <c r="QZ10" s="3">
        <v>0.13638</v>
      </c>
      <c r="RA10" s="3"/>
      <c r="RB10" s="3"/>
      <c r="RC10" s="3"/>
      <c r="RD10" s="3">
        <v>0.15532699999999999</v>
      </c>
      <c r="RE10" s="5">
        <v>1.8E-3</v>
      </c>
      <c r="RF10" s="3"/>
      <c r="RG10" s="3">
        <v>0.98906400000000005</v>
      </c>
      <c r="RH10" s="3">
        <v>1.423E-3</v>
      </c>
      <c r="RI10" s="3"/>
      <c r="RJ10" s="3"/>
      <c r="RK10" s="3"/>
      <c r="RL10" s="3">
        <v>0.159828</v>
      </c>
      <c r="RM10" s="13">
        <v>1.8599999999999999E-4</v>
      </c>
      <c r="RN10" s="15"/>
      <c r="RO10" s="3">
        <v>0.98079400000000005</v>
      </c>
      <c r="RP10" s="3">
        <v>0.13638</v>
      </c>
      <c r="RQ10" s="3"/>
      <c r="RR10" s="3"/>
      <c r="RS10" s="3"/>
      <c r="RT10" s="3">
        <v>0.15532699999999999</v>
      </c>
      <c r="RU10" s="5">
        <v>1.8E-3</v>
      </c>
      <c r="RV10" s="3"/>
      <c r="RW10" s="3">
        <v>0.98906400000000005</v>
      </c>
      <c r="RX10" s="3">
        <v>1.423E-3</v>
      </c>
      <c r="RY10" s="3"/>
      <c r="RZ10" s="3"/>
      <c r="SA10" s="3"/>
      <c r="SB10" s="3">
        <v>0.159828</v>
      </c>
      <c r="SC10" s="13">
        <v>1.8599999999999999E-4</v>
      </c>
      <c r="SD10" s="15"/>
      <c r="SE10" s="3">
        <v>0.98079400000000005</v>
      </c>
      <c r="SF10" s="3">
        <v>0.13638</v>
      </c>
      <c r="SG10" s="3"/>
      <c r="SH10" s="3"/>
      <c r="SI10" s="3"/>
      <c r="SJ10" s="3">
        <v>0.15532699999999999</v>
      </c>
      <c r="SK10" s="5">
        <v>1.8E-3</v>
      </c>
      <c r="SL10" s="3"/>
      <c r="SM10" s="3">
        <v>0.98906400000000005</v>
      </c>
      <c r="SN10" s="3">
        <v>1.423E-3</v>
      </c>
      <c r="SO10" s="3"/>
      <c r="SP10" s="3"/>
      <c r="SQ10" s="3"/>
      <c r="SR10" s="3">
        <v>0.159828</v>
      </c>
      <c r="SS10" s="13">
        <v>1.8599999999999999E-4</v>
      </c>
      <c r="ST10" s="15"/>
      <c r="SU10" s="3">
        <v>0.98079400000000005</v>
      </c>
      <c r="SV10" s="3">
        <v>0.13638</v>
      </c>
      <c r="SW10" s="3"/>
      <c r="SX10" s="3"/>
      <c r="SY10" s="3"/>
      <c r="SZ10" s="3">
        <v>0.15532699999999999</v>
      </c>
      <c r="TA10" s="5">
        <v>1.8E-3</v>
      </c>
      <c r="TB10" s="3"/>
      <c r="TC10" s="3">
        <v>0.98906400000000005</v>
      </c>
      <c r="TD10" s="3">
        <v>1.423E-3</v>
      </c>
      <c r="TE10" s="3"/>
      <c r="TF10" s="3"/>
      <c r="TG10" s="3"/>
      <c r="TH10" s="3">
        <v>0.159828</v>
      </c>
      <c r="TI10" s="13">
        <v>1.8599999999999999E-4</v>
      </c>
      <c r="TJ10" s="15"/>
      <c r="TK10" s="3">
        <v>0.98079400000000005</v>
      </c>
      <c r="TL10" s="3">
        <v>0.13638</v>
      </c>
      <c r="TM10" s="3"/>
      <c r="TN10" s="3"/>
      <c r="TO10" s="3"/>
      <c r="TP10" s="3">
        <v>0.15532699999999999</v>
      </c>
      <c r="TQ10" s="5">
        <v>1.8E-3</v>
      </c>
      <c r="TR10" s="3"/>
      <c r="TS10" s="3">
        <v>0.98906400000000005</v>
      </c>
      <c r="TT10" s="3">
        <v>1.423E-3</v>
      </c>
      <c r="TU10" s="3"/>
      <c r="TV10" s="3"/>
      <c r="TW10" s="3"/>
      <c r="TX10" s="3">
        <v>0.159828</v>
      </c>
      <c r="TY10" s="13">
        <v>1.8599999999999999E-4</v>
      </c>
      <c r="TZ10" s="15"/>
      <c r="UA10" s="3">
        <v>0.98079400000000005</v>
      </c>
      <c r="UB10" s="3">
        <v>0.13638</v>
      </c>
      <c r="UC10" s="3"/>
      <c r="UD10" s="3"/>
      <c r="UE10" s="3"/>
      <c r="UF10" s="3">
        <v>0.15532699999999999</v>
      </c>
      <c r="UG10" s="5">
        <v>1.8E-3</v>
      </c>
      <c r="UH10" s="3"/>
      <c r="UI10" s="3">
        <v>0.98906400000000005</v>
      </c>
      <c r="UJ10" s="3">
        <v>1.423E-3</v>
      </c>
      <c r="UK10" s="3"/>
      <c r="UL10" s="3"/>
      <c r="UM10" s="3"/>
      <c r="UN10" s="3">
        <v>0.159828</v>
      </c>
      <c r="UO10" s="13">
        <v>1.8599999999999999E-4</v>
      </c>
      <c r="UP10" s="15"/>
      <c r="UQ10" s="3">
        <v>0.98079400000000005</v>
      </c>
      <c r="UR10" s="3">
        <v>0.13638</v>
      </c>
      <c r="US10" s="3"/>
      <c r="UT10" s="3"/>
      <c r="UU10" s="3"/>
      <c r="UV10" s="3">
        <v>0.15532699999999999</v>
      </c>
      <c r="UW10" s="5">
        <v>1.8E-3</v>
      </c>
      <c r="UX10" s="3"/>
      <c r="UY10" s="3">
        <v>0.98906400000000005</v>
      </c>
      <c r="UZ10" s="3">
        <v>1.423E-3</v>
      </c>
      <c r="VA10" s="3"/>
      <c r="VB10" s="3"/>
      <c r="VC10" s="3"/>
      <c r="VD10" s="3">
        <v>0.159828</v>
      </c>
      <c r="VE10" s="13">
        <v>1.8599999999999999E-4</v>
      </c>
      <c r="VF10" s="15"/>
      <c r="VG10" s="3">
        <v>0.98079400000000005</v>
      </c>
      <c r="VH10" s="3">
        <v>0.13638</v>
      </c>
      <c r="VI10" s="3"/>
      <c r="VJ10" s="3"/>
      <c r="VK10" s="3"/>
      <c r="VL10" s="3">
        <v>0.15532699999999999</v>
      </c>
      <c r="VM10" s="5">
        <v>1.8E-3</v>
      </c>
      <c r="VN10" s="3"/>
      <c r="VO10" s="3">
        <v>0.98906400000000005</v>
      </c>
      <c r="VP10" s="3">
        <v>1.423E-3</v>
      </c>
      <c r="VQ10" s="3"/>
      <c r="VR10" s="3"/>
      <c r="VS10" s="3"/>
      <c r="VT10" s="3">
        <v>0.159828</v>
      </c>
      <c r="VU10" s="13">
        <v>1.8599999999999999E-4</v>
      </c>
      <c r="VV10" s="15"/>
      <c r="VW10" s="3">
        <v>0.98079400000000005</v>
      </c>
      <c r="VX10" s="3">
        <v>0.13638</v>
      </c>
      <c r="VY10" s="3"/>
      <c r="VZ10" s="3"/>
      <c r="WA10" s="3"/>
      <c r="WB10" s="3">
        <v>0.15532699999999999</v>
      </c>
      <c r="WC10" s="5">
        <v>1.8E-3</v>
      </c>
      <c r="WD10" s="3"/>
      <c r="WE10" s="3">
        <v>0.98906400000000005</v>
      </c>
      <c r="WF10" s="3">
        <v>1.423E-3</v>
      </c>
      <c r="WG10" s="3"/>
      <c r="WH10" s="3"/>
      <c r="WI10" s="3"/>
      <c r="WJ10" s="3">
        <v>0.159828</v>
      </c>
      <c r="WK10" s="13">
        <v>1.8599999999999999E-4</v>
      </c>
      <c r="WL10" s="15"/>
      <c r="WM10" s="3">
        <v>0.98079400000000005</v>
      </c>
      <c r="WN10" s="3">
        <v>0.13638</v>
      </c>
      <c r="WO10" s="3"/>
      <c r="WP10" s="3"/>
      <c r="WQ10" s="3"/>
      <c r="WR10" s="3">
        <v>0.15532699999999999</v>
      </c>
      <c r="WS10" s="5">
        <v>1.8E-3</v>
      </c>
      <c r="WT10" s="3"/>
      <c r="WU10" s="3">
        <v>0.98906400000000005</v>
      </c>
      <c r="WV10" s="3">
        <v>1.423E-3</v>
      </c>
      <c r="WW10" s="3"/>
      <c r="WX10" s="3"/>
      <c r="WY10" s="3"/>
      <c r="WZ10" s="3">
        <v>0.159828</v>
      </c>
      <c r="XA10" s="13">
        <v>1.8599999999999999E-4</v>
      </c>
      <c r="XB10" s="15"/>
      <c r="XC10" s="3">
        <v>0.98079400000000005</v>
      </c>
      <c r="XD10" s="3">
        <v>0.13638</v>
      </c>
      <c r="XE10" s="3"/>
      <c r="XF10" s="3"/>
      <c r="XG10" s="3"/>
      <c r="XH10" s="3">
        <v>0.15532699999999999</v>
      </c>
      <c r="XI10" s="5">
        <v>1.8E-3</v>
      </c>
      <c r="XJ10" s="3"/>
      <c r="XK10" s="3">
        <v>0.98906400000000005</v>
      </c>
      <c r="XL10" s="3">
        <v>1.423E-3</v>
      </c>
      <c r="XM10" s="3"/>
      <c r="XN10" s="3"/>
      <c r="XO10" s="3"/>
      <c r="XP10" s="3">
        <v>0.159828</v>
      </c>
      <c r="XQ10" s="13">
        <v>1.8599999999999999E-4</v>
      </c>
      <c r="XR10" s="15"/>
      <c r="XS10" s="3">
        <v>0.98079400000000005</v>
      </c>
      <c r="XT10" s="3">
        <v>0.13638</v>
      </c>
      <c r="XU10" s="3"/>
      <c r="XV10" s="3"/>
      <c r="XW10" s="3"/>
      <c r="XX10" s="3">
        <v>0.15532699999999999</v>
      </c>
      <c r="XY10" s="5">
        <v>1.8E-3</v>
      </c>
      <c r="XZ10" s="3"/>
      <c r="YA10" s="3">
        <v>0.98906400000000005</v>
      </c>
      <c r="YB10" s="3">
        <v>1.423E-3</v>
      </c>
      <c r="YC10" s="3"/>
      <c r="YD10" s="3"/>
      <c r="YE10" s="3"/>
      <c r="YF10" s="3">
        <v>0.159828</v>
      </c>
      <c r="YG10" s="13">
        <v>1.8599999999999999E-4</v>
      </c>
      <c r="YH10" s="15"/>
      <c r="YI10" s="3">
        <v>0.98079400000000005</v>
      </c>
      <c r="YJ10" s="3">
        <v>0.13638</v>
      </c>
      <c r="YK10" s="3"/>
      <c r="YL10" s="3"/>
      <c r="YM10" s="3"/>
      <c r="YN10" s="3">
        <v>0.15532699999999999</v>
      </c>
      <c r="YO10" s="5">
        <v>1.8E-3</v>
      </c>
      <c r="YP10" s="3"/>
      <c r="YQ10" s="3">
        <v>0.98906400000000005</v>
      </c>
      <c r="YR10" s="3">
        <v>1.423E-3</v>
      </c>
      <c r="YS10" s="3"/>
      <c r="YT10" s="3"/>
      <c r="YU10" s="3"/>
      <c r="YV10" s="3">
        <v>0.159828</v>
      </c>
      <c r="YW10" s="13">
        <v>1.8599999999999999E-4</v>
      </c>
      <c r="YX10" s="15"/>
      <c r="YY10" s="3">
        <v>0.98079400000000005</v>
      </c>
      <c r="YZ10" s="3">
        <v>0.13638</v>
      </c>
      <c r="ZA10" s="3"/>
      <c r="ZB10" s="3"/>
      <c r="ZC10" s="3"/>
      <c r="ZD10" s="3">
        <v>0.15532699999999999</v>
      </c>
      <c r="ZE10" s="5">
        <v>1.8E-3</v>
      </c>
      <c r="ZF10" s="3"/>
      <c r="ZG10" s="3">
        <v>0.98906400000000005</v>
      </c>
      <c r="ZH10" s="3">
        <v>1.423E-3</v>
      </c>
      <c r="ZI10" s="3"/>
      <c r="ZJ10" s="3"/>
      <c r="ZK10" s="3"/>
      <c r="ZL10" s="3">
        <v>0.159828</v>
      </c>
      <c r="ZM10" s="13">
        <v>1.8599999999999999E-4</v>
      </c>
      <c r="ZN10" s="15"/>
      <c r="ZO10" s="3">
        <v>0.98079400000000005</v>
      </c>
      <c r="ZP10" s="3">
        <v>0.13638</v>
      </c>
      <c r="ZQ10" s="3"/>
      <c r="ZR10" s="3"/>
      <c r="ZS10" s="3"/>
      <c r="ZT10" s="3">
        <v>0.15532699999999999</v>
      </c>
      <c r="ZU10" s="5">
        <v>1.8E-3</v>
      </c>
      <c r="ZV10" s="3"/>
      <c r="ZW10" s="3">
        <v>0.98906400000000005</v>
      </c>
      <c r="ZX10" s="3">
        <v>1.423E-3</v>
      </c>
      <c r="ZY10" s="3"/>
      <c r="ZZ10" s="3"/>
      <c r="AAA10" s="3"/>
      <c r="AAB10" s="3">
        <v>0.159828</v>
      </c>
      <c r="AAC10" s="13">
        <v>1.8599999999999999E-4</v>
      </c>
      <c r="AAD10" s="15"/>
      <c r="AAE10" s="3">
        <v>0.98079400000000005</v>
      </c>
      <c r="AAF10" s="3">
        <v>0.13638</v>
      </c>
      <c r="AAG10" s="3"/>
      <c r="AAH10" s="3"/>
      <c r="AAI10" s="3"/>
      <c r="AAJ10" s="3">
        <v>0.15532699999999999</v>
      </c>
      <c r="AAK10" s="5">
        <v>1.8E-3</v>
      </c>
      <c r="AAL10" s="3"/>
      <c r="AAM10" s="3">
        <v>0.98906400000000005</v>
      </c>
      <c r="AAN10" s="3">
        <v>1.423E-3</v>
      </c>
      <c r="AAO10" s="3"/>
      <c r="AAP10" s="3"/>
      <c r="AAQ10" s="3"/>
      <c r="AAR10" s="3">
        <v>0.159828</v>
      </c>
      <c r="AAS10" s="13">
        <v>1.8599999999999999E-4</v>
      </c>
      <c r="AAT10" s="15"/>
      <c r="AAU10" s="3">
        <v>0.98079400000000005</v>
      </c>
      <c r="AAV10" s="3">
        <v>0.13638</v>
      </c>
      <c r="AAW10" s="3"/>
      <c r="AAX10" s="3"/>
      <c r="AAY10" s="3"/>
      <c r="AAZ10" s="3">
        <v>0.15532699999999999</v>
      </c>
      <c r="ABA10" s="5">
        <v>1.8E-3</v>
      </c>
      <c r="ABB10" s="3"/>
      <c r="ABC10" s="3">
        <v>0.98906400000000005</v>
      </c>
      <c r="ABD10" s="3">
        <v>1.423E-3</v>
      </c>
      <c r="ABE10" s="3"/>
      <c r="ABF10" s="3"/>
      <c r="ABG10" s="3"/>
      <c r="ABH10" s="3">
        <v>0.159828</v>
      </c>
      <c r="ABI10" s="13">
        <v>1.8599999999999999E-4</v>
      </c>
      <c r="ABJ10" s="15"/>
      <c r="ABK10" s="3">
        <v>0.98079400000000005</v>
      </c>
      <c r="ABL10" s="3">
        <v>0.13638</v>
      </c>
      <c r="ABM10" s="3"/>
      <c r="ABN10" s="3"/>
      <c r="ABO10" s="3"/>
      <c r="ABP10" s="3">
        <v>0.15532699999999999</v>
      </c>
      <c r="ABQ10" s="5">
        <v>1.8E-3</v>
      </c>
      <c r="ABR10" s="3"/>
      <c r="ABS10" s="3">
        <v>0.98906400000000005</v>
      </c>
      <c r="ABT10" s="3">
        <v>1.423E-3</v>
      </c>
      <c r="ABU10" s="3"/>
      <c r="ABV10" s="3"/>
      <c r="ABW10" s="3"/>
      <c r="ABX10" s="3">
        <v>0.159828</v>
      </c>
      <c r="ABY10" s="13">
        <v>1.8599999999999999E-4</v>
      </c>
      <c r="ABZ10" s="15"/>
      <c r="ACA10" s="3">
        <v>0.98079400000000005</v>
      </c>
      <c r="ACB10" s="3">
        <v>0.13638</v>
      </c>
      <c r="ACC10" s="3"/>
      <c r="ACD10" s="3"/>
      <c r="ACE10" s="3"/>
      <c r="ACF10" s="3">
        <v>0.15532699999999999</v>
      </c>
      <c r="ACG10" s="5">
        <v>1.8E-3</v>
      </c>
      <c r="ACH10" s="3"/>
      <c r="ACI10" s="3">
        <v>0.98906400000000005</v>
      </c>
      <c r="ACJ10" s="3">
        <v>1.423E-3</v>
      </c>
      <c r="ACK10" s="3"/>
      <c r="ACL10" s="3"/>
      <c r="ACM10" s="3"/>
      <c r="ACN10" s="3">
        <v>0.159828</v>
      </c>
      <c r="ACO10" s="13">
        <v>1.8599999999999999E-4</v>
      </c>
      <c r="ACP10" s="15"/>
      <c r="ACQ10" s="3">
        <v>0.98079400000000005</v>
      </c>
      <c r="ACR10" s="3">
        <v>0.13638</v>
      </c>
      <c r="ACS10" s="3"/>
      <c r="ACT10" s="3"/>
      <c r="ACU10" s="3"/>
      <c r="ACV10" s="3">
        <v>0.15532699999999999</v>
      </c>
      <c r="ACW10" s="5">
        <v>1.8E-3</v>
      </c>
      <c r="ACX10" s="3"/>
      <c r="ACY10" s="3">
        <v>0.98906400000000005</v>
      </c>
      <c r="ACZ10" s="3">
        <v>1.423E-3</v>
      </c>
      <c r="ADA10" s="3"/>
      <c r="ADB10" s="3"/>
      <c r="ADC10" s="3"/>
      <c r="ADD10" s="3">
        <v>0.159828</v>
      </c>
      <c r="ADE10" s="13">
        <v>1.8599999999999999E-4</v>
      </c>
      <c r="ADF10" s="15"/>
      <c r="ADG10" s="3">
        <v>0.98079400000000005</v>
      </c>
      <c r="ADH10" s="3">
        <v>0.13638</v>
      </c>
      <c r="ADI10" s="3"/>
      <c r="ADJ10" s="3"/>
      <c r="ADK10" s="3"/>
      <c r="ADL10" s="3">
        <v>0.15532699999999999</v>
      </c>
      <c r="ADM10" s="5">
        <v>1.8E-3</v>
      </c>
      <c r="ADN10" s="3"/>
      <c r="ADO10" s="3">
        <v>0.98906400000000005</v>
      </c>
      <c r="ADP10" s="3">
        <v>1.423E-3</v>
      </c>
      <c r="ADQ10" s="3"/>
      <c r="ADR10" s="3"/>
      <c r="ADS10" s="3"/>
      <c r="ADT10" s="3">
        <v>0.159828</v>
      </c>
      <c r="ADU10" s="13">
        <v>1.8599999999999999E-4</v>
      </c>
      <c r="ADV10" s="15"/>
      <c r="ADW10" s="3">
        <v>0.98079400000000005</v>
      </c>
      <c r="ADX10" s="3">
        <v>0.13638</v>
      </c>
      <c r="ADY10" s="3"/>
      <c r="ADZ10" s="3"/>
      <c r="AEA10" s="3"/>
      <c r="AEB10" s="3">
        <v>0.15532699999999999</v>
      </c>
      <c r="AEC10" s="5">
        <v>1.8E-3</v>
      </c>
      <c r="AED10" s="3"/>
      <c r="AEE10" s="3">
        <v>0.98906400000000005</v>
      </c>
      <c r="AEF10" s="3">
        <v>1.423E-3</v>
      </c>
      <c r="AEG10" s="3"/>
      <c r="AEH10" s="3"/>
      <c r="AEI10" s="3"/>
      <c r="AEJ10" s="3">
        <v>0.159828</v>
      </c>
      <c r="AEK10" s="13">
        <v>1.8599999999999999E-4</v>
      </c>
      <c r="AEL10" s="15"/>
      <c r="AEM10" s="3">
        <v>0.98079400000000005</v>
      </c>
      <c r="AEN10" s="3">
        <v>0.13638</v>
      </c>
      <c r="AEO10" s="3"/>
      <c r="AEP10" s="3"/>
      <c r="AEQ10" s="3"/>
      <c r="AER10" s="3">
        <v>0.15532699999999999</v>
      </c>
      <c r="AES10" s="5">
        <v>1.8E-3</v>
      </c>
      <c r="AET10" s="3"/>
      <c r="AEU10" s="3">
        <v>0.98906400000000005</v>
      </c>
      <c r="AEV10" s="3">
        <v>1.423E-3</v>
      </c>
      <c r="AEW10" s="3"/>
      <c r="AEX10" s="3"/>
      <c r="AEY10" s="3"/>
      <c r="AEZ10" s="3">
        <v>0.159828</v>
      </c>
      <c r="AFA10" s="13">
        <v>1.8599999999999999E-4</v>
      </c>
      <c r="AFB10" s="15"/>
      <c r="AFC10" s="3">
        <v>0.98079400000000005</v>
      </c>
      <c r="AFD10" s="3">
        <v>0.13638</v>
      </c>
      <c r="AFE10" s="3"/>
      <c r="AFF10" s="3"/>
      <c r="AFG10" s="3"/>
      <c r="AFH10" s="3">
        <v>0.15532699999999999</v>
      </c>
      <c r="AFI10" s="5">
        <v>1.8E-3</v>
      </c>
      <c r="AFJ10" s="3"/>
      <c r="AFK10" s="3">
        <v>0.98906400000000005</v>
      </c>
      <c r="AFL10" s="3">
        <v>1.423E-3</v>
      </c>
      <c r="AFM10" s="3"/>
      <c r="AFN10" s="3"/>
      <c r="AFO10" s="3"/>
      <c r="AFP10" s="3">
        <v>0.159828</v>
      </c>
      <c r="AFQ10" s="13">
        <v>1.8599999999999999E-4</v>
      </c>
      <c r="AFR10" s="15"/>
      <c r="AFS10" s="3">
        <v>0.98079400000000005</v>
      </c>
      <c r="AFT10" s="3">
        <v>0.13638</v>
      </c>
      <c r="AFU10" s="3"/>
      <c r="AFV10" s="3"/>
      <c r="AFW10" s="3"/>
      <c r="AFX10" s="3">
        <v>0.15532699999999999</v>
      </c>
      <c r="AFY10" s="5">
        <v>1.8E-3</v>
      </c>
      <c r="AFZ10" s="3"/>
      <c r="AGA10" s="3">
        <v>0.98906400000000005</v>
      </c>
      <c r="AGB10" s="3">
        <v>1.423E-3</v>
      </c>
      <c r="AGC10" s="3"/>
      <c r="AGD10" s="3"/>
      <c r="AGE10" s="3"/>
      <c r="AGF10" s="3">
        <v>0.159828</v>
      </c>
      <c r="AGG10" s="13">
        <v>1.8599999999999999E-4</v>
      </c>
      <c r="AGH10" s="15"/>
      <c r="AGI10" s="3">
        <v>0.98079400000000005</v>
      </c>
      <c r="AGJ10" s="3">
        <v>0.13638</v>
      </c>
      <c r="AGK10" s="3"/>
      <c r="AGL10" s="3"/>
      <c r="AGM10" s="3"/>
      <c r="AGN10" s="3">
        <v>0.15532699999999999</v>
      </c>
      <c r="AGO10" s="5">
        <v>1.8E-3</v>
      </c>
      <c r="AGP10" s="3"/>
      <c r="AGQ10" s="3">
        <v>0.98906400000000005</v>
      </c>
      <c r="AGR10" s="3">
        <v>1.423E-3</v>
      </c>
      <c r="AGS10" s="3"/>
      <c r="AGT10" s="3"/>
      <c r="AGU10" s="3"/>
      <c r="AGV10" s="3">
        <v>0.159828</v>
      </c>
      <c r="AGW10" s="13">
        <v>1.8599999999999999E-4</v>
      </c>
      <c r="AGX10" s="15"/>
      <c r="AGY10" s="3">
        <v>0.98079400000000005</v>
      </c>
      <c r="AGZ10" s="3">
        <v>0.13638</v>
      </c>
      <c r="AHA10" s="3"/>
      <c r="AHB10" s="3"/>
      <c r="AHC10" s="3"/>
      <c r="AHD10" s="3">
        <v>0.15532699999999999</v>
      </c>
      <c r="AHE10" s="5">
        <v>1.8E-3</v>
      </c>
      <c r="AHF10" s="3"/>
      <c r="AHG10" s="3">
        <v>0.98906400000000005</v>
      </c>
      <c r="AHH10" s="3">
        <v>1.423E-3</v>
      </c>
      <c r="AHI10" s="3"/>
      <c r="AHJ10" s="3"/>
      <c r="AHK10" s="3"/>
      <c r="AHL10" s="3">
        <v>0.159828</v>
      </c>
      <c r="AHM10" s="13">
        <v>1.8599999999999999E-4</v>
      </c>
      <c r="AHN10" s="15"/>
      <c r="AHO10" s="3">
        <v>0.98079400000000005</v>
      </c>
      <c r="AHP10" s="3">
        <v>0.13638</v>
      </c>
      <c r="AHQ10" s="3"/>
      <c r="AHR10" s="3"/>
      <c r="AHS10" s="3"/>
      <c r="AHT10" s="3">
        <v>0.15532699999999999</v>
      </c>
      <c r="AHU10" s="5">
        <v>1.8E-3</v>
      </c>
      <c r="AHV10" s="3"/>
      <c r="AHW10" s="3">
        <v>0.98906400000000005</v>
      </c>
      <c r="AHX10" s="3">
        <v>1.423E-3</v>
      </c>
      <c r="AHY10" s="3"/>
      <c r="AHZ10" s="3"/>
      <c r="AIA10" s="3"/>
      <c r="AIB10" s="3">
        <v>0.159828</v>
      </c>
      <c r="AIC10" s="13">
        <v>1.8599999999999999E-4</v>
      </c>
      <c r="AID10" s="15"/>
      <c r="AIE10" s="3">
        <v>0.98079400000000005</v>
      </c>
      <c r="AIF10" s="3">
        <v>0.13638</v>
      </c>
      <c r="AIG10" s="3"/>
      <c r="AIH10" s="3"/>
      <c r="AII10" s="3"/>
      <c r="AIJ10" s="3">
        <v>0.15532699999999999</v>
      </c>
      <c r="AIK10" s="5">
        <v>1.8E-3</v>
      </c>
      <c r="AIL10" s="3"/>
      <c r="AIM10" s="3">
        <v>0.98906400000000005</v>
      </c>
      <c r="AIN10" s="3">
        <v>1.423E-3</v>
      </c>
      <c r="AIO10" s="3"/>
      <c r="AIP10" s="3"/>
      <c r="AIQ10" s="3"/>
      <c r="AIR10" s="3">
        <v>0.159828</v>
      </c>
      <c r="AIS10" s="13">
        <v>1.8599999999999999E-4</v>
      </c>
      <c r="AIT10" s="15"/>
      <c r="AIU10" s="3">
        <v>0.98079400000000005</v>
      </c>
      <c r="AIV10" s="3">
        <v>0.13638</v>
      </c>
      <c r="AIW10" s="3"/>
      <c r="AIX10" s="3"/>
      <c r="AIY10" s="3"/>
      <c r="AIZ10" s="3">
        <v>0.15532699999999999</v>
      </c>
      <c r="AJA10" s="5">
        <v>1.8E-3</v>
      </c>
      <c r="AJB10" s="3"/>
      <c r="AJC10" s="3">
        <v>0.98906400000000005</v>
      </c>
      <c r="AJD10" s="3">
        <v>1.423E-3</v>
      </c>
      <c r="AJE10" s="3"/>
      <c r="AJF10" s="3"/>
      <c r="AJG10" s="3"/>
      <c r="AJH10" s="3">
        <v>0.159828</v>
      </c>
      <c r="AJI10" s="13">
        <v>1.8599999999999999E-4</v>
      </c>
      <c r="AJJ10" s="15"/>
      <c r="AJK10" s="3">
        <v>0.98079400000000005</v>
      </c>
      <c r="AJL10" s="3">
        <v>0.13638</v>
      </c>
      <c r="AJM10" s="3"/>
      <c r="AJN10" s="3"/>
      <c r="AJO10" s="3"/>
      <c r="AJP10" s="3">
        <v>0.15532699999999999</v>
      </c>
      <c r="AJQ10" s="5">
        <v>1.8E-3</v>
      </c>
      <c r="AJR10" s="3"/>
      <c r="AJS10" s="3">
        <v>0.98906400000000005</v>
      </c>
      <c r="AJT10" s="3">
        <v>1.423E-3</v>
      </c>
      <c r="AJU10" s="3"/>
      <c r="AJV10" s="3"/>
      <c r="AJW10" s="3"/>
      <c r="AJX10" s="3">
        <v>0.159828</v>
      </c>
      <c r="AJY10" s="13">
        <v>1.8599999999999999E-4</v>
      </c>
      <c r="AJZ10" s="15"/>
      <c r="AKA10" s="3">
        <v>0.98079400000000005</v>
      </c>
      <c r="AKB10" s="3">
        <v>0.13638</v>
      </c>
      <c r="AKC10" s="3"/>
      <c r="AKD10" s="3"/>
      <c r="AKE10" s="3"/>
      <c r="AKF10" s="3">
        <v>0.15532699999999999</v>
      </c>
      <c r="AKG10" s="5">
        <v>1.8E-3</v>
      </c>
      <c r="AKH10" s="3"/>
      <c r="AKI10" s="3">
        <v>0.98906400000000005</v>
      </c>
      <c r="AKJ10" s="3">
        <v>1.423E-3</v>
      </c>
      <c r="AKK10" s="3"/>
      <c r="AKL10" s="3"/>
      <c r="AKM10" s="3"/>
      <c r="AKN10" s="3">
        <v>0.159828</v>
      </c>
      <c r="AKO10" s="13">
        <v>1.8599999999999999E-4</v>
      </c>
      <c r="AKP10" s="15"/>
      <c r="AKQ10" s="3">
        <v>0.98079400000000005</v>
      </c>
      <c r="AKR10" s="3">
        <v>0.13638</v>
      </c>
      <c r="AKS10" s="3"/>
      <c r="AKT10" s="3"/>
      <c r="AKU10" s="3"/>
      <c r="AKV10" s="3">
        <v>0.15532699999999999</v>
      </c>
      <c r="AKW10" s="5">
        <v>1.8E-3</v>
      </c>
      <c r="AKX10" s="3"/>
      <c r="AKY10" s="3">
        <v>0.98906400000000005</v>
      </c>
      <c r="AKZ10" s="3">
        <v>1.423E-3</v>
      </c>
      <c r="ALA10" s="3"/>
      <c r="ALB10" s="3"/>
      <c r="ALC10" s="3"/>
      <c r="ALD10" s="3">
        <v>0.159828</v>
      </c>
      <c r="ALE10" s="13">
        <v>1.8599999999999999E-4</v>
      </c>
      <c r="ALF10" s="15"/>
      <c r="ALG10" s="3">
        <v>0.98079400000000005</v>
      </c>
      <c r="ALH10" s="3">
        <v>0.13638</v>
      </c>
      <c r="ALI10" s="3"/>
      <c r="ALJ10" s="3"/>
      <c r="ALK10" s="3"/>
      <c r="ALL10" s="3">
        <v>0.15532699999999999</v>
      </c>
      <c r="ALM10" s="5">
        <v>1.8E-3</v>
      </c>
      <c r="ALN10" s="3"/>
      <c r="ALO10" s="3">
        <v>0.98906400000000005</v>
      </c>
      <c r="ALP10" s="3">
        <v>1.423E-3</v>
      </c>
      <c r="ALQ10" s="3"/>
      <c r="ALR10" s="3"/>
      <c r="ALS10" s="3"/>
      <c r="ALT10" s="3">
        <v>0.159828</v>
      </c>
      <c r="ALU10" s="13">
        <v>1.8599999999999999E-4</v>
      </c>
      <c r="ALV10" s="15"/>
      <c r="ALW10" s="3">
        <v>0.98079400000000005</v>
      </c>
      <c r="ALX10" s="3">
        <v>0.13638</v>
      </c>
      <c r="ALY10" s="3"/>
      <c r="ALZ10" s="3"/>
      <c r="AMA10" s="3"/>
      <c r="AMB10" s="3">
        <v>0.15532699999999999</v>
      </c>
      <c r="AMC10" s="5">
        <v>1.8E-3</v>
      </c>
      <c r="AMD10" s="3"/>
      <c r="AME10" s="3">
        <v>0.98906400000000005</v>
      </c>
      <c r="AMF10" s="3">
        <v>1.423E-3</v>
      </c>
      <c r="AMG10" s="3"/>
      <c r="AMH10" s="3"/>
      <c r="AMI10" s="3"/>
      <c r="AMJ10" s="3">
        <v>0.159828</v>
      </c>
      <c r="AMK10" s="13">
        <v>1.8599999999999999E-4</v>
      </c>
      <c r="AML10" s="15"/>
      <c r="AMM10" s="3">
        <v>0.98079400000000005</v>
      </c>
      <c r="AMN10" s="3">
        <v>0.13638</v>
      </c>
      <c r="AMO10" s="3"/>
      <c r="AMP10" s="3"/>
      <c r="AMQ10" s="3"/>
      <c r="AMR10" s="3">
        <v>0.15532699999999999</v>
      </c>
      <c r="AMS10" s="5">
        <v>1.8E-3</v>
      </c>
      <c r="AMT10" s="3"/>
      <c r="AMU10" s="3">
        <v>0.98906400000000005</v>
      </c>
      <c r="AMV10" s="3">
        <v>1.423E-3</v>
      </c>
      <c r="AMW10" s="3"/>
      <c r="AMX10" s="3"/>
      <c r="AMY10" s="3"/>
      <c r="AMZ10" s="3">
        <v>0.159828</v>
      </c>
      <c r="ANA10" s="13">
        <v>1.8599999999999999E-4</v>
      </c>
      <c r="ANB10" s="15"/>
      <c r="ANC10" s="3">
        <v>0.98079400000000005</v>
      </c>
      <c r="AND10" s="3">
        <v>0.13638</v>
      </c>
      <c r="ANE10" s="3"/>
      <c r="ANF10" s="3"/>
      <c r="ANG10" s="3"/>
      <c r="ANH10" s="3">
        <v>0.15532699999999999</v>
      </c>
      <c r="ANI10" s="5">
        <v>1.8E-3</v>
      </c>
      <c r="ANJ10" s="3"/>
      <c r="ANK10" s="3">
        <v>0.98906400000000005</v>
      </c>
      <c r="ANL10" s="3">
        <v>1.423E-3</v>
      </c>
      <c r="ANM10" s="3"/>
      <c r="ANN10" s="3"/>
      <c r="ANO10" s="3"/>
      <c r="ANP10" s="3">
        <v>0.159828</v>
      </c>
      <c r="ANQ10" s="13">
        <v>1.8599999999999999E-4</v>
      </c>
      <c r="ANR10" s="15"/>
      <c r="ANS10" s="3">
        <v>0.98079400000000005</v>
      </c>
      <c r="ANT10" s="3">
        <v>0.13638</v>
      </c>
      <c r="ANU10" s="3"/>
      <c r="ANV10" s="3"/>
      <c r="ANW10" s="3"/>
      <c r="ANX10" s="3">
        <v>0.15532699999999999</v>
      </c>
      <c r="ANY10" s="5">
        <v>1.8E-3</v>
      </c>
      <c r="ANZ10" s="3"/>
      <c r="AOA10" s="3">
        <v>0.98906400000000005</v>
      </c>
      <c r="AOB10" s="3">
        <v>1.423E-3</v>
      </c>
      <c r="AOC10" s="3"/>
      <c r="AOD10" s="3"/>
      <c r="AOE10" s="3"/>
      <c r="AOF10" s="3">
        <v>0.159828</v>
      </c>
      <c r="AOG10" s="13">
        <v>1.8599999999999999E-4</v>
      </c>
      <c r="AOH10" s="15"/>
      <c r="AOI10" s="3">
        <v>0.98079400000000005</v>
      </c>
      <c r="AOJ10" s="3">
        <v>0.13638</v>
      </c>
      <c r="AOK10" s="3"/>
      <c r="AOL10" s="3"/>
      <c r="AOM10" s="3"/>
      <c r="AON10" s="3">
        <v>0.15532699999999999</v>
      </c>
      <c r="AOO10" s="5">
        <v>1.8E-3</v>
      </c>
      <c r="AOP10" s="3"/>
      <c r="AOQ10" s="3">
        <v>0.98906400000000005</v>
      </c>
      <c r="AOR10" s="3">
        <v>1.423E-3</v>
      </c>
      <c r="AOS10" s="3"/>
      <c r="AOT10" s="3"/>
      <c r="AOU10" s="3"/>
      <c r="AOV10" s="3">
        <v>0.159828</v>
      </c>
      <c r="AOW10" s="13">
        <v>1.8599999999999999E-4</v>
      </c>
      <c r="AOX10" s="15"/>
      <c r="AOY10" s="3">
        <v>0.98079400000000005</v>
      </c>
      <c r="AOZ10" s="3">
        <v>0.13638</v>
      </c>
      <c r="APA10" s="3"/>
      <c r="APB10" s="3"/>
      <c r="APC10" s="3"/>
      <c r="APD10" s="3">
        <v>0.15532699999999999</v>
      </c>
      <c r="APE10" s="5">
        <v>1.8E-3</v>
      </c>
      <c r="APF10" s="3"/>
      <c r="APG10" s="3">
        <v>0.98906400000000005</v>
      </c>
      <c r="APH10" s="3">
        <v>1.423E-3</v>
      </c>
      <c r="API10" s="3"/>
      <c r="APJ10" s="3"/>
      <c r="APK10" s="3"/>
      <c r="APL10" s="3">
        <v>0.159828</v>
      </c>
      <c r="APM10" s="13">
        <v>1.8599999999999999E-4</v>
      </c>
      <c r="APN10" s="15"/>
      <c r="APO10" s="3">
        <v>0.98079400000000005</v>
      </c>
      <c r="APP10" s="3">
        <v>0.13638</v>
      </c>
      <c r="APQ10" s="3"/>
      <c r="APR10" s="3"/>
      <c r="APS10" s="3"/>
      <c r="APT10" s="3">
        <v>0.15532699999999999</v>
      </c>
      <c r="APU10" s="5">
        <v>1.8E-3</v>
      </c>
      <c r="APV10" s="3"/>
      <c r="APW10" s="3">
        <v>0.98906400000000005</v>
      </c>
      <c r="APX10" s="3">
        <v>1.423E-3</v>
      </c>
      <c r="APY10" s="3"/>
      <c r="APZ10" s="3"/>
      <c r="AQA10" s="3"/>
      <c r="AQB10" s="3">
        <v>0.159828</v>
      </c>
      <c r="AQC10" s="13">
        <v>1.8599999999999999E-4</v>
      </c>
      <c r="AQD10" s="15"/>
      <c r="AQE10" s="3">
        <v>0.98079400000000005</v>
      </c>
      <c r="AQF10" s="3">
        <v>0.13638</v>
      </c>
      <c r="AQG10" s="3"/>
      <c r="AQH10" s="3"/>
      <c r="AQI10" s="3"/>
      <c r="AQJ10" s="3">
        <v>0.15532699999999999</v>
      </c>
      <c r="AQK10" s="5">
        <v>1.8E-3</v>
      </c>
      <c r="AQL10" s="3"/>
      <c r="AQM10" s="3">
        <v>0.98906400000000005</v>
      </c>
      <c r="AQN10" s="3">
        <v>1.423E-3</v>
      </c>
      <c r="AQO10" s="3"/>
      <c r="AQP10" s="3"/>
      <c r="AQQ10" s="3"/>
      <c r="AQR10" s="3">
        <v>0.159828</v>
      </c>
      <c r="AQS10" s="13">
        <v>1.8599999999999999E-4</v>
      </c>
      <c r="AQT10" s="15"/>
      <c r="AQU10" s="3">
        <v>0.98079400000000005</v>
      </c>
      <c r="AQV10" s="3">
        <v>0.13638</v>
      </c>
      <c r="AQW10" s="3"/>
      <c r="AQX10" s="3"/>
      <c r="AQY10" s="3"/>
      <c r="AQZ10" s="3">
        <v>0.15532699999999999</v>
      </c>
      <c r="ARA10" s="5">
        <v>1.8E-3</v>
      </c>
      <c r="ARB10" s="3"/>
      <c r="ARC10" s="3">
        <v>0.98906400000000005</v>
      </c>
      <c r="ARD10" s="3">
        <v>1.423E-3</v>
      </c>
      <c r="ARE10" s="3"/>
      <c r="ARF10" s="3"/>
      <c r="ARG10" s="3"/>
      <c r="ARH10" s="3">
        <v>0.159828</v>
      </c>
      <c r="ARI10" s="13">
        <v>1.8599999999999999E-4</v>
      </c>
      <c r="ARJ10" s="15"/>
      <c r="ARK10" s="3">
        <v>0.98079400000000005</v>
      </c>
      <c r="ARL10" s="3">
        <v>0.13638</v>
      </c>
      <c r="ARM10" s="3"/>
      <c r="ARN10" s="3"/>
      <c r="ARO10" s="3"/>
      <c r="ARP10" s="3">
        <v>0.15532699999999999</v>
      </c>
      <c r="ARQ10" s="5">
        <v>1.8E-3</v>
      </c>
      <c r="ARR10" s="3"/>
      <c r="ARS10" s="3">
        <v>0.98906400000000005</v>
      </c>
      <c r="ART10" s="3">
        <v>1.423E-3</v>
      </c>
      <c r="ARU10" s="3"/>
      <c r="ARV10" s="3"/>
      <c r="ARW10" s="3"/>
      <c r="ARX10" s="3">
        <v>0.159828</v>
      </c>
      <c r="ARY10" s="13">
        <v>1.8599999999999999E-4</v>
      </c>
      <c r="ARZ10" s="15"/>
      <c r="ASA10" s="3">
        <v>0.98079400000000005</v>
      </c>
      <c r="ASB10" s="3">
        <v>0.13638</v>
      </c>
      <c r="ASC10" s="3"/>
      <c r="ASD10" s="3"/>
      <c r="ASE10" s="3"/>
      <c r="ASF10" s="3">
        <v>0.15532699999999999</v>
      </c>
      <c r="ASG10" s="5">
        <v>1.8E-3</v>
      </c>
      <c r="ASH10" s="3"/>
      <c r="ASI10" s="3">
        <v>0.98906400000000005</v>
      </c>
      <c r="ASJ10" s="3">
        <v>1.423E-3</v>
      </c>
      <c r="ASK10" s="3"/>
      <c r="ASL10" s="3"/>
      <c r="ASM10" s="3"/>
      <c r="ASN10" s="3">
        <v>0.159828</v>
      </c>
      <c r="ASO10" s="13">
        <v>1.8599999999999999E-4</v>
      </c>
      <c r="ASP10" s="15"/>
      <c r="ASQ10" s="3">
        <v>0.98079400000000005</v>
      </c>
      <c r="ASR10" s="3">
        <v>0.13638</v>
      </c>
      <c r="ASS10" s="3"/>
      <c r="AST10" s="3"/>
      <c r="ASU10" s="3"/>
      <c r="ASV10" s="3">
        <v>0.15532699999999999</v>
      </c>
      <c r="ASW10" s="5">
        <v>1.8E-3</v>
      </c>
      <c r="ASX10" s="3"/>
      <c r="ASY10" s="3">
        <v>0.98906400000000005</v>
      </c>
      <c r="ASZ10" s="3">
        <v>1.423E-3</v>
      </c>
      <c r="ATA10" s="3"/>
      <c r="ATB10" s="3"/>
      <c r="ATC10" s="3"/>
      <c r="ATD10" s="3">
        <v>0.159828</v>
      </c>
      <c r="ATE10" s="13">
        <v>1.8599999999999999E-4</v>
      </c>
      <c r="ATF10" s="15"/>
      <c r="ATG10" s="3">
        <v>0.98079400000000005</v>
      </c>
      <c r="ATH10" s="3">
        <v>0.13638</v>
      </c>
      <c r="ATI10" s="3"/>
      <c r="ATJ10" s="3"/>
      <c r="ATK10" s="3"/>
      <c r="ATL10" s="3">
        <v>0.15532699999999999</v>
      </c>
      <c r="ATM10" s="5">
        <v>1.8E-3</v>
      </c>
      <c r="ATN10" s="3"/>
      <c r="ATO10" s="3">
        <v>0.98906400000000005</v>
      </c>
      <c r="ATP10" s="3">
        <v>1.423E-3</v>
      </c>
      <c r="ATQ10" s="3"/>
      <c r="ATR10" s="3"/>
      <c r="ATS10" s="3"/>
      <c r="ATT10" s="3">
        <v>0.159828</v>
      </c>
      <c r="ATU10" s="13">
        <v>1.8599999999999999E-4</v>
      </c>
      <c r="ATV10" s="15"/>
      <c r="ATW10" s="3">
        <v>0.98079400000000005</v>
      </c>
      <c r="ATX10" s="3">
        <v>0.13638</v>
      </c>
      <c r="ATY10" s="3"/>
      <c r="ATZ10" s="3"/>
      <c r="AUA10" s="3"/>
      <c r="AUB10" s="3">
        <v>0.15532699999999999</v>
      </c>
      <c r="AUC10" s="5">
        <v>1.8E-3</v>
      </c>
      <c r="AUD10" s="3"/>
      <c r="AUE10" s="3">
        <v>0.98906400000000005</v>
      </c>
      <c r="AUF10" s="3">
        <v>1.423E-3</v>
      </c>
      <c r="AUG10" s="3"/>
      <c r="AUH10" s="3"/>
      <c r="AUI10" s="3"/>
      <c r="AUJ10" s="3">
        <v>0.159828</v>
      </c>
      <c r="AUK10" s="13">
        <v>1.8599999999999999E-4</v>
      </c>
      <c r="AUL10" s="15"/>
      <c r="AUM10" s="3">
        <v>0.98079400000000005</v>
      </c>
      <c r="AUN10" s="3">
        <v>0.13638</v>
      </c>
      <c r="AUO10" s="3"/>
      <c r="AUP10" s="3"/>
      <c r="AUQ10" s="3"/>
      <c r="AUR10" s="3">
        <v>0.15532699999999999</v>
      </c>
      <c r="AUS10" s="5">
        <v>1.8E-3</v>
      </c>
      <c r="AUT10" s="3"/>
      <c r="AUU10" s="3">
        <v>0.98906400000000005</v>
      </c>
      <c r="AUV10" s="3">
        <v>1.423E-3</v>
      </c>
      <c r="AUW10" s="3"/>
      <c r="AUX10" s="3"/>
      <c r="AUY10" s="3"/>
      <c r="AUZ10" s="3">
        <v>0.159828</v>
      </c>
      <c r="AVA10" s="13">
        <v>1.8599999999999999E-4</v>
      </c>
      <c r="AVB10" s="15"/>
      <c r="AVC10" s="3">
        <v>0.98079400000000005</v>
      </c>
      <c r="AVD10" s="3">
        <v>0.13638</v>
      </c>
      <c r="AVE10" s="3"/>
      <c r="AVF10" s="3"/>
      <c r="AVG10" s="3"/>
      <c r="AVH10" s="3">
        <v>0.15532699999999999</v>
      </c>
      <c r="AVI10" s="5">
        <v>1.8E-3</v>
      </c>
      <c r="AVJ10" s="3"/>
      <c r="AVK10" s="3">
        <v>0.98906400000000005</v>
      </c>
      <c r="AVL10" s="3">
        <v>1.423E-3</v>
      </c>
      <c r="AVM10" s="3"/>
      <c r="AVN10" s="3"/>
      <c r="AVO10" s="3"/>
      <c r="AVP10" s="3">
        <v>0.159828</v>
      </c>
      <c r="AVQ10" s="13">
        <v>1.8599999999999999E-4</v>
      </c>
      <c r="AVR10" s="15"/>
      <c r="AVS10" s="3">
        <v>0.98079400000000005</v>
      </c>
      <c r="AVT10" s="3">
        <v>0.13638</v>
      </c>
      <c r="AVU10" s="3"/>
      <c r="AVV10" s="3"/>
      <c r="AVW10" s="3"/>
      <c r="AVX10" s="3">
        <v>0.15532699999999999</v>
      </c>
      <c r="AVY10" s="5">
        <v>1.8E-3</v>
      </c>
      <c r="AVZ10" s="3"/>
      <c r="AWA10" s="3">
        <v>0.98906400000000005</v>
      </c>
      <c r="AWB10" s="3">
        <v>1.423E-3</v>
      </c>
      <c r="AWC10" s="3"/>
      <c r="AWD10" s="3"/>
      <c r="AWE10" s="3"/>
      <c r="AWF10" s="3">
        <v>0.159828</v>
      </c>
      <c r="AWG10" s="13">
        <v>1.8599999999999999E-4</v>
      </c>
      <c r="AWH10" s="15"/>
      <c r="AWI10" s="3">
        <v>0.98079400000000005</v>
      </c>
      <c r="AWJ10" s="3">
        <v>0.13638</v>
      </c>
      <c r="AWK10" s="3"/>
      <c r="AWL10" s="3"/>
      <c r="AWM10" s="3"/>
      <c r="AWN10" s="3">
        <v>0.15532699999999999</v>
      </c>
      <c r="AWO10" s="5">
        <v>1.8E-3</v>
      </c>
      <c r="AWP10" s="3"/>
      <c r="AWQ10" s="3">
        <v>0.98906400000000005</v>
      </c>
      <c r="AWR10" s="3">
        <v>1.423E-3</v>
      </c>
      <c r="AWS10" s="3"/>
      <c r="AWT10" s="3"/>
      <c r="AWU10" s="3"/>
      <c r="AWV10" s="3">
        <v>0.159828</v>
      </c>
      <c r="AWW10" s="13">
        <v>1.8599999999999999E-4</v>
      </c>
      <c r="AWX10" s="15"/>
      <c r="AWY10" s="3">
        <v>0.98079400000000005</v>
      </c>
      <c r="AWZ10" s="3">
        <v>0.13638</v>
      </c>
      <c r="AXA10" s="3"/>
      <c r="AXB10" s="3"/>
      <c r="AXC10" s="3"/>
      <c r="AXD10" s="3">
        <v>0.15532699999999999</v>
      </c>
      <c r="AXE10" s="5">
        <v>1.8E-3</v>
      </c>
      <c r="AXF10" s="3"/>
      <c r="AXG10" s="3">
        <v>0.98906400000000005</v>
      </c>
      <c r="AXH10" s="3">
        <v>1.423E-3</v>
      </c>
      <c r="AXI10" s="3"/>
      <c r="AXJ10" s="3"/>
      <c r="AXK10" s="3"/>
      <c r="AXL10" s="3">
        <v>0.159828</v>
      </c>
      <c r="AXM10" s="13">
        <v>1.8599999999999999E-4</v>
      </c>
      <c r="AXN10" s="15"/>
      <c r="AXO10" s="3">
        <v>0.98079400000000005</v>
      </c>
      <c r="AXP10" s="3">
        <v>0.13638</v>
      </c>
      <c r="AXQ10" s="3"/>
      <c r="AXR10" s="3"/>
      <c r="AXS10" s="3"/>
      <c r="AXT10" s="3">
        <v>0.15532699999999999</v>
      </c>
      <c r="AXU10" s="5">
        <v>1.8E-3</v>
      </c>
      <c r="AXV10" s="3"/>
      <c r="AXW10" s="3">
        <v>0.98906400000000005</v>
      </c>
      <c r="AXX10" s="3">
        <v>1.423E-3</v>
      </c>
      <c r="AXY10" s="3"/>
      <c r="AXZ10" s="3"/>
      <c r="AYA10" s="3"/>
      <c r="AYB10" s="3">
        <v>0.159828</v>
      </c>
      <c r="AYC10" s="13">
        <v>1.8599999999999999E-4</v>
      </c>
      <c r="AYD10" s="15"/>
      <c r="AYE10" s="3">
        <v>0.98079400000000005</v>
      </c>
      <c r="AYF10" s="3">
        <v>0.13638</v>
      </c>
      <c r="AYG10" s="3"/>
      <c r="AYH10" s="3"/>
      <c r="AYI10" s="3"/>
      <c r="AYJ10" s="3">
        <v>0.15532699999999999</v>
      </c>
      <c r="AYK10" s="5">
        <v>1.8E-3</v>
      </c>
      <c r="AYL10" s="3"/>
      <c r="AYM10" s="3">
        <v>0.98906400000000005</v>
      </c>
      <c r="AYN10" s="3">
        <v>1.423E-3</v>
      </c>
      <c r="AYO10" s="3"/>
      <c r="AYP10" s="3"/>
      <c r="AYQ10" s="3"/>
      <c r="AYR10" s="3">
        <v>0.159828</v>
      </c>
      <c r="AYS10" s="13">
        <v>1.8599999999999999E-4</v>
      </c>
      <c r="AYT10" s="15"/>
      <c r="AYU10" s="3">
        <v>0.98079400000000005</v>
      </c>
      <c r="AYV10" s="3">
        <v>0.13638</v>
      </c>
      <c r="AYW10" s="3"/>
      <c r="AYX10" s="3"/>
      <c r="AYY10" s="3"/>
      <c r="AYZ10" s="3">
        <v>0.15532699999999999</v>
      </c>
      <c r="AZA10" s="5">
        <v>1.8E-3</v>
      </c>
      <c r="AZB10" s="3"/>
      <c r="AZC10" s="3">
        <v>0.98906400000000005</v>
      </c>
      <c r="AZD10" s="3">
        <v>1.423E-3</v>
      </c>
      <c r="AZE10" s="3"/>
      <c r="AZF10" s="3"/>
      <c r="AZG10" s="3"/>
      <c r="AZH10" s="3">
        <v>0.159828</v>
      </c>
      <c r="AZI10" s="13">
        <v>1.8599999999999999E-4</v>
      </c>
      <c r="AZJ10" s="15"/>
      <c r="AZK10" s="3">
        <v>0.98079400000000005</v>
      </c>
      <c r="AZL10" s="3">
        <v>0.13638</v>
      </c>
      <c r="AZM10" s="3"/>
      <c r="AZN10" s="3"/>
      <c r="AZO10" s="3"/>
      <c r="AZP10" s="3">
        <v>0.15532699999999999</v>
      </c>
      <c r="AZQ10" s="5">
        <v>1.8E-3</v>
      </c>
      <c r="AZR10" s="3"/>
      <c r="AZS10" s="3">
        <v>0.98906400000000005</v>
      </c>
      <c r="AZT10" s="3">
        <v>1.423E-3</v>
      </c>
      <c r="AZU10" s="3"/>
      <c r="AZV10" s="3"/>
      <c r="AZW10" s="3"/>
      <c r="AZX10" s="3">
        <v>0.159828</v>
      </c>
      <c r="AZY10" s="13">
        <v>1.8599999999999999E-4</v>
      </c>
      <c r="AZZ10" s="15"/>
      <c r="BAA10" s="3">
        <v>0.98079400000000005</v>
      </c>
      <c r="BAB10" s="3">
        <v>0.13638</v>
      </c>
      <c r="BAC10" s="3"/>
      <c r="BAD10" s="3"/>
      <c r="BAE10" s="3"/>
      <c r="BAF10" s="3">
        <v>0.15532699999999999</v>
      </c>
      <c r="BAG10" s="5">
        <v>1.8E-3</v>
      </c>
      <c r="BAH10" s="3"/>
      <c r="BAI10" s="3">
        <v>0.98906400000000005</v>
      </c>
      <c r="BAJ10" s="3">
        <v>1.423E-3</v>
      </c>
      <c r="BAK10" s="3"/>
      <c r="BAL10" s="3"/>
      <c r="BAM10" s="3"/>
      <c r="BAN10" s="3">
        <v>0.159828</v>
      </c>
      <c r="BAO10" s="13">
        <v>1.8599999999999999E-4</v>
      </c>
      <c r="BAP10" s="15"/>
      <c r="BAQ10" s="3">
        <v>0.98079400000000005</v>
      </c>
      <c r="BAR10" s="3">
        <v>0.13638</v>
      </c>
      <c r="BAS10" s="3"/>
      <c r="BAT10" s="3"/>
      <c r="BAU10" s="3"/>
      <c r="BAV10" s="3">
        <v>0.15532699999999999</v>
      </c>
      <c r="BAW10" s="5">
        <v>1.8E-3</v>
      </c>
      <c r="BAX10" s="3"/>
      <c r="BAY10" s="3">
        <v>0.98906400000000005</v>
      </c>
      <c r="BAZ10" s="3">
        <v>1.423E-3</v>
      </c>
      <c r="BBA10" s="3"/>
      <c r="BBB10" s="3"/>
      <c r="BBC10" s="3"/>
      <c r="BBD10" s="3">
        <v>0.159828</v>
      </c>
      <c r="BBE10" s="13">
        <v>1.8599999999999999E-4</v>
      </c>
      <c r="BBF10" s="15"/>
      <c r="BBG10" s="3">
        <v>0.98079400000000005</v>
      </c>
      <c r="BBH10" s="3">
        <v>0.13638</v>
      </c>
      <c r="BBI10" s="3"/>
      <c r="BBJ10" s="3"/>
      <c r="BBK10" s="3"/>
      <c r="BBL10" s="3">
        <v>0.15532699999999999</v>
      </c>
      <c r="BBM10" s="5">
        <v>1.8E-3</v>
      </c>
      <c r="BBN10" s="3"/>
      <c r="BBO10" s="3">
        <v>0.98906400000000005</v>
      </c>
      <c r="BBP10" s="3">
        <v>1.423E-3</v>
      </c>
      <c r="BBQ10" s="3"/>
      <c r="BBR10" s="3"/>
      <c r="BBS10" s="3"/>
      <c r="BBT10" s="3">
        <v>0.159828</v>
      </c>
      <c r="BBU10" s="13">
        <v>1.8599999999999999E-4</v>
      </c>
      <c r="BBV10" s="15"/>
      <c r="BBW10" s="3">
        <v>0.98079400000000005</v>
      </c>
      <c r="BBX10" s="3">
        <v>0.13638</v>
      </c>
      <c r="BBY10" s="3"/>
      <c r="BBZ10" s="3"/>
      <c r="BCA10" s="3"/>
      <c r="BCB10" s="3">
        <v>0.15532699999999999</v>
      </c>
      <c r="BCC10" s="5">
        <v>1.8E-3</v>
      </c>
      <c r="BCD10" s="3"/>
      <c r="BCE10" s="3">
        <v>0.98906400000000005</v>
      </c>
      <c r="BCF10" s="3">
        <v>1.423E-3</v>
      </c>
      <c r="BCG10" s="3"/>
      <c r="BCH10" s="3"/>
      <c r="BCI10" s="3"/>
      <c r="BCJ10" s="3">
        <v>0.159828</v>
      </c>
      <c r="BCK10" s="13">
        <v>1.8599999999999999E-4</v>
      </c>
      <c r="BCL10" s="15"/>
      <c r="BCM10" s="3">
        <v>0.98079400000000005</v>
      </c>
      <c r="BCN10" s="3">
        <v>0.13638</v>
      </c>
      <c r="BCO10" s="3"/>
      <c r="BCP10" s="3"/>
      <c r="BCQ10" s="3"/>
      <c r="BCR10" s="3">
        <v>0.15532699999999999</v>
      </c>
      <c r="BCS10" s="5">
        <v>1.8E-3</v>
      </c>
      <c r="BCT10" s="3"/>
      <c r="BCU10" s="3">
        <v>0.98906400000000005</v>
      </c>
      <c r="BCV10" s="3">
        <v>1.423E-3</v>
      </c>
      <c r="BCW10" s="3"/>
      <c r="BCX10" s="3"/>
      <c r="BCY10" s="3"/>
      <c r="BCZ10" s="3">
        <v>0.159828</v>
      </c>
      <c r="BDA10" s="13">
        <v>1.8599999999999999E-4</v>
      </c>
      <c r="BDB10" s="15"/>
      <c r="BDC10" s="3">
        <v>0.98079400000000005</v>
      </c>
      <c r="BDD10" s="3">
        <v>0.13638</v>
      </c>
      <c r="BDE10" s="3"/>
      <c r="BDF10" s="3"/>
      <c r="BDG10" s="3"/>
      <c r="BDH10" s="3">
        <v>0.15532699999999999</v>
      </c>
      <c r="BDI10" s="5">
        <v>1.8E-3</v>
      </c>
      <c r="BDJ10" s="3"/>
      <c r="BDK10" s="3">
        <v>0.98906400000000005</v>
      </c>
      <c r="BDL10" s="3">
        <v>1.423E-3</v>
      </c>
      <c r="BDM10" s="3"/>
      <c r="BDN10" s="3"/>
      <c r="BDO10" s="3"/>
      <c r="BDP10" s="3">
        <v>0.159828</v>
      </c>
      <c r="BDQ10" s="13">
        <v>1.8599999999999999E-4</v>
      </c>
      <c r="BDR10" s="15"/>
      <c r="BDS10" s="3">
        <v>0.98079400000000005</v>
      </c>
      <c r="BDT10" s="3">
        <v>0.13638</v>
      </c>
      <c r="BDU10" s="3"/>
      <c r="BDV10" s="3"/>
      <c r="BDW10" s="3"/>
      <c r="BDX10" s="3">
        <v>0.15532699999999999</v>
      </c>
      <c r="BDY10" s="5">
        <v>1.8E-3</v>
      </c>
      <c r="BDZ10" s="3"/>
      <c r="BEA10" s="3">
        <v>0.98906400000000005</v>
      </c>
      <c r="BEB10" s="3">
        <v>1.423E-3</v>
      </c>
      <c r="BEC10" s="3"/>
      <c r="BED10" s="3"/>
      <c r="BEE10" s="3"/>
      <c r="BEF10" s="3">
        <v>0.159828</v>
      </c>
      <c r="BEG10" s="13">
        <v>1.8599999999999999E-4</v>
      </c>
      <c r="BEH10" s="15"/>
      <c r="BEI10" s="3">
        <v>0.98079400000000005</v>
      </c>
      <c r="BEJ10" s="3">
        <v>0.13638</v>
      </c>
      <c r="BEK10" s="3"/>
      <c r="BEL10" s="3"/>
      <c r="BEM10" s="3"/>
      <c r="BEN10" s="3">
        <v>0.15532699999999999</v>
      </c>
      <c r="BEO10" s="5">
        <v>1.8E-3</v>
      </c>
      <c r="BEP10" s="3"/>
      <c r="BEQ10" s="3">
        <v>0.98906400000000005</v>
      </c>
      <c r="BER10" s="3">
        <v>1.423E-3</v>
      </c>
      <c r="BES10" s="3"/>
      <c r="BET10" s="3"/>
      <c r="BEU10" s="3"/>
      <c r="BEV10" s="3">
        <v>0.159828</v>
      </c>
      <c r="BEW10" s="13">
        <v>1.8599999999999999E-4</v>
      </c>
      <c r="BEX10" s="15"/>
      <c r="BEY10" s="3">
        <v>0.98079400000000005</v>
      </c>
      <c r="BEZ10" s="3">
        <v>0.13638</v>
      </c>
      <c r="BFA10" s="3"/>
      <c r="BFB10" s="3"/>
      <c r="BFC10" s="3"/>
      <c r="BFD10" s="3">
        <v>0.15532699999999999</v>
      </c>
      <c r="BFE10" s="5">
        <v>1.8E-3</v>
      </c>
      <c r="BFF10" s="3"/>
      <c r="BFG10" s="3">
        <v>0.98906400000000005</v>
      </c>
      <c r="BFH10" s="3">
        <v>1.423E-3</v>
      </c>
      <c r="BFI10" s="3"/>
      <c r="BFJ10" s="3"/>
      <c r="BFK10" s="3"/>
      <c r="BFL10" s="3">
        <v>0.159828</v>
      </c>
      <c r="BFM10" s="13">
        <v>1.8599999999999999E-4</v>
      </c>
      <c r="BFN10" s="15"/>
      <c r="BFO10" s="3">
        <v>0.98079400000000005</v>
      </c>
      <c r="BFP10" s="3">
        <v>0.13638</v>
      </c>
      <c r="BFQ10" s="3"/>
      <c r="BFR10" s="3"/>
      <c r="BFS10" s="3"/>
      <c r="BFT10" s="3">
        <v>0.15532699999999999</v>
      </c>
      <c r="BFU10" s="5">
        <v>1.8E-3</v>
      </c>
      <c r="BFV10" s="3"/>
      <c r="BFW10" s="3">
        <v>0.98906400000000005</v>
      </c>
      <c r="BFX10" s="3">
        <v>1.423E-3</v>
      </c>
      <c r="BFY10" s="3"/>
      <c r="BFZ10" s="3"/>
      <c r="BGA10" s="3"/>
      <c r="BGB10" s="3">
        <v>0.159828</v>
      </c>
      <c r="BGC10" s="13">
        <v>1.8599999999999999E-4</v>
      </c>
      <c r="BGD10" s="15"/>
      <c r="BGE10" s="3">
        <v>0.98079400000000005</v>
      </c>
      <c r="BGF10" s="3">
        <v>0.13638</v>
      </c>
      <c r="BGG10" s="3"/>
      <c r="BGH10" s="3"/>
      <c r="BGI10" s="3"/>
      <c r="BGJ10" s="3">
        <v>0.15532699999999999</v>
      </c>
      <c r="BGK10" s="5">
        <v>1.8E-3</v>
      </c>
      <c r="BGL10" s="3"/>
      <c r="BGM10" s="3">
        <v>0.98906400000000005</v>
      </c>
      <c r="BGN10" s="3">
        <v>1.423E-3</v>
      </c>
      <c r="BGO10" s="3"/>
      <c r="BGP10" s="3"/>
      <c r="BGQ10" s="3"/>
      <c r="BGR10" s="3">
        <v>0.159828</v>
      </c>
      <c r="BGS10" s="13">
        <v>1.8599999999999999E-4</v>
      </c>
      <c r="BGT10" s="15"/>
      <c r="BGU10" s="3">
        <v>0.98079400000000005</v>
      </c>
      <c r="BGV10" s="3">
        <v>0.13638</v>
      </c>
      <c r="BGW10" s="3"/>
      <c r="BGX10" s="3"/>
      <c r="BGY10" s="3"/>
      <c r="BGZ10" s="3">
        <v>0.15532699999999999</v>
      </c>
      <c r="BHA10" s="5">
        <v>1.8E-3</v>
      </c>
      <c r="BHB10" s="3"/>
      <c r="BHC10" s="3">
        <v>0.98906400000000005</v>
      </c>
      <c r="BHD10" s="3">
        <v>1.423E-3</v>
      </c>
      <c r="BHE10" s="3"/>
      <c r="BHF10" s="3"/>
      <c r="BHG10" s="3"/>
      <c r="BHH10" s="3">
        <v>0.159828</v>
      </c>
      <c r="BHI10" s="13">
        <v>1.8599999999999999E-4</v>
      </c>
      <c r="BHJ10" s="15"/>
      <c r="BHK10" s="3">
        <v>0.98079400000000005</v>
      </c>
      <c r="BHL10" s="3">
        <v>0.13638</v>
      </c>
      <c r="BHM10" s="3"/>
      <c r="BHN10" s="3"/>
      <c r="BHO10" s="3"/>
      <c r="BHP10" s="3">
        <v>0.15532699999999999</v>
      </c>
      <c r="BHQ10" s="5">
        <v>1.8E-3</v>
      </c>
      <c r="BHR10" s="3"/>
      <c r="BHS10" s="3">
        <v>0.98906400000000005</v>
      </c>
      <c r="BHT10" s="3">
        <v>1.423E-3</v>
      </c>
      <c r="BHU10" s="3"/>
      <c r="BHV10" s="3"/>
      <c r="BHW10" s="3"/>
      <c r="BHX10" s="3">
        <v>0.159828</v>
      </c>
      <c r="BHY10" s="13">
        <v>1.8599999999999999E-4</v>
      </c>
      <c r="BHZ10" s="15"/>
      <c r="BIA10" s="3">
        <v>0.98079400000000005</v>
      </c>
      <c r="BIB10" s="3">
        <v>0.13638</v>
      </c>
      <c r="BIC10" s="3"/>
      <c r="BID10" s="3"/>
      <c r="BIE10" s="3"/>
      <c r="BIF10" s="3">
        <v>0.15532699999999999</v>
      </c>
      <c r="BIG10" s="5">
        <v>1.8E-3</v>
      </c>
      <c r="BIH10" s="3"/>
      <c r="BII10" s="3">
        <v>0.98906400000000005</v>
      </c>
      <c r="BIJ10" s="3">
        <v>1.423E-3</v>
      </c>
      <c r="BIK10" s="3"/>
      <c r="BIL10" s="3"/>
      <c r="BIM10" s="3"/>
      <c r="BIN10" s="3">
        <v>0.159828</v>
      </c>
      <c r="BIO10" s="13">
        <v>1.8599999999999999E-4</v>
      </c>
      <c r="BIP10" s="15"/>
      <c r="BIQ10" s="3">
        <v>0.98079400000000005</v>
      </c>
      <c r="BIR10" s="3">
        <v>0.13638</v>
      </c>
      <c r="BIS10" s="3"/>
      <c r="BIT10" s="3"/>
      <c r="BIU10" s="3"/>
      <c r="BIV10" s="3">
        <v>0.15532699999999999</v>
      </c>
      <c r="BIW10" s="5">
        <v>1.8E-3</v>
      </c>
      <c r="BIX10" s="3"/>
      <c r="BIY10" s="3">
        <v>0.98906400000000005</v>
      </c>
      <c r="BIZ10" s="3">
        <v>1.423E-3</v>
      </c>
      <c r="BJA10" s="3"/>
      <c r="BJB10" s="3"/>
      <c r="BJC10" s="3"/>
      <c r="BJD10" s="3">
        <v>0.159828</v>
      </c>
      <c r="BJE10" s="13">
        <v>1.8599999999999999E-4</v>
      </c>
      <c r="BJF10" s="15"/>
      <c r="BJG10" s="3">
        <v>0.98079400000000005</v>
      </c>
      <c r="BJH10" s="3">
        <v>0.13638</v>
      </c>
      <c r="BJI10" s="3"/>
      <c r="BJJ10" s="3"/>
      <c r="BJK10" s="3"/>
      <c r="BJL10" s="3">
        <v>0.15532699999999999</v>
      </c>
      <c r="BJM10" s="5">
        <v>1.8E-3</v>
      </c>
      <c r="BJN10" s="3"/>
      <c r="BJO10" s="3">
        <v>0.98906400000000005</v>
      </c>
      <c r="BJP10" s="3">
        <v>1.423E-3</v>
      </c>
      <c r="BJQ10" s="3"/>
      <c r="BJR10" s="3"/>
      <c r="BJS10" s="3"/>
      <c r="BJT10" s="3">
        <v>0.159828</v>
      </c>
      <c r="BJU10" s="13">
        <v>1.8599999999999999E-4</v>
      </c>
    </row>
    <row r="11" spans="1:1633" x14ac:dyDescent="0.25">
      <c r="A11">
        <v>35</v>
      </c>
      <c r="B11" s="15"/>
      <c r="C11" s="3">
        <v>0.98589700000000002</v>
      </c>
      <c r="D11" s="3">
        <v>6.8539999999999998E-3</v>
      </c>
      <c r="E11" s="3"/>
      <c r="F11" s="3"/>
      <c r="G11" s="3"/>
      <c r="H11" s="3">
        <v>7.4685000000000001E-2</v>
      </c>
      <c r="I11" s="5">
        <v>6.96E-4</v>
      </c>
      <c r="J11" s="3"/>
      <c r="K11" s="3">
        <v>0.98671799999999998</v>
      </c>
      <c r="L11" s="3">
        <v>1.01E-3</v>
      </c>
      <c r="M11" s="3"/>
      <c r="N11" s="3"/>
      <c r="O11" s="3"/>
      <c r="P11" s="3">
        <v>8.3795999999999995E-2</v>
      </c>
      <c r="Q11" s="13">
        <v>7.4999999999999993E-5</v>
      </c>
      <c r="R11" s="15"/>
      <c r="S11" s="3">
        <v>0.98589700000000002</v>
      </c>
      <c r="T11" s="3">
        <v>6.8539999999999998E-3</v>
      </c>
      <c r="U11" s="3"/>
      <c r="V11" s="3"/>
      <c r="W11" s="3"/>
      <c r="X11" s="3">
        <v>7.4685000000000001E-2</v>
      </c>
      <c r="Y11" s="5">
        <v>6.96E-4</v>
      </c>
      <c r="Z11" s="3"/>
      <c r="AA11" s="3">
        <v>0.98671799999999998</v>
      </c>
      <c r="AB11" s="3">
        <v>1.01E-3</v>
      </c>
      <c r="AC11" s="3"/>
      <c r="AD11" s="3"/>
      <c r="AE11" s="3"/>
      <c r="AF11" s="3">
        <v>8.3795999999999995E-2</v>
      </c>
      <c r="AG11" s="13">
        <v>7.4999999999999993E-5</v>
      </c>
      <c r="AH11" s="15"/>
      <c r="AI11" s="3">
        <v>0.98589700000000002</v>
      </c>
      <c r="AJ11" s="3">
        <v>6.8539999999999998E-3</v>
      </c>
      <c r="AK11" s="3"/>
      <c r="AL11" s="3"/>
      <c r="AM11" s="3"/>
      <c r="AN11" s="3">
        <v>7.4685000000000001E-2</v>
      </c>
      <c r="AO11" s="5">
        <v>6.96E-4</v>
      </c>
      <c r="AP11" s="3"/>
      <c r="AQ11" s="3">
        <v>0.98671799999999998</v>
      </c>
      <c r="AR11" s="3">
        <v>1.01E-3</v>
      </c>
      <c r="AS11" s="3"/>
      <c r="AT11" s="3"/>
      <c r="AU11" s="3"/>
      <c r="AV11" s="3">
        <v>8.3795999999999995E-2</v>
      </c>
      <c r="AW11" s="13">
        <v>7.4999999999999993E-5</v>
      </c>
      <c r="AX11" s="15"/>
      <c r="AY11" s="3">
        <v>0.98589700000000002</v>
      </c>
      <c r="AZ11" s="3">
        <v>6.8539999999999998E-3</v>
      </c>
      <c r="BA11" s="3"/>
      <c r="BB11" s="3"/>
      <c r="BC11" s="3"/>
      <c r="BD11" s="3">
        <v>7.4685000000000001E-2</v>
      </c>
      <c r="BE11" s="5">
        <v>6.96E-4</v>
      </c>
      <c r="BF11" s="3"/>
      <c r="BG11" s="3">
        <v>0.98671799999999998</v>
      </c>
      <c r="BH11" s="3">
        <v>1.01E-3</v>
      </c>
      <c r="BI11" s="3"/>
      <c r="BJ11" s="3"/>
      <c r="BK11" s="3"/>
      <c r="BL11" s="3">
        <v>8.3795999999999995E-2</v>
      </c>
      <c r="BM11" s="13">
        <v>7.4999999999999993E-5</v>
      </c>
      <c r="BN11" s="15"/>
      <c r="BO11" s="3">
        <v>0.98589700000000002</v>
      </c>
      <c r="BP11" s="3">
        <v>6.8539999999999998E-3</v>
      </c>
      <c r="BQ11" s="3"/>
      <c r="BR11" s="3"/>
      <c r="BS11" s="3"/>
      <c r="BT11" s="3">
        <v>7.4685000000000001E-2</v>
      </c>
      <c r="BU11" s="5">
        <v>6.96E-4</v>
      </c>
      <c r="BV11" s="3"/>
      <c r="BW11" s="3">
        <v>0.98671799999999998</v>
      </c>
      <c r="BX11" s="3">
        <v>1.01E-3</v>
      </c>
      <c r="BY11" s="3"/>
      <c r="BZ11" s="3"/>
      <c r="CA11" s="3"/>
      <c r="CB11" s="3">
        <v>8.3795999999999995E-2</v>
      </c>
      <c r="CC11" s="13">
        <v>7.4999999999999993E-5</v>
      </c>
      <c r="CD11" s="15"/>
      <c r="CE11" s="3">
        <v>0.98589700000000002</v>
      </c>
      <c r="CF11" s="3">
        <v>6.8539999999999998E-3</v>
      </c>
      <c r="CG11" s="3"/>
      <c r="CH11" s="3"/>
      <c r="CI11" s="3"/>
      <c r="CJ11" s="3">
        <v>7.4685000000000001E-2</v>
      </c>
      <c r="CK11" s="5">
        <v>6.96E-4</v>
      </c>
      <c r="CL11" s="3"/>
      <c r="CM11" s="3">
        <v>0.98671799999999998</v>
      </c>
      <c r="CN11" s="3">
        <v>1.01E-3</v>
      </c>
      <c r="CO11" s="3"/>
      <c r="CP11" s="3"/>
      <c r="CQ11" s="3"/>
      <c r="CR11" s="3">
        <v>8.3795999999999995E-2</v>
      </c>
      <c r="CS11" s="13">
        <v>7.4999999999999993E-5</v>
      </c>
      <c r="CT11" s="15"/>
      <c r="CU11" s="3">
        <v>0.98589700000000002</v>
      </c>
      <c r="CV11" s="3">
        <v>6.8539999999999998E-3</v>
      </c>
      <c r="CW11" s="3"/>
      <c r="CX11" s="3"/>
      <c r="CY11" s="3"/>
      <c r="CZ11" s="3">
        <v>7.4685000000000001E-2</v>
      </c>
      <c r="DA11" s="5">
        <v>6.96E-4</v>
      </c>
      <c r="DB11" s="3"/>
      <c r="DC11" s="3">
        <v>0.98671799999999998</v>
      </c>
      <c r="DD11" s="3">
        <v>1.01E-3</v>
      </c>
      <c r="DE11" s="3"/>
      <c r="DF11" s="3"/>
      <c r="DG11" s="3"/>
      <c r="DH11" s="3">
        <v>8.3795999999999995E-2</v>
      </c>
      <c r="DI11" s="13">
        <v>7.4999999999999993E-5</v>
      </c>
      <c r="DJ11" s="15"/>
      <c r="DK11" s="3">
        <v>0.98589700000000002</v>
      </c>
      <c r="DL11" s="3">
        <v>6.8539999999999998E-3</v>
      </c>
      <c r="DM11" s="3"/>
      <c r="DN11" s="3"/>
      <c r="DO11" s="3"/>
      <c r="DP11" s="3">
        <v>7.4685000000000001E-2</v>
      </c>
      <c r="DQ11" s="5">
        <v>6.96E-4</v>
      </c>
      <c r="DR11" s="3"/>
      <c r="DS11" s="3">
        <v>0.98671799999999998</v>
      </c>
      <c r="DT11" s="3">
        <v>1.01E-3</v>
      </c>
      <c r="DU11" s="3"/>
      <c r="DV11" s="3"/>
      <c r="DW11" s="3"/>
      <c r="DX11" s="3">
        <v>8.3795999999999995E-2</v>
      </c>
      <c r="DY11" s="13">
        <v>7.4999999999999993E-5</v>
      </c>
      <c r="DZ11" s="15"/>
      <c r="EA11" s="3">
        <v>0.98589700000000002</v>
      </c>
      <c r="EB11" s="3">
        <v>6.8539999999999998E-3</v>
      </c>
      <c r="EC11" s="3"/>
      <c r="ED11" s="3"/>
      <c r="EE11" s="3"/>
      <c r="EF11" s="3">
        <v>7.4685000000000001E-2</v>
      </c>
      <c r="EG11" s="5">
        <v>6.96E-4</v>
      </c>
      <c r="EH11" s="3"/>
      <c r="EI11" s="3">
        <v>0.98671799999999998</v>
      </c>
      <c r="EJ11" s="3">
        <v>1.01E-3</v>
      </c>
      <c r="EK11" s="3"/>
      <c r="EL11" s="3"/>
      <c r="EM11" s="3"/>
      <c r="EN11" s="3">
        <v>8.3795999999999995E-2</v>
      </c>
      <c r="EO11" s="13">
        <v>7.4999999999999993E-5</v>
      </c>
      <c r="EP11" s="15"/>
      <c r="EQ11" s="3">
        <v>0.98589700000000002</v>
      </c>
      <c r="ER11" s="3">
        <v>6.8539999999999998E-3</v>
      </c>
      <c r="ES11" s="3"/>
      <c r="ET11" s="3"/>
      <c r="EU11" s="3"/>
      <c r="EV11" s="3">
        <v>7.4685000000000001E-2</v>
      </c>
      <c r="EW11" s="5">
        <v>6.96E-4</v>
      </c>
      <c r="EX11" s="3"/>
      <c r="EY11" s="3">
        <v>0.98671799999999998</v>
      </c>
      <c r="EZ11" s="3">
        <v>1.01E-3</v>
      </c>
      <c r="FA11" s="3"/>
      <c r="FB11" s="3"/>
      <c r="FC11" s="3"/>
      <c r="FD11" s="3">
        <v>8.3795999999999995E-2</v>
      </c>
      <c r="FE11" s="13">
        <v>7.4999999999999993E-5</v>
      </c>
      <c r="FF11" s="15"/>
      <c r="FG11" s="3">
        <v>0.98589700000000002</v>
      </c>
      <c r="FH11" s="3">
        <v>6.8539999999999998E-3</v>
      </c>
      <c r="FI11" s="3"/>
      <c r="FJ11" s="3"/>
      <c r="FK11" s="3"/>
      <c r="FL11" s="3">
        <v>7.4685000000000001E-2</v>
      </c>
      <c r="FM11" s="5">
        <v>6.96E-4</v>
      </c>
      <c r="FN11" s="3"/>
      <c r="FO11" s="3">
        <v>0.98671799999999998</v>
      </c>
      <c r="FP11" s="3">
        <v>1.01E-3</v>
      </c>
      <c r="FQ11" s="3"/>
      <c r="FR11" s="3"/>
      <c r="FS11" s="3"/>
      <c r="FT11" s="3">
        <v>8.3795999999999995E-2</v>
      </c>
      <c r="FU11" s="13">
        <v>7.4999999999999993E-5</v>
      </c>
      <c r="FV11" s="15"/>
      <c r="FW11" s="3">
        <v>0.98589700000000002</v>
      </c>
      <c r="FX11" s="3">
        <v>6.8539999999999998E-3</v>
      </c>
      <c r="FY11" s="3"/>
      <c r="FZ11" s="3"/>
      <c r="GA11" s="3"/>
      <c r="GB11" s="3">
        <v>7.4685000000000001E-2</v>
      </c>
      <c r="GC11" s="5">
        <v>6.96E-4</v>
      </c>
      <c r="GD11" s="3"/>
      <c r="GE11" s="3">
        <v>0.98671799999999998</v>
      </c>
      <c r="GF11" s="3">
        <v>1.01E-3</v>
      </c>
      <c r="GG11" s="3"/>
      <c r="GH11" s="3"/>
      <c r="GI11" s="3"/>
      <c r="GJ11" s="3">
        <v>8.3795999999999995E-2</v>
      </c>
      <c r="GK11" s="13">
        <v>7.4999999999999993E-5</v>
      </c>
      <c r="GL11" s="15"/>
      <c r="GM11" s="3">
        <v>0.98589700000000002</v>
      </c>
      <c r="GN11" s="3">
        <v>6.8539999999999998E-3</v>
      </c>
      <c r="GO11" s="3"/>
      <c r="GP11" s="3"/>
      <c r="GQ11" s="3"/>
      <c r="GR11" s="3">
        <v>7.4685000000000001E-2</v>
      </c>
      <c r="GS11" s="5">
        <v>6.96E-4</v>
      </c>
      <c r="GT11" s="3"/>
      <c r="GU11" s="3">
        <v>0.98671799999999998</v>
      </c>
      <c r="GV11" s="3">
        <v>1.01E-3</v>
      </c>
      <c r="GW11" s="3"/>
      <c r="GX11" s="3"/>
      <c r="GY11" s="3"/>
      <c r="GZ11" s="3">
        <v>8.3795999999999995E-2</v>
      </c>
      <c r="HA11" s="13">
        <v>7.4999999999999993E-5</v>
      </c>
      <c r="HB11" s="15"/>
      <c r="HC11" s="3">
        <v>0.98589700000000002</v>
      </c>
      <c r="HD11" s="3">
        <v>6.8539999999999998E-3</v>
      </c>
      <c r="HE11" s="3"/>
      <c r="HF11" s="3"/>
      <c r="HG11" s="3"/>
      <c r="HH11" s="3">
        <v>7.4685000000000001E-2</v>
      </c>
      <c r="HI11" s="5">
        <v>6.96E-4</v>
      </c>
      <c r="HJ11" s="3"/>
      <c r="HK11" s="3">
        <v>0.98671799999999998</v>
      </c>
      <c r="HL11" s="3">
        <v>1.01E-3</v>
      </c>
      <c r="HM11" s="3"/>
      <c r="HN11" s="3"/>
      <c r="HO11" s="3"/>
      <c r="HP11" s="3">
        <v>8.3795999999999995E-2</v>
      </c>
      <c r="HQ11" s="13">
        <v>7.4999999999999993E-5</v>
      </c>
      <c r="HR11" s="15"/>
      <c r="HS11" s="3">
        <v>0.98589700000000002</v>
      </c>
      <c r="HT11" s="3">
        <v>6.8539999999999998E-3</v>
      </c>
      <c r="HU11" s="3"/>
      <c r="HV11" s="3"/>
      <c r="HW11" s="3"/>
      <c r="HX11" s="3">
        <v>7.4685000000000001E-2</v>
      </c>
      <c r="HY11" s="5">
        <v>6.96E-4</v>
      </c>
      <c r="HZ11" s="3"/>
      <c r="IA11" s="3">
        <v>0.98671799999999998</v>
      </c>
      <c r="IB11" s="3">
        <v>1.01E-3</v>
      </c>
      <c r="IC11" s="3"/>
      <c r="ID11" s="3"/>
      <c r="IE11" s="3"/>
      <c r="IF11" s="3">
        <v>8.3795999999999995E-2</v>
      </c>
      <c r="IG11" s="13">
        <v>7.4999999999999993E-5</v>
      </c>
      <c r="IH11" s="15"/>
      <c r="II11" s="3">
        <v>0.98589700000000002</v>
      </c>
      <c r="IJ11" s="3">
        <v>6.8539999999999998E-3</v>
      </c>
      <c r="IK11" s="3"/>
      <c r="IL11" s="3"/>
      <c r="IM11" s="3"/>
      <c r="IN11" s="3">
        <v>7.4685000000000001E-2</v>
      </c>
      <c r="IO11" s="5">
        <v>6.96E-4</v>
      </c>
      <c r="IP11" s="3"/>
      <c r="IQ11" s="3">
        <v>0.98671799999999998</v>
      </c>
      <c r="IR11" s="3">
        <v>1.01E-3</v>
      </c>
      <c r="IS11" s="3"/>
      <c r="IT11" s="3"/>
      <c r="IU11" s="3"/>
      <c r="IV11" s="3">
        <v>8.3795999999999995E-2</v>
      </c>
      <c r="IW11" s="13">
        <v>7.4999999999999993E-5</v>
      </c>
      <c r="IX11" s="15"/>
      <c r="IY11" s="3">
        <v>0.98589700000000002</v>
      </c>
      <c r="IZ11" s="3">
        <v>6.8539999999999998E-3</v>
      </c>
      <c r="JA11" s="3"/>
      <c r="JB11" s="3"/>
      <c r="JC11" s="3"/>
      <c r="JD11" s="3">
        <v>7.4685000000000001E-2</v>
      </c>
      <c r="JE11" s="5">
        <v>6.96E-4</v>
      </c>
      <c r="JF11" s="3"/>
      <c r="JG11" s="3">
        <v>0.98671799999999998</v>
      </c>
      <c r="JH11" s="3">
        <v>1.01E-3</v>
      </c>
      <c r="JI11" s="3"/>
      <c r="JJ11" s="3"/>
      <c r="JK11" s="3"/>
      <c r="JL11" s="3">
        <v>8.3795999999999995E-2</v>
      </c>
      <c r="JM11" s="13">
        <v>7.4999999999999993E-5</v>
      </c>
      <c r="JN11" s="15"/>
      <c r="JO11" s="3">
        <v>0.98589700000000002</v>
      </c>
      <c r="JP11" s="3">
        <v>6.8539999999999998E-3</v>
      </c>
      <c r="JQ11" s="3"/>
      <c r="JR11" s="3"/>
      <c r="JS11" s="3"/>
      <c r="JT11" s="3">
        <v>7.4685000000000001E-2</v>
      </c>
      <c r="JU11" s="5">
        <v>6.96E-4</v>
      </c>
      <c r="JV11" s="3"/>
      <c r="JW11" s="3">
        <v>0.98671799999999998</v>
      </c>
      <c r="JX11" s="3">
        <v>1.01E-3</v>
      </c>
      <c r="JY11" s="3"/>
      <c r="JZ11" s="3"/>
      <c r="KA11" s="3"/>
      <c r="KB11" s="3">
        <v>8.3795999999999995E-2</v>
      </c>
      <c r="KC11" s="13">
        <v>7.4999999999999993E-5</v>
      </c>
      <c r="KD11" s="15"/>
      <c r="KE11" s="3">
        <v>0.98589700000000002</v>
      </c>
      <c r="KF11" s="3">
        <v>6.8539999999999998E-3</v>
      </c>
      <c r="KG11" s="3"/>
      <c r="KH11" s="3"/>
      <c r="KI11" s="3"/>
      <c r="KJ11" s="3">
        <v>7.4685000000000001E-2</v>
      </c>
      <c r="KK11" s="5">
        <v>6.96E-4</v>
      </c>
      <c r="KL11" s="3"/>
      <c r="KM11" s="3">
        <v>0.98671799999999998</v>
      </c>
      <c r="KN11" s="3">
        <v>1.01E-3</v>
      </c>
      <c r="KO11" s="3"/>
      <c r="KP11" s="3"/>
      <c r="KQ11" s="3"/>
      <c r="KR11" s="3">
        <v>8.3795999999999995E-2</v>
      </c>
      <c r="KS11" s="13">
        <v>7.4999999999999993E-5</v>
      </c>
      <c r="KT11" s="15"/>
      <c r="KU11" s="3">
        <v>0.98589700000000002</v>
      </c>
      <c r="KV11" s="3">
        <v>6.8539999999999998E-3</v>
      </c>
      <c r="KW11" s="3"/>
      <c r="KX11" s="3"/>
      <c r="KY11" s="3"/>
      <c r="KZ11" s="3">
        <v>7.4685000000000001E-2</v>
      </c>
      <c r="LA11" s="5">
        <v>6.96E-4</v>
      </c>
      <c r="LB11" s="3"/>
      <c r="LC11" s="3">
        <v>0.98671799999999998</v>
      </c>
      <c r="LD11" s="3">
        <v>1.01E-3</v>
      </c>
      <c r="LE11" s="3"/>
      <c r="LF11" s="3"/>
      <c r="LG11" s="3"/>
      <c r="LH11" s="3">
        <v>8.3795999999999995E-2</v>
      </c>
      <c r="LI11" s="13">
        <v>7.4999999999999993E-5</v>
      </c>
      <c r="LJ11" s="15"/>
      <c r="LK11" s="3">
        <v>0.98589700000000002</v>
      </c>
      <c r="LL11" s="3">
        <v>6.8539999999999998E-3</v>
      </c>
      <c r="LM11" s="3"/>
      <c r="LN11" s="3"/>
      <c r="LO11" s="3"/>
      <c r="LP11" s="3">
        <v>7.4685000000000001E-2</v>
      </c>
      <c r="LQ11" s="5">
        <v>6.96E-4</v>
      </c>
      <c r="LR11" s="3"/>
      <c r="LS11" s="3">
        <v>0.98671799999999998</v>
      </c>
      <c r="LT11" s="3">
        <v>1.01E-3</v>
      </c>
      <c r="LU11" s="3"/>
      <c r="LV11" s="3"/>
      <c r="LW11" s="3"/>
      <c r="LX11" s="3">
        <v>8.3795999999999995E-2</v>
      </c>
      <c r="LY11" s="13">
        <v>7.4999999999999993E-5</v>
      </c>
      <c r="LZ11" s="15"/>
      <c r="MA11" s="3">
        <v>0.98589700000000002</v>
      </c>
      <c r="MB11" s="3">
        <v>6.8539999999999998E-3</v>
      </c>
      <c r="MC11" s="3"/>
      <c r="MD11" s="3"/>
      <c r="ME11" s="3"/>
      <c r="MF11" s="3">
        <v>7.4685000000000001E-2</v>
      </c>
      <c r="MG11" s="5">
        <v>6.96E-4</v>
      </c>
      <c r="MH11" s="3"/>
      <c r="MI11" s="3">
        <v>0.98671799999999998</v>
      </c>
      <c r="MJ11" s="3">
        <v>1.01E-3</v>
      </c>
      <c r="MK11" s="3"/>
      <c r="ML11" s="3"/>
      <c r="MM11" s="3"/>
      <c r="MN11" s="3">
        <v>8.3795999999999995E-2</v>
      </c>
      <c r="MO11" s="13">
        <v>7.4999999999999993E-5</v>
      </c>
      <c r="MP11" s="15"/>
      <c r="MQ11" s="3">
        <v>0.98589700000000002</v>
      </c>
      <c r="MR11" s="3">
        <v>6.8539999999999998E-3</v>
      </c>
      <c r="MS11" s="3"/>
      <c r="MT11" s="3"/>
      <c r="MU11" s="3"/>
      <c r="MV11" s="3">
        <v>7.4685000000000001E-2</v>
      </c>
      <c r="MW11" s="5">
        <v>6.96E-4</v>
      </c>
      <c r="MX11" s="3"/>
      <c r="MY11" s="3">
        <v>0.98671799999999998</v>
      </c>
      <c r="MZ11" s="3">
        <v>1.01E-3</v>
      </c>
      <c r="NA11" s="3"/>
      <c r="NB11" s="3"/>
      <c r="NC11" s="3"/>
      <c r="ND11" s="3">
        <v>8.3795999999999995E-2</v>
      </c>
      <c r="NE11" s="13">
        <v>7.4999999999999993E-5</v>
      </c>
      <c r="NF11" s="15"/>
      <c r="NG11" s="3">
        <v>0.98589700000000002</v>
      </c>
      <c r="NH11" s="3">
        <v>6.8539999999999998E-3</v>
      </c>
      <c r="NI11" s="3"/>
      <c r="NJ11" s="3"/>
      <c r="NK11" s="3"/>
      <c r="NL11" s="3">
        <v>7.4685000000000001E-2</v>
      </c>
      <c r="NM11" s="5">
        <v>6.96E-4</v>
      </c>
      <c r="NN11" s="3"/>
      <c r="NO11" s="3">
        <v>0.98671799999999998</v>
      </c>
      <c r="NP11" s="3">
        <v>1.01E-3</v>
      </c>
      <c r="NQ11" s="3"/>
      <c r="NR11" s="3"/>
      <c r="NS11" s="3"/>
      <c r="NT11" s="3">
        <v>8.3795999999999995E-2</v>
      </c>
      <c r="NU11" s="13">
        <v>7.4999999999999993E-5</v>
      </c>
      <c r="NV11" s="15"/>
      <c r="NW11" s="3">
        <v>0.98589700000000002</v>
      </c>
      <c r="NX11" s="3">
        <v>6.8539999999999998E-3</v>
      </c>
      <c r="NY11" s="3"/>
      <c r="NZ11" s="3"/>
      <c r="OA11" s="3"/>
      <c r="OB11" s="3">
        <v>7.4685000000000001E-2</v>
      </c>
      <c r="OC11" s="5">
        <v>6.96E-4</v>
      </c>
      <c r="OD11" s="3"/>
      <c r="OE11" s="3">
        <v>0.98671799999999998</v>
      </c>
      <c r="OF11" s="3">
        <v>1.01E-3</v>
      </c>
      <c r="OG11" s="3"/>
      <c r="OH11" s="3"/>
      <c r="OI11" s="3"/>
      <c r="OJ11" s="3">
        <v>8.3795999999999995E-2</v>
      </c>
      <c r="OK11" s="13">
        <v>7.4999999999999993E-5</v>
      </c>
      <c r="OL11" s="15"/>
      <c r="OM11" s="3">
        <v>0.98589700000000002</v>
      </c>
      <c r="ON11" s="3">
        <v>6.8539999999999998E-3</v>
      </c>
      <c r="OO11" s="3"/>
      <c r="OP11" s="3"/>
      <c r="OQ11" s="3"/>
      <c r="OR11" s="3">
        <v>7.4685000000000001E-2</v>
      </c>
      <c r="OS11" s="5">
        <v>6.96E-4</v>
      </c>
      <c r="OT11" s="3"/>
      <c r="OU11" s="3">
        <v>0.98671799999999998</v>
      </c>
      <c r="OV11" s="3">
        <v>1.01E-3</v>
      </c>
      <c r="OW11" s="3"/>
      <c r="OX11" s="3"/>
      <c r="OY11" s="3"/>
      <c r="OZ11" s="3">
        <v>8.3795999999999995E-2</v>
      </c>
      <c r="PA11" s="13">
        <v>7.4999999999999993E-5</v>
      </c>
      <c r="PB11" s="15"/>
      <c r="PC11" s="3">
        <v>0.98589700000000002</v>
      </c>
      <c r="PD11" s="3">
        <v>6.8539999999999998E-3</v>
      </c>
      <c r="PE11" s="3"/>
      <c r="PF11" s="3"/>
      <c r="PG11" s="3"/>
      <c r="PH11" s="3">
        <v>7.4685000000000001E-2</v>
      </c>
      <c r="PI11" s="5">
        <v>6.96E-4</v>
      </c>
      <c r="PJ11" s="3"/>
      <c r="PK11" s="3">
        <v>0.98671799999999998</v>
      </c>
      <c r="PL11" s="3">
        <v>1.01E-3</v>
      </c>
      <c r="PM11" s="3"/>
      <c r="PN11" s="3"/>
      <c r="PO11" s="3"/>
      <c r="PP11" s="3">
        <v>8.3795999999999995E-2</v>
      </c>
      <c r="PQ11" s="13">
        <v>7.4999999999999993E-5</v>
      </c>
      <c r="PR11" s="15"/>
      <c r="PS11" s="3">
        <v>0.98589700000000002</v>
      </c>
      <c r="PT11" s="3">
        <v>6.8539999999999998E-3</v>
      </c>
      <c r="PU11" s="3"/>
      <c r="PV11" s="3"/>
      <c r="PW11" s="3"/>
      <c r="PX11" s="3">
        <v>7.4685000000000001E-2</v>
      </c>
      <c r="PY11" s="5">
        <v>6.96E-4</v>
      </c>
      <c r="PZ11" s="3"/>
      <c r="QA11" s="3">
        <v>0.98671799999999998</v>
      </c>
      <c r="QB11" s="3">
        <v>1.01E-3</v>
      </c>
      <c r="QC11" s="3"/>
      <c r="QD11" s="3"/>
      <c r="QE11" s="3"/>
      <c r="QF11" s="3">
        <v>8.3795999999999995E-2</v>
      </c>
      <c r="QG11" s="13">
        <v>7.4999999999999993E-5</v>
      </c>
      <c r="QH11" s="15"/>
      <c r="QI11" s="3">
        <v>0.98589700000000002</v>
      </c>
      <c r="QJ11" s="3">
        <v>6.8539999999999998E-3</v>
      </c>
      <c r="QK11" s="3"/>
      <c r="QL11" s="3"/>
      <c r="QM11" s="3"/>
      <c r="QN11" s="3">
        <v>7.4685000000000001E-2</v>
      </c>
      <c r="QO11" s="5">
        <v>6.96E-4</v>
      </c>
      <c r="QP11" s="3"/>
      <c r="QQ11" s="3">
        <v>0.98671799999999998</v>
      </c>
      <c r="QR11" s="3">
        <v>1.01E-3</v>
      </c>
      <c r="QS11" s="3"/>
      <c r="QT11" s="3"/>
      <c r="QU11" s="3"/>
      <c r="QV11" s="3">
        <v>8.3795999999999995E-2</v>
      </c>
      <c r="QW11" s="13">
        <v>7.4999999999999993E-5</v>
      </c>
      <c r="QX11" s="15"/>
      <c r="QY11" s="3">
        <v>0.98589700000000002</v>
      </c>
      <c r="QZ11" s="3">
        <v>6.8539999999999998E-3</v>
      </c>
      <c r="RA11" s="3"/>
      <c r="RB11" s="3"/>
      <c r="RC11" s="3"/>
      <c r="RD11" s="3">
        <v>7.4685000000000001E-2</v>
      </c>
      <c r="RE11" s="5">
        <v>6.96E-4</v>
      </c>
      <c r="RF11" s="3"/>
      <c r="RG11" s="3">
        <v>0.98671799999999998</v>
      </c>
      <c r="RH11" s="3">
        <v>1.01E-3</v>
      </c>
      <c r="RI11" s="3"/>
      <c r="RJ11" s="3"/>
      <c r="RK11" s="3"/>
      <c r="RL11" s="3">
        <v>8.3795999999999995E-2</v>
      </c>
      <c r="RM11" s="13">
        <v>7.4999999999999993E-5</v>
      </c>
      <c r="RN11" s="15"/>
      <c r="RO11" s="3">
        <v>0.98589700000000002</v>
      </c>
      <c r="RP11" s="3">
        <v>6.8539999999999998E-3</v>
      </c>
      <c r="RQ11" s="3"/>
      <c r="RR11" s="3"/>
      <c r="RS11" s="3"/>
      <c r="RT11" s="3">
        <v>7.4685000000000001E-2</v>
      </c>
      <c r="RU11" s="5">
        <v>6.96E-4</v>
      </c>
      <c r="RV11" s="3"/>
      <c r="RW11" s="3">
        <v>0.98671799999999998</v>
      </c>
      <c r="RX11" s="3">
        <v>1.01E-3</v>
      </c>
      <c r="RY11" s="3"/>
      <c r="RZ11" s="3"/>
      <c r="SA11" s="3"/>
      <c r="SB11" s="3">
        <v>8.3795999999999995E-2</v>
      </c>
      <c r="SC11" s="13">
        <v>7.4999999999999993E-5</v>
      </c>
      <c r="SD11" s="15"/>
      <c r="SE11" s="3">
        <v>0.98589700000000002</v>
      </c>
      <c r="SF11" s="3">
        <v>6.8539999999999998E-3</v>
      </c>
      <c r="SG11" s="3"/>
      <c r="SH11" s="3"/>
      <c r="SI11" s="3"/>
      <c r="SJ11" s="3">
        <v>7.4685000000000001E-2</v>
      </c>
      <c r="SK11" s="5">
        <v>6.96E-4</v>
      </c>
      <c r="SL11" s="3"/>
      <c r="SM11" s="3">
        <v>0.98671799999999998</v>
      </c>
      <c r="SN11" s="3">
        <v>1.01E-3</v>
      </c>
      <c r="SO11" s="3"/>
      <c r="SP11" s="3"/>
      <c r="SQ11" s="3"/>
      <c r="SR11" s="3">
        <v>8.3795999999999995E-2</v>
      </c>
      <c r="SS11" s="13">
        <v>7.4999999999999993E-5</v>
      </c>
      <c r="ST11" s="15"/>
      <c r="SU11" s="3">
        <v>0.98589700000000002</v>
      </c>
      <c r="SV11" s="3">
        <v>6.8539999999999998E-3</v>
      </c>
      <c r="SW11" s="3"/>
      <c r="SX11" s="3"/>
      <c r="SY11" s="3"/>
      <c r="SZ11" s="3">
        <v>7.4685000000000001E-2</v>
      </c>
      <c r="TA11" s="5">
        <v>6.96E-4</v>
      </c>
      <c r="TB11" s="3"/>
      <c r="TC11" s="3">
        <v>0.98671799999999998</v>
      </c>
      <c r="TD11" s="3">
        <v>1.01E-3</v>
      </c>
      <c r="TE11" s="3"/>
      <c r="TF11" s="3"/>
      <c r="TG11" s="3"/>
      <c r="TH11" s="3">
        <v>8.3795999999999995E-2</v>
      </c>
      <c r="TI11" s="13">
        <v>7.4999999999999993E-5</v>
      </c>
      <c r="TJ11" s="15"/>
      <c r="TK11" s="3">
        <v>0.98589700000000002</v>
      </c>
      <c r="TL11" s="3">
        <v>6.8539999999999998E-3</v>
      </c>
      <c r="TM11" s="3"/>
      <c r="TN11" s="3"/>
      <c r="TO11" s="3"/>
      <c r="TP11" s="3">
        <v>7.4685000000000001E-2</v>
      </c>
      <c r="TQ11" s="5">
        <v>6.96E-4</v>
      </c>
      <c r="TR11" s="3"/>
      <c r="TS11" s="3">
        <v>0.98671799999999998</v>
      </c>
      <c r="TT11" s="3">
        <v>1.01E-3</v>
      </c>
      <c r="TU11" s="3"/>
      <c r="TV11" s="3"/>
      <c r="TW11" s="3"/>
      <c r="TX11" s="3">
        <v>8.3795999999999995E-2</v>
      </c>
      <c r="TY11" s="13">
        <v>7.4999999999999993E-5</v>
      </c>
      <c r="TZ11" s="15"/>
      <c r="UA11" s="3">
        <v>0.98589700000000002</v>
      </c>
      <c r="UB11" s="3">
        <v>6.8539999999999998E-3</v>
      </c>
      <c r="UC11" s="3"/>
      <c r="UD11" s="3"/>
      <c r="UE11" s="3"/>
      <c r="UF11" s="3">
        <v>7.4685000000000001E-2</v>
      </c>
      <c r="UG11" s="5">
        <v>6.96E-4</v>
      </c>
      <c r="UH11" s="3"/>
      <c r="UI11" s="3">
        <v>0.98671799999999998</v>
      </c>
      <c r="UJ11" s="3">
        <v>1.01E-3</v>
      </c>
      <c r="UK11" s="3"/>
      <c r="UL11" s="3"/>
      <c r="UM11" s="3"/>
      <c r="UN11" s="3">
        <v>8.3795999999999995E-2</v>
      </c>
      <c r="UO11" s="13">
        <v>7.4999999999999993E-5</v>
      </c>
      <c r="UP11" s="15"/>
      <c r="UQ11" s="3">
        <v>0.98589700000000002</v>
      </c>
      <c r="UR11" s="3">
        <v>6.8539999999999998E-3</v>
      </c>
      <c r="US11" s="3"/>
      <c r="UT11" s="3"/>
      <c r="UU11" s="3"/>
      <c r="UV11" s="3">
        <v>7.4685000000000001E-2</v>
      </c>
      <c r="UW11" s="5">
        <v>6.96E-4</v>
      </c>
      <c r="UX11" s="3"/>
      <c r="UY11" s="3">
        <v>0.98671799999999998</v>
      </c>
      <c r="UZ11" s="3">
        <v>1.01E-3</v>
      </c>
      <c r="VA11" s="3"/>
      <c r="VB11" s="3"/>
      <c r="VC11" s="3"/>
      <c r="VD11" s="3">
        <v>8.3795999999999995E-2</v>
      </c>
      <c r="VE11" s="13">
        <v>7.4999999999999993E-5</v>
      </c>
      <c r="VF11" s="15"/>
      <c r="VG11" s="3">
        <v>0.98589700000000002</v>
      </c>
      <c r="VH11" s="3">
        <v>6.8539999999999998E-3</v>
      </c>
      <c r="VI11" s="3"/>
      <c r="VJ11" s="3"/>
      <c r="VK11" s="3"/>
      <c r="VL11" s="3">
        <v>7.4685000000000001E-2</v>
      </c>
      <c r="VM11" s="5">
        <v>6.96E-4</v>
      </c>
      <c r="VN11" s="3"/>
      <c r="VO11" s="3">
        <v>0.98671799999999998</v>
      </c>
      <c r="VP11" s="3">
        <v>1.01E-3</v>
      </c>
      <c r="VQ11" s="3"/>
      <c r="VR11" s="3"/>
      <c r="VS11" s="3"/>
      <c r="VT11" s="3">
        <v>8.3795999999999995E-2</v>
      </c>
      <c r="VU11" s="13">
        <v>7.4999999999999993E-5</v>
      </c>
      <c r="VV11" s="15"/>
      <c r="VW11" s="3">
        <v>0.98589700000000002</v>
      </c>
      <c r="VX11" s="3">
        <v>6.8539999999999998E-3</v>
      </c>
      <c r="VY11" s="3"/>
      <c r="VZ11" s="3"/>
      <c r="WA11" s="3"/>
      <c r="WB11" s="3">
        <v>7.4685000000000001E-2</v>
      </c>
      <c r="WC11" s="5">
        <v>6.96E-4</v>
      </c>
      <c r="WD11" s="3"/>
      <c r="WE11" s="3">
        <v>0.98671799999999998</v>
      </c>
      <c r="WF11" s="3">
        <v>1.01E-3</v>
      </c>
      <c r="WG11" s="3"/>
      <c r="WH11" s="3"/>
      <c r="WI11" s="3"/>
      <c r="WJ11" s="3">
        <v>8.3795999999999995E-2</v>
      </c>
      <c r="WK11" s="13">
        <v>7.4999999999999993E-5</v>
      </c>
      <c r="WL11" s="15"/>
      <c r="WM11" s="3">
        <v>0.98589700000000002</v>
      </c>
      <c r="WN11" s="3">
        <v>6.8539999999999998E-3</v>
      </c>
      <c r="WO11" s="3"/>
      <c r="WP11" s="3"/>
      <c r="WQ11" s="3"/>
      <c r="WR11" s="3">
        <v>7.4685000000000001E-2</v>
      </c>
      <c r="WS11" s="5">
        <v>6.96E-4</v>
      </c>
      <c r="WT11" s="3"/>
      <c r="WU11" s="3">
        <v>0.98671799999999998</v>
      </c>
      <c r="WV11" s="3">
        <v>1.01E-3</v>
      </c>
      <c r="WW11" s="3"/>
      <c r="WX11" s="3"/>
      <c r="WY11" s="3"/>
      <c r="WZ11" s="3">
        <v>8.3795999999999995E-2</v>
      </c>
      <c r="XA11" s="13">
        <v>7.4999999999999993E-5</v>
      </c>
      <c r="XB11" s="15"/>
      <c r="XC11" s="3">
        <v>0.98589700000000002</v>
      </c>
      <c r="XD11" s="3">
        <v>6.8539999999999998E-3</v>
      </c>
      <c r="XE11" s="3"/>
      <c r="XF11" s="3"/>
      <c r="XG11" s="3"/>
      <c r="XH11" s="3">
        <v>7.4685000000000001E-2</v>
      </c>
      <c r="XI11" s="5">
        <v>6.96E-4</v>
      </c>
      <c r="XJ11" s="3"/>
      <c r="XK11" s="3">
        <v>0.98671799999999998</v>
      </c>
      <c r="XL11" s="3">
        <v>1.01E-3</v>
      </c>
      <c r="XM11" s="3"/>
      <c r="XN11" s="3"/>
      <c r="XO11" s="3"/>
      <c r="XP11" s="3">
        <v>8.3795999999999995E-2</v>
      </c>
      <c r="XQ11" s="13">
        <v>7.4999999999999993E-5</v>
      </c>
      <c r="XR11" s="15"/>
      <c r="XS11" s="3">
        <v>0.98589700000000002</v>
      </c>
      <c r="XT11" s="3">
        <v>6.8539999999999998E-3</v>
      </c>
      <c r="XU11" s="3"/>
      <c r="XV11" s="3"/>
      <c r="XW11" s="3"/>
      <c r="XX11" s="3">
        <v>7.4685000000000001E-2</v>
      </c>
      <c r="XY11" s="5">
        <v>6.96E-4</v>
      </c>
      <c r="XZ11" s="3"/>
      <c r="YA11" s="3">
        <v>0.98671799999999998</v>
      </c>
      <c r="YB11" s="3">
        <v>1.01E-3</v>
      </c>
      <c r="YC11" s="3"/>
      <c r="YD11" s="3"/>
      <c r="YE11" s="3"/>
      <c r="YF11" s="3">
        <v>8.3795999999999995E-2</v>
      </c>
      <c r="YG11" s="13">
        <v>7.4999999999999993E-5</v>
      </c>
      <c r="YH11" s="15"/>
      <c r="YI11" s="3">
        <v>0.98589700000000002</v>
      </c>
      <c r="YJ11" s="3">
        <v>6.8539999999999998E-3</v>
      </c>
      <c r="YK11" s="3"/>
      <c r="YL11" s="3"/>
      <c r="YM11" s="3"/>
      <c r="YN11" s="3">
        <v>7.4685000000000001E-2</v>
      </c>
      <c r="YO11" s="5">
        <v>6.96E-4</v>
      </c>
      <c r="YP11" s="3"/>
      <c r="YQ11" s="3">
        <v>0.98671799999999998</v>
      </c>
      <c r="YR11" s="3">
        <v>1.01E-3</v>
      </c>
      <c r="YS11" s="3"/>
      <c r="YT11" s="3"/>
      <c r="YU11" s="3"/>
      <c r="YV11" s="3">
        <v>8.3795999999999995E-2</v>
      </c>
      <c r="YW11" s="13">
        <v>7.4999999999999993E-5</v>
      </c>
      <c r="YX11" s="15"/>
      <c r="YY11" s="3">
        <v>0.98589700000000002</v>
      </c>
      <c r="YZ11" s="3">
        <v>6.8539999999999998E-3</v>
      </c>
      <c r="ZA11" s="3"/>
      <c r="ZB11" s="3"/>
      <c r="ZC11" s="3"/>
      <c r="ZD11" s="3">
        <v>7.4685000000000001E-2</v>
      </c>
      <c r="ZE11" s="5">
        <v>6.96E-4</v>
      </c>
      <c r="ZF11" s="3"/>
      <c r="ZG11" s="3">
        <v>0.98671799999999998</v>
      </c>
      <c r="ZH11" s="3">
        <v>1.01E-3</v>
      </c>
      <c r="ZI11" s="3"/>
      <c r="ZJ11" s="3"/>
      <c r="ZK11" s="3"/>
      <c r="ZL11" s="3">
        <v>8.3795999999999995E-2</v>
      </c>
      <c r="ZM11" s="13">
        <v>7.4999999999999993E-5</v>
      </c>
      <c r="ZN11" s="15"/>
      <c r="ZO11" s="3">
        <v>0.98589700000000002</v>
      </c>
      <c r="ZP11" s="3">
        <v>6.8539999999999998E-3</v>
      </c>
      <c r="ZQ11" s="3"/>
      <c r="ZR11" s="3"/>
      <c r="ZS11" s="3"/>
      <c r="ZT11" s="3">
        <v>7.4685000000000001E-2</v>
      </c>
      <c r="ZU11" s="5">
        <v>6.96E-4</v>
      </c>
      <c r="ZV11" s="3"/>
      <c r="ZW11" s="3">
        <v>0.98671799999999998</v>
      </c>
      <c r="ZX11" s="3">
        <v>1.01E-3</v>
      </c>
      <c r="ZY11" s="3"/>
      <c r="ZZ11" s="3"/>
      <c r="AAA11" s="3"/>
      <c r="AAB11" s="3">
        <v>8.3795999999999995E-2</v>
      </c>
      <c r="AAC11" s="13">
        <v>7.4999999999999993E-5</v>
      </c>
      <c r="AAD11" s="15"/>
      <c r="AAE11" s="3">
        <v>0.98589700000000002</v>
      </c>
      <c r="AAF11" s="3">
        <v>6.8539999999999998E-3</v>
      </c>
      <c r="AAG11" s="3"/>
      <c r="AAH11" s="3"/>
      <c r="AAI11" s="3"/>
      <c r="AAJ11" s="3">
        <v>7.4685000000000001E-2</v>
      </c>
      <c r="AAK11" s="5">
        <v>6.96E-4</v>
      </c>
      <c r="AAL11" s="3"/>
      <c r="AAM11" s="3">
        <v>0.98671799999999998</v>
      </c>
      <c r="AAN11" s="3">
        <v>1.01E-3</v>
      </c>
      <c r="AAO11" s="3"/>
      <c r="AAP11" s="3"/>
      <c r="AAQ11" s="3"/>
      <c r="AAR11" s="3">
        <v>8.3795999999999995E-2</v>
      </c>
      <c r="AAS11" s="13">
        <v>7.4999999999999993E-5</v>
      </c>
      <c r="AAT11" s="15"/>
      <c r="AAU11" s="3">
        <v>0.98589700000000002</v>
      </c>
      <c r="AAV11" s="3">
        <v>6.8539999999999998E-3</v>
      </c>
      <c r="AAW11" s="3"/>
      <c r="AAX11" s="3"/>
      <c r="AAY11" s="3"/>
      <c r="AAZ11" s="3">
        <v>7.4685000000000001E-2</v>
      </c>
      <c r="ABA11" s="5">
        <v>6.96E-4</v>
      </c>
      <c r="ABB11" s="3"/>
      <c r="ABC11" s="3">
        <v>0.98671799999999998</v>
      </c>
      <c r="ABD11" s="3">
        <v>1.01E-3</v>
      </c>
      <c r="ABE11" s="3"/>
      <c r="ABF11" s="3"/>
      <c r="ABG11" s="3"/>
      <c r="ABH11" s="3">
        <v>8.3795999999999995E-2</v>
      </c>
      <c r="ABI11" s="13">
        <v>7.4999999999999993E-5</v>
      </c>
      <c r="ABJ11" s="15"/>
      <c r="ABK11" s="3">
        <v>0.98589700000000002</v>
      </c>
      <c r="ABL11" s="3">
        <v>6.8539999999999998E-3</v>
      </c>
      <c r="ABM11" s="3"/>
      <c r="ABN11" s="3"/>
      <c r="ABO11" s="3"/>
      <c r="ABP11" s="3">
        <v>7.4685000000000001E-2</v>
      </c>
      <c r="ABQ11" s="5">
        <v>6.96E-4</v>
      </c>
      <c r="ABR11" s="3"/>
      <c r="ABS11" s="3">
        <v>0.98671799999999998</v>
      </c>
      <c r="ABT11" s="3">
        <v>1.01E-3</v>
      </c>
      <c r="ABU11" s="3"/>
      <c r="ABV11" s="3"/>
      <c r="ABW11" s="3"/>
      <c r="ABX11" s="3">
        <v>8.3795999999999995E-2</v>
      </c>
      <c r="ABY11" s="13">
        <v>7.4999999999999993E-5</v>
      </c>
      <c r="ABZ11" s="15"/>
      <c r="ACA11" s="3">
        <v>0.98589700000000002</v>
      </c>
      <c r="ACB11" s="3">
        <v>6.8539999999999998E-3</v>
      </c>
      <c r="ACC11" s="3"/>
      <c r="ACD11" s="3"/>
      <c r="ACE11" s="3"/>
      <c r="ACF11" s="3">
        <v>7.4685000000000001E-2</v>
      </c>
      <c r="ACG11" s="5">
        <v>6.96E-4</v>
      </c>
      <c r="ACH11" s="3"/>
      <c r="ACI11" s="3">
        <v>0.98671799999999998</v>
      </c>
      <c r="ACJ11" s="3">
        <v>1.01E-3</v>
      </c>
      <c r="ACK11" s="3"/>
      <c r="ACL11" s="3"/>
      <c r="ACM11" s="3"/>
      <c r="ACN11" s="3">
        <v>8.3795999999999995E-2</v>
      </c>
      <c r="ACO11" s="13">
        <v>7.4999999999999993E-5</v>
      </c>
      <c r="ACP11" s="15"/>
      <c r="ACQ11" s="3">
        <v>0.98589700000000002</v>
      </c>
      <c r="ACR11" s="3">
        <v>6.8539999999999998E-3</v>
      </c>
      <c r="ACS11" s="3"/>
      <c r="ACT11" s="3"/>
      <c r="ACU11" s="3"/>
      <c r="ACV11" s="3">
        <v>7.4685000000000001E-2</v>
      </c>
      <c r="ACW11" s="5">
        <v>6.96E-4</v>
      </c>
      <c r="ACX11" s="3"/>
      <c r="ACY11" s="3">
        <v>0.98671799999999998</v>
      </c>
      <c r="ACZ11" s="3">
        <v>1.01E-3</v>
      </c>
      <c r="ADA11" s="3"/>
      <c r="ADB11" s="3"/>
      <c r="ADC11" s="3"/>
      <c r="ADD11" s="3">
        <v>8.3795999999999995E-2</v>
      </c>
      <c r="ADE11" s="13">
        <v>7.4999999999999993E-5</v>
      </c>
      <c r="ADF11" s="15"/>
      <c r="ADG11" s="3">
        <v>0.98589700000000002</v>
      </c>
      <c r="ADH11" s="3">
        <v>6.8539999999999998E-3</v>
      </c>
      <c r="ADI11" s="3"/>
      <c r="ADJ11" s="3"/>
      <c r="ADK11" s="3"/>
      <c r="ADL11" s="3">
        <v>7.4685000000000001E-2</v>
      </c>
      <c r="ADM11" s="5">
        <v>6.96E-4</v>
      </c>
      <c r="ADN11" s="3"/>
      <c r="ADO11" s="3">
        <v>0.98671799999999998</v>
      </c>
      <c r="ADP11" s="3">
        <v>1.01E-3</v>
      </c>
      <c r="ADQ11" s="3"/>
      <c r="ADR11" s="3"/>
      <c r="ADS11" s="3"/>
      <c r="ADT11" s="3">
        <v>8.3795999999999995E-2</v>
      </c>
      <c r="ADU11" s="13">
        <v>7.4999999999999993E-5</v>
      </c>
      <c r="ADV11" s="15"/>
      <c r="ADW11" s="3">
        <v>0.98589700000000002</v>
      </c>
      <c r="ADX11" s="3">
        <v>6.8539999999999998E-3</v>
      </c>
      <c r="ADY11" s="3"/>
      <c r="ADZ11" s="3"/>
      <c r="AEA11" s="3"/>
      <c r="AEB11" s="3">
        <v>7.4685000000000001E-2</v>
      </c>
      <c r="AEC11" s="5">
        <v>6.96E-4</v>
      </c>
      <c r="AED11" s="3"/>
      <c r="AEE11" s="3">
        <v>0.98671799999999998</v>
      </c>
      <c r="AEF11" s="3">
        <v>1.01E-3</v>
      </c>
      <c r="AEG11" s="3"/>
      <c r="AEH11" s="3"/>
      <c r="AEI11" s="3"/>
      <c r="AEJ11" s="3">
        <v>8.3795999999999995E-2</v>
      </c>
      <c r="AEK11" s="13">
        <v>7.4999999999999993E-5</v>
      </c>
      <c r="AEL11" s="15"/>
      <c r="AEM11" s="3">
        <v>0.98589700000000002</v>
      </c>
      <c r="AEN11" s="3">
        <v>6.8539999999999998E-3</v>
      </c>
      <c r="AEO11" s="3"/>
      <c r="AEP11" s="3"/>
      <c r="AEQ11" s="3"/>
      <c r="AER11" s="3">
        <v>7.4685000000000001E-2</v>
      </c>
      <c r="AES11" s="5">
        <v>6.96E-4</v>
      </c>
      <c r="AET11" s="3"/>
      <c r="AEU11" s="3">
        <v>0.98671799999999998</v>
      </c>
      <c r="AEV11" s="3">
        <v>1.01E-3</v>
      </c>
      <c r="AEW11" s="3"/>
      <c r="AEX11" s="3"/>
      <c r="AEY11" s="3"/>
      <c r="AEZ11" s="3">
        <v>8.3795999999999995E-2</v>
      </c>
      <c r="AFA11" s="13">
        <v>7.4999999999999993E-5</v>
      </c>
      <c r="AFB11" s="15"/>
      <c r="AFC11" s="3">
        <v>0.98589700000000002</v>
      </c>
      <c r="AFD11" s="3">
        <v>6.8539999999999998E-3</v>
      </c>
      <c r="AFE11" s="3"/>
      <c r="AFF11" s="3"/>
      <c r="AFG11" s="3"/>
      <c r="AFH11" s="3">
        <v>7.4685000000000001E-2</v>
      </c>
      <c r="AFI11" s="5">
        <v>6.96E-4</v>
      </c>
      <c r="AFJ11" s="3"/>
      <c r="AFK11" s="3">
        <v>0.98671799999999998</v>
      </c>
      <c r="AFL11" s="3">
        <v>1.01E-3</v>
      </c>
      <c r="AFM11" s="3"/>
      <c r="AFN11" s="3"/>
      <c r="AFO11" s="3"/>
      <c r="AFP11" s="3">
        <v>8.3795999999999995E-2</v>
      </c>
      <c r="AFQ11" s="13">
        <v>7.4999999999999993E-5</v>
      </c>
      <c r="AFR11" s="15"/>
      <c r="AFS11" s="3">
        <v>0.98589700000000002</v>
      </c>
      <c r="AFT11" s="3">
        <v>6.8539999999999998E-3</v>
      </c>
      <c r="AFU11" s="3"/>
      <c r="AFV11" s="3"/>
      <c r="AFW11" s="3"/>
      <c r="AFX11" s="3">
        <v>7.4685000000000001E-2</v>
      </c>
      <c r="AFY11" s="5">
        <v>6.96E-4</v>
      </c>
      <c r="AFZ11" s="3"/>
      <c r="AGA11" s="3">
        <v>0.98671799999999998</v>
      </c>
      <c r="AGB11" s="3">
        <v>1.01E-3</v>
      </c>
      <c r="AGC11" s="3"/>
      <c r="AGD11" s="3"/>
      <c r="AGE11" s="3"/>
      <c r="AGF11" s="3">
        <v>8.3795999999999995E-2</v>
      </c>
      <c r="AGG11" s="13">
        <v>7.4999999999999993E-5</v>
      </c>
      <c r="AGH11" s="15"/>
      <c r="AGI11" s="3">
        <v>0.98589700000000002</v>
      </c>
      <c r="AGJ11" s="3">
        <v>6.8539999999999998E-3</v>
      </c>
      <c r="AGK11" s="3"/>
      <c r="AGL11" s="3"/>
      <c r="AGM11" s="3"/>
      <c r="AGN11" s="3">
        <v>7.4685000000000001E-2</v>
      </c>
      <c r="AGO11" s="5">
        <v>6.96E-4</v>
      </c>
      <c r="AGP11" s="3"/>
      <c r="AGQ11" s="3">
        <v>0.98671799999999998</v>
      </c>
      <c r="AGR11" s="3">
        <v>1.01E-3</v>
      </c>
      <c r="AGS11" s="3"/>
      <c r="AGT11" s="3"/>
      <c r="AGU11" s="3"/>
      <c r="AGV11" s="3">
        <v>8.3795999999999995E-2</v>
      </c>
      <c r="AGW11" s="13">
        <v>7.4999999999999993E-5</v>
      </c>
      <c r="AGX11" s="15"/>
      <c r="AGY11" s="3">
        <v>0.98589700000000002</v>
      </c>
      <c r="AGZ11" s="3">
        <v>6.8539999999999998E-3</v>
      </c>
      <c r="AHA11" s="3"/>
      <c r="AHB11" s="3"/>
      <c r="AHC11" s="3"/>
      <c r="AHD11" s="3">
        <v>7.4685000000000001E-2</v>
      </c>
      <c r="AHE11" s="5">
        <v>6.96E-4</v>
      </c>
      <c r="AHF11" s="3"/>
      <c r="AHG11" s="3">
        <v>0.98671799999999998</v>
      </c>
      <c r="AHH11" s="3">
        <v>1.01E-3</v>
      </c>
      <c r="AHI11" s="3"/>
      <c r="AHJ11" s="3"/>
      <c r="AHK11" s="3"/>
      <c r="AHL11" s="3">
        <v>8.3795999999999995E-2</v>
      </c>
      <c r="AHM11" s="13">
        <v>7.4999999999999993E-5</v>
      </c>
      <c r="AHN11" s="15"/>
      <c r="AHO11" s="3">
        <v>0.98589700000000002</v>
      </c>
      <c r="AHP11" s="3">
        <v>6.8539999999999998E-3</v>
      </c>
      <c r="AHQ11" s="3"/>
      <c r="AHR11" s="3"/>
      <c r="AHS11" s="3"/>
      <c r="AHT11" s="3">
        <v>7.4685000000000001E-2</v>
      </c>
      <c r="AHU11" s="5">
        <v>6.96E-4</v>
      </c>
      <c r="AHV11" s="3"/>
      <c r="AHW11" s="3">
        <v>0.98671799999999998</v>
      </c>
      <c r="AHX11" s="3">
        <v>1.01E-3</v>
      </c>
      <c r="AHY11" s="3"/>
      <c r="AHZ11" s="3"/>
      <c r="AIA11" s="3"/>
      <c r="AIB11" s="3">
        <v>8.3795999999999995E-2</v>
      </c>
      <c r="AIC11" s="13">
        <v>7.4999999999999993E-5</v>
      </c>
      <c r="AID11" s="15"/>
      <c r="AIE11" s="3">
        <v>0.98589700000000002</v>
      </c>
      <c r="AIF11" s="3">
        <v>6.8539999999999998E-3</v>
      </c>
      <c r="AIG11" s="3"/>
      <c r="AIH11" s="3"/>
      <c r="AII11" s="3"/>
      <c r="AIJ11" s="3">
        <v>7.4685000000000001E-2</v>
      </c>
      <c r="AIK11" s="5">
        <v>6.96E-4</v>
      </c>
      <c r="AIL11" s="3"/>
      <c r="AIM11" s="3">
        <v>0.98671799999999998</v>
      </c>
      <c r="AIN11" s="3">
        <v>1.01E-3</v>
      </c>
      <c r="AIO11" s="3"/>
      <c r="AIP11" s="3"/>
      <c r="AIQ11" s="3"/>
      <c r="AIR11" s="3">
        <v>8.3795999999999995E-2</v>
      </c>
      <c r="AIS11" s="13">
        <v>7.4999999999999993E-5</v>
      </c>
      <c r="AIT11" s="15"/>
      <c r="AIU11" s="3">
        <v>0.98589700000000002</v>
      </c>
      <c r="AIV11" s="3">
        <v>6.8539999999999998E-3</v>
      </c>
      <c r="AIW11" s="3"/>
      <c r="AIX11" s="3"/>
      <c r="AIY11" s="3"/>
      <c r="AIZ11" s="3">
        <v>7.4685000000000001E-2</v>
      </c>
      <c r="AJA11" s="5">
        <v>6.96E-4</v>
      </c>
      <c r="AJB11" s="3"/>
      <c r="AJC11" s="3">
        <v>0.98671799999999998</v>
      </c>
      <c r="AJD11" s="3">
        <v>1.01E-3</v>
      </c>
      <c r="AJE11" s="3"/>
      <c r="AJF11" s="3"/>
      <c r="AJG11" s="3"/>
      <c r="AJH11" s="3">
        <v>8.3795999999999995E-2</v>
      </c>
      <c r="AJI11" s="13">
        <v>7.4999999999999993E-5</v>
      </c>
      <c r="AJJ11" s="15"/>
      <c r="AJK11" s="3">
        <v>0.98589700000000002</v>
      </c>
      <c r="AJL11" s="3">
        <v>6.8539999999999998E-3</v>
      </c>
      <c r="AJM11" s="3"/>
      <c r="AJN11" s="3"/>
      <c r="AJO11" s="3"/>
      <c r="AJP11" s="3">
        <v>7.4685000000000001E-2</v>
      </c>
      <c r="AJQ11" s="5">
        <v>6.96E-4</v>
      </c>
      <c r="AJR11" s="3"/>
      <c r="AJS11" s="3">
        <v>0.98671799999999998</v>
      </c>
      <c r="AJT11" s="3">
        <v>1.01E-3</v>
      </c>
      <c r="AJU11" s="3"/>
      <c r="AJV11" s="3"/>
      <c r="AJW11" s="3"/>
      <c r="AJX11" s="3">
        <v>8.3795999999999995E-2</v>
      </c>
      <c r="AJY11" s="13">
        <v>7.4999999999999993E-5</v>
      </c>
      <c r="AJZ11" s="15"/>
      <c r="AKA11" s="3">
        <v>0.98589700000000002</v>
      </c>
      <c r="AKB11" s="3">
        <v>6.8539999999999998E-3</v>
      </c>
      <c r="AKC11" s="3"/>
      <c r="AKD11" s="3"/>
      <c r="AKE11" s="3"/>
      <c r="AKF11" s="3">
        <v>7.4685000000000001E-2</v>
      </c>
      <c r="AKG11" s="5">
        <v>6.96E-4</v>
      </c>
      <c r="AKH11" s="3"/>
      <c r="AKI11" s="3">
        <v>0.98671799999999998</v>
      </c>
      <c r="AKJ11" s="3">
        <v>1.01E-3</v>
      </c>
      <c r="AKK11" s="3"/>
      <c r="AKL11" s="3"/>
      <c r="AKM11" s="3"/>
      <c r="AKN11" s="3">
        <v>8.3795999999999995E-2</v>
      </c>
      <c r="AKO11" s="13">
        <v>7.4999999999999993E-5</v>
      </c>
      <c r="AKP11" s="15"/>
      <c r="AKQ11" s="3">
        <v>0.98589700000000002</v>
      </c>
      <c r="AKR11" s="3">
        <v>6.8539999999999998E-3</v>
      </c>
      <c r="AKS11" s="3"/>
      <c r="AKT11" s="3"/>
      <c r="AKU11" s="3"/>
      <c r="AKV11" s="3">
        <v>7.4685000000000001E-2</v>
      </c>
      <c r="AKW11" s="5">
        <v>6.96E-4</v>
      </c>
      <c r="AKX11" s="3"/>
      <c r="AKY11" s="3">
        <v>0.98671799999999998</v>
      </c>
      <c r="AKZ11" s="3">
        <v>1.01E-3</v>
      </c>
      <c r="ALA11" s="3"/>
      <c r="ALB11" s="3"/>
      <c r="ALC11" s="3"/>
      <c r="ALD11" s="3">
        <v>8.3795999999999995E-2</v>
      </c>
      <c r="ALE11" s="13">
        <v>7.4999999999999993E-5</v>
      </c>
      <c r="ALF11" s="15"/>
      <c r="ALG11" s="3">
        <v>0.98589700000000002</v>
      </c>
      <c r="ALH11" s="3">
        <v>6.8539999999999998E-3</v>
      </c>
      <c r="ALI11" s="3"/>
      <c r="ALJ11" s="3"/>
      <c r="ALK11" s="3"/>
      <c r="ALL11" s="3">
        <v>7.4685000000000001E-2</v>
      </c>
      <c r="ALM11" s="5">
        <v>6.96E-4</v>
      </c>
      <c r="ALN11" s="3"/>
      <c r="ALO11" s="3">
        <v>0.98671799999999998</v>
      </c>
      <c r="ALP11" s="3">
        <v>1.01E-3</v>
      </c>
      <c r="ALQ11" s="3"/>
      <c r="ALR11" s="3"/>
      <c r="ALS11" s="3"/>
      <c r="ALT11" s="3">
        <v>8.3795999999999995E-2</v>
      </c>
      <c r="ALU11" s="13">
        <v>7.4999999999999993E-5</v>
      </c>
      <c r="ALV11" s="15"/>
      <c r="ALW11" s="3">
        <v>0.98589700000000002</v>
      </c>
      <c r="ALX11" s="3">
        <v>6.8539999999999998E-3</v>
      </c>
      <c r="ALY11" s="3"/>
      <c r="ALZ11" s="3"/>
      <c r="AMA11" s="3"/>
      <c r="AMB11" s="3">
        <v>7.4685000000000001E-2</v>
      </c>
      <c r="AMC11" s="5">
        <v>6.96E-4</v>
      </c>
      <c r="AMD11" s="3"/>
      <c r="AME11" s="3">
        <v>0.98671799999999998</v>
      </c>
      <c r="AMF11" s="3">
        <v>1.01E-3</v>
      </c>
      <c r="AMG11" s="3"/>
      <c r="AMH11" s="3"/>
      <c r="AMI11" s="3"/>
      <c r="AMJ11" s="3">
        <v>8.3795999999999995E-2</v>
      </c>
      <c r="AMK11" s="13">
        <v>7.4999999999999993E-5</v>
      </c>
      <c r="AML11" s="15"/>
      <c r="AMM11" s="3">
        <v>0.98589700000000002</v>
      </c>
      <c r="AMN11" s="3">
        <v>6.8539999999999998E-3</v>
      </c>
      <c r="AMO11" s="3"/>
      <c r="AMP11" s="3"/>
      <c r="AMQ11" s="3"/>
      <c r="AMR11" s="3">
        <v>7.4685000000000001E-2</v>
      </c>
      <c r="AMS11" s="5">
        <v>6.96E-4</v>
      </c>
      <c r="AMT11" s="3"/>
      <c r="AMU11" s="3">
        <v>0.98671799999999998</v>
      </c>
      <c r="AMV11" s="3">
        <v>1.01E-3</v>
      </c>
      <c r="AMW11" s="3"/>
      <c r="AMX11" s="3"/>
      <c r="AMY11" s="3"/>
      <c r="AMZ11" s="3">
        <v>8.3795999999999995E-2</v>
      </c>
      <c r="ANA11" s="13">
        <v>7.4999999999999993E-5</v>
      </c>
      <c r="ANB11" s="15"/>
      <c r="ANC11" s="3">
        <v>0.98589700000000002</v>
      </c>
      <c r="AND11" s="3">
        <v>6.8539999999999998E-3</v>
      </c>
      <c r="ANE11" s="3"/>
      <c r="ANF11" s="3"/>
      <c r="ANG11" s="3"/>
      <c r="ANH11" s="3">
        <v>7.4685000000000001E-2</v>
      </c>
      <c r="ANI11" s="5">
        <v>6.96E-4</v>
      </c>
      <c r="ANJ11" s="3"/>
      <c r="ANK11" s="3">
        <v>0.98671799999999998</v>
      </c>
      <c r="ANL11" s="3">
        <v>1.01E-3</v>
      </c>
      <c r="ANM11" s="3"/>
      <c r="ANN11" s="3"/>
      <c r="ANO11" s="3"/>
      <c r="ANP11" s="3">
        <v>8.3795999999999995E-2</v>
      </c>
      <c r="ANQ11" s="13">
        <v>7.4999999999999993E-5</v>
      </c>
      <c r="ANR11" s="15"/>
      <c r="ANS11" s="3">
        <v>0.98589700000000002</v>
      </c>
      <c r="ANT11" s="3">
        <v>6.8539999999999998E-3</v>
      </c>
      <c r="ANU11" s="3"/>
      <c r="ANV11" s="3"/>
      <c r="ANW11" s="3"/>
      <c r="ANX11" s="3">
        <v>7.4685000000000001E-2</v>
      </c>
      <c r="ANY11" s="5">
        <v>6.96E-4</v>
      </c>
      <c r="ANZ11" s="3"/>
      <c r="AOA11" s="3">
        <v>0.98671799999999998</v>
      </c>
      <c r="AOB11" s="3">
        <v>1.01E-3</v>
      </c>
      <c r="AOC11" s="3"/>
      <c r="AOD11" s="3"/>
      <c r="AOE11" s="3"/>
      <c r="AOF11" s="3">
        <v>8.3795999999999995E-2</v>
      </c>
      <c r="AOG11" s="13">
        <v>7.4999999999999993E-5</v>
      </c>
      <c r="AOH11" s="15"/>
      <c r="AOI11" s="3">
        <v>0.98589700000000002</v>
      </c>
      <c r="AOJ11" s="3">
        <v>6.8539999999999998E-3</v>
      </c>
      <c r="AOK11" s="3"/>
      <c r="AOL11" s="3"/>
      <c r="AOM11" s="3"/>
      <c r="AON11" s="3">
        <v>7.4685000000000001E-2</v>
      </c>
      <c r="AOO11" s="5">
        <v>6.96E-4</v>
      </c>
      <c r="AOP11" s="3"/>
      <c r="AOQ11" s="3">
        <v>0.98671799999999998</v>
      </c>
      <c r="AOR11" s="3">
        <v>1.01E-3</v>
      </c>
      <c r="AOS11" s="3"/>
      <c r="AOT11" s="3"/>
      <c r="AOU11" s="3"/>
      <c r="AOV11" s="3">
        <v>8.3795999999999995E-2</v>
      </c>
      <c r="AOW11" s="13">
        <v>7.4999999999999993E-5</v>
      </c>
      <c r="AOX11" s="15"/>
      <c r="AOY11" s="3">
        <v>0.98589700000000002</v>
      </c>
      <c r="AOZ11" s="3">
        <v>6.8539999999999998E-3</v>
      </c>
      <c r="APA11" s="3"/>
      <c r="APB11" s="3"/>
      <c r="APC11" s="3"/>
      <c r="APD11" s="3">
        <v>7.4685000000000001E-2</v>
      </c>
      <c r="APE11" s="5">
        <v>6.96E-4</v>
      </c>
      <c r="APF11" s="3"/>
      <c r="APG11" s="3">
        <v>0.98671799999999998</v>
      </c>
      <c r="APH11" s="3">
        <v>1.01E-3</v>
      </c>
      <c r="API11" s="3"/>
      <c r="APJ11" s="3"/>
      <c r="APK11" s="3"/>
      <c r="APL11" s="3">
        <v>8.3795999999999995E-2</v>
      </c>
      <c r="APM11" s="13">
        <v>7.4999999999999993E-5</v>
      </c>
      <c r="APN11" s="15"/>
      <c r="APO11" s="3">
        <v>0.98589700000000002</v>
      </c>
      <c r="APP11" s="3">
        <v>6.8539999999999998E-3</v>
      </c>
      <c r="APQ11" s="3"/>
      <c r="APR11" s="3"/>
      <c r="APS11" s="3"/>
      <c r="APT11" s="3">
        <v>7.4685000000000001E-2</v>
      </c>
      <c r="APU11" s="5">
        <v>6.96E-4</v>
      </c>
      <c r="APV11" s="3"/>
      <c r="APW11" s="3">
        <v>0.98671799999999998</v>
      </c>
      <c r="APX11" s="3">
        <v>1.01E-3</v>
      </c>
      <c r="APY11" s="3"/>
      <c r="APZ11" s="3"/>
      <c r="AQA11" s="3"/>
      <c r="AQB11" s="3">
        <v>8.3795999999999995E-2</v>
      </c>
      <c r="AQC11" s="13">
        <v>7.4999999999999993E-5</v>
      </c>
      <c r="AQD11" s="15"/>
      <c r="AQE11" s="3">
        <v>0.98589700000000002</v>
      </c>
      <c r="AQF11" s="3">
        <v>6.8539999999999998E-3</v>
      </c>
      <c r="AQG11" s="3"/>
      <c r="AQH11" s="3"/>
      <c r="AQI11" s="3"/>
      <c r="AQJ11" s="3">
        <v>7.4685000000000001E-2</v>
      </c>
      <c r="AQK11" s="5">
        <v>6.96E-4</v>
      </c>
      <c r="AQL11" s="3"/>
      <c r="AQM11" s="3">
        <v>0.98671799999999998</v>
      </c>
      <c r="AQN11" s="3">
        <v>1.01E-3</v>
      </c>
      <c r="AQO11" s="3"/>
      <c r="AQP11" s="3"/>
      <c r="AQQ11" s="3"/>
      <c r="AQR11" s="3">
        <v>8.3795999999999995E-2</v>
      </c>
      <c r="AQS11" s="13">
        <v>7.4999999999999993E-5</v>
      </c>
      <c r="AQT11" s="15"/>
      <c r="AQU11" s="3">
        <v>0.98589700000000002</v>
      </c>
      <c r="AQV11" s="3">
        <v>6.8539999999999998E-3</v>
      </c>
      <c r="AQW11" s="3"/>
      <c r="AQX11" s="3"/>
      <c r="AQY11" s="3"/>
      <c r="AQZ11" s="3">
        <v>7.4685000000000001E-2</v>
      </c>
      <c r="ARA11" s="5">
        <v>6.96E-4</v>
      </c>
      <c r="ARB11" s="3"/>
      <c r="ARC11" s="3">
        <v>0.98671799999999998</v>
      </c>
      <c r="ARD11" s="3">
        <v>1.01E-3</v>
      </c>
      <c r="ARE11" s="3"/>
      <c r="ARF11" s="3"/>
      <c r="ARG11" s="3"/>
      <c r="ARH11" s="3">
        <v>8.3795999999999995E-2</v>
      </c>
      <c r="ARI11" s="13">
        <v>7.4999999999999993E-5</v>
      </c>
      <c r="ARJ11" s="15"/>
      <c r="ARK11" s="3">
        <v>0.98589700000000002</v>
      </c>
      <c r="ARL11" s="3">
        <v>6.8539999999999998E-3</v>
      </c>
      <c r="ARM11" s="3"/>
      <c r="ARN11" s="3"/>
      <c r="ARO11" s="3"/>
      <c r="ARP11" s="3">
        <v>7.4685000000000001E-2</v>
      </c>
      <c r="ARQ11" s="5">
        <v>6.96E-4</v>
      </c>
      <c r="ARR11" s="3"/>
      <c r="ARS11" s="3">
        <v>0.98671799999999998</v>
      </c>
      <c r="ART11" s="3">
        <v>1.01E-3</v>
      </c>
      <c r="ARU11" s="3"/>
      <c r="ARV11" s="3"/>
      <c r="ARW11" s="3"/>
      <c r="ARX11" s="3">
        <v>8.3795999999999995E-2</v>
      </c>
      <c r="ARY11" s="13">
        <v>7.4999999999999993E-5</v>
      </c>
      <c r="ARZ11" s="15"/>
      <c r="ASA11" s="3">
        <v>0.98589700000000002</v>
      </c>
      <c r="ASB11" s="3">
        <v>6.8539999999999998E-3</v>
      </c>
      <c r="ASC11" s="3"/>
      <c r="ASD11" s="3"/>
      <c r="ASE11" s="3"/>
      <c r="ASF11" s="3">
        <v>7.4685000000000001E-2</v>
      </c>
      <c r="ASG11" s="5">
        <v>6.96E-4</v>
      </c>
      <c r="ASH11" s="3"/>
      <c r="ASI11" s="3">
        <v>0.98671799999999998</v>
      </c>
      <c r="ASJ11" s="3">
        <v>1.01E-3</v>
      </c>
      <c r="ASK11" s="3"/>
      <c r="ASL11" s="3"/>
      <c r="ASM11" s="3"/>
      <c r="ASN11" s="3">
        <v>8.3795999999999995E-2</v>
      </c>
      <c r="ASO11" s="13">
        <v>7.4999999999999993E-5</v>
      </c>
      <c r="ASP11" s="15"/>
      <c r="ASQ11" s="3">
        <v>0.98589700000000002</v>
      </c>
      <c r="ASR11" s="3">
        <v>6.8539999999999998E-3</v>
      </c>
      <c r="ASS11" s="3"/>
      <c r="AST11" s="3"/>
      <c r="ASU11" s="3"/>
      <c r="ASV11" s="3">
        <v>7.4685000000000001E-2</v>
      </c>
      <c r="ASW11" s="5">
        <v>6.96E-4</v>
      </c>
      <c r="ASX11" s="3"/>
      <c r="ASY11" s="3">
        <v>0.98671799999999998</v>
      </c>
      <c r="ASZ11" s="3">
        <v>1.01E-3</v>
      </c>
      <c r="ATA11" s="3"/>
      <c r="ATB11" s="3"/>
      <c r="ATC11" s="3"/>
      <c r="ATD11" s="3">
        <v>8.3795999999999995E-2</v>
      </c>
      <c r="ATE11" s="13">
        <v>7.4999999999999993E-5</v>
      </c>
      <c r="ATF11" s="15"/>
      <c r="ATG11" s="3">
        <v>0.98589700000000002</v>
      </c>
      <c r="ATH11" s="3">
        <v>6.8539999999999998E-3</v>
      </c>
      <c r="ATI11" s="3"/>
      <c r="ATJ11" s="3"/>
      <c r="ATK11" s="3"/>
      <c r="ATL11" s="3">
        <v>7.4685000000000001E-2</v>
      </c>
      <c r="ATM11" s="5">
        <v>6.96E-4</v>
      </c>
      <c r="ATN11" s="3"/>
      <c r="ATO11" s="3">
        <v>0.98671799999999998</v>
      </c>
      <c r="ATP11" s="3">
        <v>1.01E-3</v>
      </c>
      <c r="ATQ11" s="3"/>
      <c r="ATR11" s="3"/>
      <c r="ATS11" s="3"/>
      <c r="ATT11" s="3">
        <v>8.3795999999999995E-2</v>
      </c>
      <c r="ATU11" s="13">
        <v>7.4999999999999993E-5</v>
      </c>
      <c r="ATV11" s="15"/>
      <c r="ATW11" s="3">
        <v>0.98589700000000002</v>
      </c>
      <c r="ATX11" s="3">
        <v>6.8539999999999998E-3</v>
      </c>
      <c r="ATY11" s="3"/>
      <c r="ATZ11" s="3"/>
      <c r="AUA11" s="3"/>
      <c r="AUB11" s="3">
        <v>7.4685000000000001E-2</v>
      </c>
      <c r="AUC11" s="5">
        <v>6.96E-4</v>
      </c>
      <c r="AUD11" s="3"/>
      <c r="AUE11" s="3">
        <v>0.98671799999999998</v>
      </c>
      <c r="AUF11" s="3">
        <v>1.01E-3</v>
      </c>
      <c r="AUG11" s="3"/>
      <c r="AUH11" s="3"/>
      <c r="AUI11" s="3"/>
      <c r="AUJ11" s="3">
        <v>8.3795999999999995E-2</v>
      </c>
      <c r="AUK11" s="13">
        <v>7.4999999999999993E-5</v>
      </c>
      <c r="AUL11" s="15"/>
      <c r="AUM11" s="3">
        <v>0.98589700000000002</v>
      </c>
      <c r="AUN11" s="3">
        <v>6.8539999999999998E-3</v>
      </c>
      <c r="AUO11" s="3"/>
      <c r="AUP11" s="3"/>
      <c r="AUQ11" s="3"/>
      <c r="AUR11" s="3">
        <v>7.4685000000000001E-2</v>
      </c>
      <c r="AUS11" s="5">
        <v>6.96E-4</v>
      </c>
      <c r="AUT11" s="3"/>
      <c r="AUU11" s="3">
        <v>0.98671799999999998</v>
      </c>
      <c r="AUV11" s="3">
        <v>1.01E-3</v>
      </c>
      <c r="AUW11" s="3"/>
      <c r="AUX11" s="3"/>
      <c r="AUY11" s="3"/>
      <c r="AUZ11" s="3">
        <v>8.3795999999999995E-2</v>
      </c>
      <c r="AVA11" s="13">
        <v>7.4999999999999993E-5</v>
      </c>
      <c r="AVB11" s="15"/>
      <c r="AVC11" s="3">
        <v>0.98589700000000002</v>
      </c>
      <c r="AVD11" s="3">
        <v>6.8539999999999998E-3</v>
      </c>
      <c r="AVE11" s="3"/>
      <c r="AVF11" s="3"/>
      <c r="AVG11" s="3"/>
      <c r="AVH11" s="3">
        <v>7.4685000000000001E-2</v>
      </c>
      <c r="AVI11" s="5">
        <v>6.96E-4</v>
      </c>
      <c r="AVJ11" s="3"/>
      <c r="AVK11" s="3">
        <v>0.98671799999999998</v>
      </c>
      <c r="AVL11" s="3">
        <v>1.01E-3</v>
      </c>
      <c r="AVM11" s="3"/>
      <c r="AVN11" s="3"/>
      <c r="AVO11" s="3"/>
      <c r="AVP11" s="3">
        <v>8.3795999999999995E-2</v>
      </c>
      <c r="AVQ11" s="13">
        <v>7.4999999999999993E-5</v>
      </c>
      <c r="AVR11" s="15"/>
      <c r="AVS11" s="3">
        <v>0.98589700000000002</v>
      </c>
      <c r="AVT11" s="3">
        <v>6.8539999999999998E-3</v>
      </c>
      <c r="AVU11" s="3"/>
      <c r="AVV11" s="3"/>
      <c r="AVW11" s="3"/>
      <c r="AVX11" s="3">
        <v>7.4685000000000001E-2</v>
      </c>
      <c r="AVY11" s="5">
        <v>6.96E-4</v>
      </c>
      <c r="AVZ11" s="3"/>
      <c r="AWA11" s="3">
        <v>0.98671799999999998</v>
      </c>
      <c r="AWB11" s="3">
        <v>1.01E-3</v>
      </c>
      <c r="AWC11" s="3"/>
      <c r="AWD11" s="3"/>
      <c r="AWE11" s="3"/>
      <c r="AWF11" s="3">
        <v>8.3795999999999995E-2</v>
      </c>
      <c r="AWG11" s="13">
        <v>7.4999999999999993E-5</v>
      </c>
      <c r="AWH11" s="15"/>
      <c r="AWI11" s="3">
        <v>0.98589700000000002</v>
      </c>
      <c r="AWJ11" s="3">
        <v>6.8539999999999998E-3</v>
      </c>
      <c r="AWK11" s="3"/>
      <c r="AWL11" s="3"/>
      <c r="AWM11" s="3"/>
      <c r="AWN11" s="3">
        <v>7.4685000000000001E-2</v>
      </c>
      <c r="AWO11" s="5">
        <v>6.96E-4</v>
      </c>
      <c r="AWP11" s="3"/>
      <c r="AWQ11" s="3">
        <v>0.98671799999999998</v>
      </c>
      <c r="AWR11" s="3">
        <v>1.01E-3</v>
      </c>
      <c r="AWS11" s="3"/>
      <c r="AWT11" s="3"/>
      <c r="AWU11" s="3"/>
      <c r="AWV11" s="3">
        <v>8.3795999999999995E-2</v>
      </c>
      <c r="AWW11" s="13">
        <v>7.4999999999999993E-5</v>
      </c>
      <c r="AWX11" s="15"/>
      <c r="AWY11" s="3">
        <v>0.98589700000000002</v>
      </c>
      <c r="AWZ11" s="3">
        <v>6.8539999999999998E-3</v>
      </c>
      <c r="AXA11" s="3"/>
      <c r="AXB11" s="3"/>
      <c r="AXC11" s="3"/>
      <c r="AXD11" s="3">
        <v>7.4685000000000001E-2</v>
      </c>
      <c r="AXE11" s="5">
        <v>6.96E-4</v>
      </c>
      <c r="AXF11" s="3"/>
      <c r="AXG11" s="3">
        <v>0.98671799999999998</v>
      </c>
      <c r="AXH11" s="3">
        <v>1.01E-3</v>
      </c>
      <c r="AXI11" s="3"/>
      <c r="AXJ11" s="3"/>
      <c r="AXK11" s="3"/>
      <c r="AXL11" s="3">
        <v>8.3795999999999995E-2</v>
      </c>
      <c r="AXM11" s="13">
        <v>7.4999999999999993E-5</v>
      </c>
      <c r="AXN11" s="15"/>
      <c r="AXO11" s="3">
        <v>0.98589700000000002</v>
      </c>
      <c r="AXP11" s="3">
        <v>6.8539999999999998E-3</v>
      </c>
      <c r="AXQ11" s="3"/>
      <c r="AXR11" s="3"/>
      <c r="AXS11" s="3"/>
      <c r="AXT11" s="3">
        <v>7.4685000000000001E-2</v>
      </c>
      <c r="AXU11" s="5">
        <v>6.96E-4</v>
      </c>
      <c r="AXV11" s="3"/>
      <c r="AXW11" s="3">
        <v>0.98671799999999998</v>
      </c>
      <c r="AXX11" s="3">
        <v>1.01E-3</v>
      </c>
      <c r="AXY11" s="3"/>
      <c r="AXZ11" s="3"/>
      <c r="AYA11" s="3"/>
      <c r="AYB11" s="3">
        <v>8.3795999999999995E-2</v>
      </c>
      <c r="AYC11" s="13">
        <v>7.4999999999999993E-5</v>
      </c>
      <c r="AYD11" s="15"/>
      <c r="AYE11" s="3">
        <v>0.98589700000000002</v>
      </c>
      <c r="AYF11" s="3">
        <v>6.8539999999999998E-3</v>
      </c>
      <c r="AYG11" s="3"/>
      <c r="AYH11" s="3"/>
      <c r="AYI11" s="3"/>
      <c r="AYJ11" s="3">
        <v>7.4685000000000001E-2</v>
      </c>
      <c r="AYK11" s="5">
        <v>6.96E-4</v>
      </c>
      <c r="AYL11" s="3"/>
      <c r="AYM11" s="3">
        <v>0.98671799999999998</v>
      </c>
      <c r="AYN11" s="3">
        <v>1.01E-3</v>
      </c>
      <c r="AYO11" s="3"/>
      <c r="AYP11" s="3"/>
      <c r="AYQ11" s="3"/>
      <c r="AYR11" s="3">
        <v>8.3795999999999995E-2</v>
      </c>
      <c r="AYS11" s="13">
        <v>7.4999999999999993E-5</v>
      </c>
      <c r="AYT11" s="15"/>
      <c r="AYU11" s="3">
        <v>0.98589700000000002</v>
      </c>
      <c r="AYV11" s="3">
        <v>6.8539999999999998E-3</v>
      </c>
      <c r="AYW11" s="3"/>
      <c r="AYX11" s="3"/>
      <c r="AYY11" s="3"/>
      <c r="AYZ11" s="3">
        <v>7.4685000000000001E-2</v>
      </c>
      <c r="AZA11" s="5">
        <v>6.96E-4</v>
      </c>
      <c r="AZB11" s="3"/>
      <c r="AZC11" s="3">
        <v>0.98671799999999998</v>
      </c>
      <c r="AZD11" s="3">
        <v>1.01E-3</v>
      </c>
      <c r="AZE11" s="3"/>
      <c r="AZF11" s="3"/>
      <c r="AZG11" s="3"/>
      <c r="AZH11" s="3">
        <v>8.3795999999999995E-2</v>
      </c>
      <c r="AZI11" s="13">
        <v>7.4999999999999993E-5</v>
      </c>
      <c r="AZJ11" s="15"/>
      <c r="AZK11" s="3">
        <v>0.98589700000000002</v>
      </c>
      <c r="AZL11" s="3">
        <v>6.8539999999999998E-3</v>
      </c>
      <c r="AZM11" s="3"/>
      <c r="AZN11" s="3"/>
      <c r="AZO11" s="3"/>
      <c r="AZP11" s="3">
        <v>7.4685000000000001E-2</v>
      </c>
      <c r="AZQ11" s="5">
        <v>6.96E-4</v>
      </c>
      <c r="AZR11" s="3"/>
      <c r="AZS11" s="3">
        <v>0.98671799999999998</v>
      </c>
      <c r="AZT11" s="3">
        <v>1.01E-3</v>
      </c>
      <c r="AZU11" s="3"/>
      <c r="AZV11" s="3"/>
      <c r="AZW11" s="3"/>
      <c r="AZX11" s="3">
        <v>8.3795999999999995E-2</v>
      </c>
      <c r="AZY11" s="13">
        <v>7.4999999999999993E-5</v>
      </c>
      <c r="AZZ11" s="15"/>
      <c r="BAA11" s="3">
        <v>0.98589700000000002</v>
      </c>
      <c r="BAB11" s="3">
        <v>6.8539999999999998E-3</v>
      </c>
      <c r="BAC11" s="3"/>
      <c r="BAD11" s="3"/>
      <c r="BAE11" s="3"/>
      <c r="BAF11" s="3">
        <v>7.4685000000000001E-2</v>
      </c>
      <c r="BAG11" s="5">
        <v>6.96E-4</v>
      </c>
      <c r="BAH11" s="3"/>
      <c r="BAI11" s="3">
        <v>0.98671799999999998</v>
      </c>
      <c r="BAJ11" s="3">
        <v>1.01E-3</v>
      </c>
      <c r="BAK11" s="3"/>
      <c r="BAL11" s="3"/>
      <c r="BAM11" s="3"/>
      <c r="BAN11" s="3">
        <v>8.3795999999999995E-2</v>
      </c>
      <c r="BAO11" s="13">
        <v>7.4999999999999993E-5</v>
      </c>
      <c r="BAP11" s="15"/>
      <c r="BAQ11" s="3">
        <v>0.98589700000000002</v>
      </c>
      <c r="BAR11" s="3">
        <v>6.8539999999999998E-3</v>
      </c>
      <c r="BAS11" s="3"/>
      <c r="BAT11" s="3"/>
      <c r="BAU11" s="3"/>
      <c r="BAV11" s="3">
        <v>7.4685000000000001E-2</v>
      </c>
      <c r="BAW11" s="5">
        <v>6.96E-4</v>
      </c>
      <c r="BAX11" s="3"/>
      <c r="BAY11" s="3">
        <v>0.98671799999999998</v>
      </c>
      <c r="BAZ11" s="3">
        <v>1.01E-3</v>
      </c>
      <c r="BBA11" s="3"/>
      <c r="BBB11" s="3"/>
      <c r="BBC11" s="3"/>
      <c r="BBD11" s="3">
        <v>8.3795999999999995E-2</v>
      </c>
      <c r="BBE11" s="13">
        <v>7.4999999999999993E-5</v>
      </c>
      <c r="BBF11" s="15"/>
      <c r="BBG11" s="3">
        <v>0.98589700000000002</v>
      </c>
      <c r="BBH11" s="3">
        <v>6.8539999999999998E-3</v>
      </c>
      <c r="BBI11" s="3"/>
      <c r="BBJ11" s="3"/>
      <c r="BBK11" s="3"/>
      <c r="BBL11" s="3">
        <v>7.4685000000000001E-2</v>
      </c>
      <c r="BBM11" s="5">
        <v>6.96E-4</v>
      </c>
      <c r="BBN11" s="3"/>
      <c r="BBO11" s="3">
        <v>0.98671799999999998</v>
      </c>
      <c r="BBP11" s="3">
        <v>1.01E-3</v>
      </c>
      <c r="BBQ11" s="3"/>
      <c r="BBR11" s="3"/>
      <c r="BBS11" s="3"/>
      <c r="BBT11" s="3">
        <v>8.3795999999999995E-2</v>
      </c>
      <c r="BBU11" s="13">
        <v>7.4999999999999993E-5</v>
      </c>
      <c r="BBV11" s="15"/>
      <c r="BBW11" s="3">
        <v>0.98589700000000002</v>
      </c>
      <c r="BBX11" s="3">
        <v>6.8539999999999998E-3</v>
      </c>
      <c r="BBY11" s="3"/>
      <c r="BBZ11" s="3"/>
      <c r="BCA11" s="3"/>
      <c r="BCB11" s="3">
        <v>7.4685000000000001E-2</v>
      </c>
      <c r="BCC11" s="5">
        <v>6.96E-4</v>
      </c>
      <c r="BCD11" s="3"/>
      <c r="BCE11" s="3">
        <v>0.98671799999999998</v>
      </c>
      <c r="BCF11" s="3">
        <v>1.01E-3</v>
      </c>
      <c r="BCG11" s="3"/>
      <c r="BCH11" s="3"/>
      <c r="BCI11" s="3"/>
      <c r="BCJ11" s="3">
        <v>8.3795999999999995E-2</v>
      </c>
      <c r="BCK11" s="13">
        <v>7.4999999999999993E-5</v>
      </c>
      <c r="BCL11" s="15"/>
      <c r="BCM11" s="3">
        <v>0.98589700000000002</v>
      </c>
      <c r="BCN11" s="3">
        <v>6.8539999999999998E-3</v>
      </c>
      <c r="BCO11" s="3"/>
      <c r="BCP11" s="3"/>
      <c r="BCQ11" s="3"/>
      <c r="BCR11" s="3">
        <v>7.4685000000000001E-2</v>
      </c>
      <c r="BCS11" s="5">
        <v>6.96E-4</v>
      </c>
      <c r="BCT11" s="3"/>
      <c r="BCU11" s="3">
        <v>0.98671799999999998</v>
      </c>
      <c r="BCV11" s="3">
        <v>1.01E-3</v>
      </c>
      <c r="BCW11" s="3"/>
      <c r="BCX11" s="3"/>
      <c r="BCY11" s="3"/>
      <c r="BCZ11" s="3">
        <v>8.3795999999999995E-2</v>
      </c>
      <c r="BDA11" s="13">
        <v>7.4999999999999993E-5</v>
      </c>
      <c r="BDB11" s="15"/>
      <c r="BDC11" s="3">
        <v>0.98589700000000002</v>
      </c>
      <c r="BDD11" s="3">
        <v>6.8539999999999998E-3</v>
      </c>
      <c r="BDE11" s="3"/>
      <c r="BDF11" s="3"/>
      <c r="BDG11" s="3"/>
      <c r="BDH11" s="3">
        <v>7.4685000000000001E-2</v>
      </c>
      <c r="BDI11" s="5">
        <v>6.96E-4</v>
      </c>
      <c r="BDJ11" s="3"/>
      <c r="BDK11" s="3">
        <v>0.98671799999999998</v>
      </c>
      <c r="BDL11" s="3">
        <v>1.01E-3</v>
      </c>
      <c r="BDM11" s="3"/>
      <c r="BDN11" s="3"/>
      <c r="BDO11" s="3"/>
      <c r="BDP11" s="3">
        <v>8.3795999999999995E-2</v>
      </c>
      <c r="BDQ11" s="13">
        <v>7.4999999999999993E-5</v>
      </c>
      <c r="BDR11" s="15"/>
      <c r="BDS11" s="3">
        <v>0.98589700000000002</v>
      </c>
      <c r="BDT11" s="3">
        <v>6.8539999999999998E-3</v>
      </c>
      <c r="BDU11" s="3"/>
      <c r="BDV11" s="3"/>
      <c r="BDW11" s="3"/>
      <c r="BDX11" s="3">
        <v>7.4685000000000001E-2</v>
      </c>
      <c r="BDY11" s="5">
        <v>6.96E-4</v>
      </c>
      <c r="BDZ11" s="3"/>
      <c r="BEA11" s="3">
        <v>0.98671799999999998</v>
      </c>
      <c r="BEB11" s="3">
        <v>1.01E-3</v>
      </c>
      <c r="BEC11" s="3"/>
      <c r="BED11" s="3"/>
      <c r="BEE11" s="3"/>
      <c r="BEF11" s="3">
        <v>8.3795999999999995E-2</v>
      </c>
      <c r="BEG11" s="13">
        <v>7.4999999999999993E-5</v>
      </c>
      <c r="BEH11" s="15"/>
      <c r="BEI11" s="3">
        <v>0.98589700000000002</v>
      </c>
      <c r="BEJ11" s="3">
        <v>6.8539999999999998E-3</v>
      </c>
      <c r="BEK11" s="3"/>
      <c r="BEL11" s="3"/>
      <c r="BEM11" s="3"/>
      <c r="BEN11" s="3">
        <v>7.4685000000000001E-2</v>
      </c>
      <c r="BEO11" s="5">
        <v>6.96E-4</v>
      </c>
      <c r="BEP11" s="3"/>
      <c r="BEQ11" s="3">
        <v>0.98671799999999998</v>
      </c>
      <c r="BER11" s="3">
        <v>1.01E-3</v>
      </c>
      <c r="BES11" s="3"/>
      <c r="BET11" s="3"/>
      <c r="BEU11" s="3"/>
      <c r="BEV11" s="3">
        <v>8.3795999999999995E-2</v>
      </c>
      <c r="BEW11" s="13">
        <v>7.4999999999999993E-5</v>
      </c>
      <c r="BEX11" s="15"/>
      <c r="BEY11" s="3">
        <v>0.98589700000000002</v>
      </c>
      <c r="BEZ11" s="3">
        <v>6.8539999999999998E-3</v>
      </c>
      <c r="BFA11" s="3"/>
      <c r="BFB11" s="3"/>
      <c r="BFC11" s="3"/>
      <c r="BFD11" s="3">
        <v>7.4685000000000001E-2</v>
      </c>
      <c r="BFE11" s="5">
        <v>6.96E-4</v>
      </c>
      <c r="BFF11" s="3"/>
      <c r="BFG11" s="3">
        <v>0.98671799999999998</v>
      </c>
      <c r="BFH11" s="3">
        <v>1.01E-3</v>
      </c>
      <c r="BFI11" s="3"/>
      <c r="BFJ11" s="3"/>
      <c r="BFK11" s="3"/>
      <c r="BFL11" s="3">
        <v>8.3795999999999995E-2</v>
      </c>
      <c r="BFM11" s="13">
        <v>7.4999999999999993E-5</v>
      </c>
      <c r="BFN11" s="15"/>
      <c r="BFO11" s="3">
        <v>0.98589700000000002</v>
      </c>
      <c r="BFP11" s="3">
        <v>6.8539999999999998E-3</v>
      </c>
      <c r="BFQ11" s="3"/>
      <c r="BFR11" s="3"/>
      <c r="BFS11" s="3"/>
      <c r="BFT11" s="3">
        <v>7.4685000000000001E-2</v>
      </c>
      <c r="BFU11" s="5">
        <v>6.96E-4</v>
      </c>
      <c r="BFV11" s="3"/>
      <c r="BFW11" s="3">
        <v>0.98671799999999998</v>
      </c>
      <c r="BFX11" s="3">
        <v>1.01E-3</v>
      </c>
      <c r="BFY11" s="3"/>
      <c r="BFZ11" s="3"/>
      <c r="BGA11" s="3"/>
      <c r="BGB11" s="3">
        <v>8.3795999999999995E-2</v>
      </c>
      <c r="BGC11" s="13">
        <v>7.4999999999999993E-5</v>
      </c>
      <c r="BGD11" s="15"/>
      <c r="BGE11" s="3">
        <v>0.98589700000000002</v>
      </c>
      <c r="BGF11" s="3">
        <v>6.8539999999999998E-3</v>
      </c>
      <c r="BGG11" s="3"/>
      <c r="BGH11" s="3"/>
      <c r="BGI11" s="3"/>
      <c r="BGJ11" s="3">
        <v>7.4685000000000001E-2</v>
      </c>
      <c r="BGK11" s="5">
        <v>6.96E-4</v>
      </c>
      <c r="BGL11" s="3"/>
      <c r="BGM11" s="3">
        <v>0.98671799999999998</v>
      </c>
      <c r="BGN11" s="3">
        <v>1.01E-3</v>
      </c>
      <c r="BGO11" s="3"/>
      <c r="BGP11" s="3"/>
      <c r="BGQ11" s="3"/>
      <c r="BGR11" s="3">
        <v>8.3795999999999995E-2</v>
      </c>
      <c r="BGS11" s="13">
        <v>7.4999999999999993E-5</v>
      </c>
      <c r="BGT11" s="15"/>
      <c r="BGU11" s="3">
        <v>0.98589700000000002</v>
      </c>
      <c r="BGV11" s="3">
        <v>6.8539999999999998E-3</v>
      </c>
      <c r="BGW11" s="3"/>
      <c r="BGX11" s="3"/>
      <c r="BGY11" s="3"/>
      <c r="BGZ11" s="3">
        <v>7.4685000000000001E-2</v>
      </c>
      <c r="BHA11" s="5">
        <v>6.96E-4</v>
      </c>
      <c r="BHB11" s="3"/>
      <c r="BHC11" s="3">
        <v>0.98671799999999998</v>
      </c>
      <c r="BHD11" s="3">
        <v>1.01E-3</v>
      </c>
      <c r="BHE11" s="3"/>
      <c r="BHF11" s="3"/>
      <c r="BHG11" s="3"/>
      <c r="BHH11" s="3">
        <v>8.3795999999999995E-2</v>
      </c>
      <c r="BHI11" s="13">
        <v>7.4999999999999993E-5</v>
      </c>
      <c r="BHJ11" s="15"/>
      <c r="BHK11" s="3">
        <v>0.98589700000000002</v>
      </c>
      <c r="BHL11" s="3">
        <v>6.8539999999999998E-3</v>
      </c>
      <c r="BHM11" s="3"/>
      <c r="BHN11" s="3"/>
      <c r="BHO11" s="3"/>
      <c r="BHP11" s="3">
        <v>7.4685000000000001E-2</v>
      </c>
      <c r="BHQ11" s="5">
        <v>6.96E-4</v>
      </c>
      <c r="BHR11" s="3"/>
      <c r="BHS11" s="3">
        <v>0.98671799999999998</v>
      </c>
      <c r="BHT11" s="3">
        <v>1.01E-3</v>
      </c>
      <c r="BHU11" s="3"/>
      <c r="BHV11" s="3"/>
      <c r="BHW11" s="3"/>
      <c r="BHX11" s="3">
        <v>8.3795999999999995E-2</v>
      </c>
      <c r="BHY11" s="13">
        <v>7.4999999999999993E-5</v>
      </c>
      <c r="BHZ11" s="15"/>
      <c r="BIA11" s="3">
        <v>0.98589700000000002</v>
      </c>
      <c r="BIB11" s="3">
        <v>6.8539999999999998E-3</v>
      </c>
      <c r="BIC11" s="3"/>
      <c r="BID11" s="3"/>
      <c r="BIE11" s="3"/>
      <c r="BIF11" s="3">
        <v>7.4685000000000001E-2</v>
      </c>
      <c r="BIG11" s="5">
        <v>6.96E-4</v>
      </c>
      <c r="BIH11" s="3"/>
      <c r="BII11" s="3">
        <v>0.98671799999999998</v>
      </c>
      <c r="BIJ11" s="3">
        <v>1.01E-3</v>
      </c>
      <c r="BIK11" s="3"/>
      <c r="BIL11" s="3"/>
      <c r="BIM11" s="3"/>
      <c r="BIN11" s="3">
        <v>8.3795999999999995E-2</v>
      </c>
      <c r="BIO11" s="13">
        <v>7.4999999999999993E-5</v>
      </c>
      <c r="BIP11" s="15"/>
      <c r="BIQ11" s="3">
        <v>0.98589700000000002</v>
      </c>
      <c r="BIR11" s="3">
        <v>6.8539999999999998E-3</v>
      </c>
      <c r="BIS11" s="3"/>
      <c r="BIT11" s="3"/>
      <c r="BIU11" s="3"/>
      <c r="BIV11" s="3">
        <v>7.4685000000000001E-2</v>
      </c>
      <c r="BIW11" s="5">
        <v>6.96E-4</v>
      </c>
      <c r="BIX11" s="3"/>
      <c r="BIY11" s="3">
        <v>0.98671799999999998</v>
      </c>
      <c r="BIZ11" s="3">
        <v>1.01E-3</v>
      </c>
      <c r="BJA11" s="3"/>
      <c r="BJB11" s="3"/>
      <c r="BJC11" s="3"/>
      <c r="BJD11" s="3">
        <v>8.3795999999999995E-2</v>
      </c>
      <c r="BJE11" s="13">
        <v>7.4999999999999993E-5</v>
      </c>
      <c r="BJF11" s="15"/>
      <c r="BJG11" s="3">
        <v>0.98589700000000002</v>
      </c>
      <c r="BJH11" s="3">
        <v>6.8539999999999998E-3</v>
      </c>
      <c r="BJI11" s="3"/>
      <c r="BJJ11" s="3"/>
      <c r="BJK11" s="3"/>
      <c r="BJL11" s="3">
        <v>7.4685000000000001E-2</v>
      </c>
      <c r="BJM11" s="5">
        <v>6.96E-4</v>
      </c>
      <c r="BJN11" s="3"/>
      <c r="BJO11" s="3">
        <v>0.98671799999999998</v>
      </c>
      <c r="BJP11" s="3">
        <v>1.01E-3</v>
      </c>
      <c r="BJQ11" s="3"/>
      <c r="BJR11" s="3"/>
      <c r="BJS11" s="3"/>
      <c r="BJT11" s="3">
        <v>8.3795999999999995E-2</v>
      </c>
      <c r="BJU11" s="13">
        <v>7.4999999999999993E-5</v>
      </c>
    </row>
    <row r="12" spans="1:1633" x14ac:dyDescent="0.25">
      <c r="A12">
        <v>40</v>
      </c>
      <c r="B12" s="15"/>
      <c r="C12" s="3">
        <v>0.98255700000000001</v>
      </c>
      <c r="D12" s="3">
        <v>3.8270000000000001E-3</v>
      </c>
      <c r="E12" s="3"/>
      <c r="F12" s="3"/>
      <c r="G12" s="3"/>
      <c r="H12" s="3">
        <v>2.0771000000000001E-2</v>
      </c>
      <c r="I12" s="5">
        <v>1.5899999999999999E-4</v>
      </c>
      <c r="J12" s="3"/>
      <c r="K12" s="3">
        <v>0.98257799999999995</v>
      </c>
      <c r="L12" s="3">
        <v>6.8199999999999999E-4</v>
      </c>
      <c r="M12" s="3"/>
      <c r="N12" s="3"/>
      <c r="O12" s="3"/>
      <c r="P12" s="3">
        <v>3.3507000000000002E-2</v>
      </c>
      <c r="Q12" s="13">
        <v>2.4000000000000001E-5</v>
      </c>
      <c r="R12" s="15"/>
      <c r="S12" s="3">
        <v>0.98255700000000001</v>
      </c>
      <c r="T12" s="3">
        <v>3.8270000000000001E-3</v>
      </c>
      <c r="U12" s="3"/>
      <c r="V12" s="3"/>
      <c r="W12" s="3"/>
      <c r="X12" s="3">
        <v>2.0771000000000001E-2</v>
      </c>
      <c r="Y12" s="5">
        <v>1.5899999999999999E-4</v>
      </c>
      <c r="Z12" s="3"/>
      <c r="AA12" s="3">
        <v>0.98257799999999995</v>
      </c>
      <c r="AB12" s="3">
        <v>6.8199999999999999E-4</v>
      </c>
      <c r="AC12" s="3"/>
      <c r="AD12" s="3"/>
      <c r="AE12" s="3"/>
      <c r="AF12" s="3">
        <v>3.3507000000000002E-2</v>
      </c>
      <c r="AG12" s="13">
        <v>2.4000000000000001E-5</v>
      </c>
      <c r="AH12" s="15"/>
      <c r="AI12" s="3">
        <v>0.98255700000000001</v>
      </c>
      <c r="AJ12" s="3">
        <v>3.8270000000000001E-3</v>
      </c>
      <c r="AK12" s="3"/>
      <c r="AL12" s="3"/>
      <c r="AM12" s="3"/>
      <c r="AN12" s="3">
        <v>2.0771000000000001E-2</v>
      </c>
      <c r="AO12" s="5">
        <v>1.5899999999999999E-4</v>
      </c>
      <c r="AP12" s="3"/>
      <c r="AQ12" s="3">
        <v>0.98257799999999995</v>
      </c>
      <c r="AR12" s="3">
        <v>6.8199999999999999E-4</v>
      </c>
      <c r="AS12" s="3"/>
      <c r="AT12" s="3"/>
      <c r="AU12" s="3"/>
      <c r="AV12" s="3">
        <v>3.3507000000000002E-2</v>
      </c>
      <c r="AW12" s="13">
        <v>2.4000000000000001E-5</v>
      </c>
      <c r="AX12" s="15"/>
      <c r="AY12" s="3">
        <v>0.98255700000000001</v>
      </c>
      <c r="AZ12" s="3">
        <v>3.8270000000000001E-3</v>
      </c>
      <c r="BA12" s="3"/>
      <c r="BB12" s="3"/>
      <c r="BC12" s="3"/>
      <c r="BD12" s="3">
        <v>2.0771000000000001E-2</v>
      </c>
      <c r="BE12" s="5">
        <v>1.5899999999999999E-4</v>
      </c>
      <c r="BF12" s="3"/>
      <c r="BG12" s="3">
        <v>0.98257799999999995</v>
      </c>
      <c r="BH12" s="3">
        <v>6.8199999999999999E-4</v>
      </c>
      <c r="BI12" s="3"/>
      <c r="BJ12" s="3"/>
      <c r="BK12" s="3"/>
      <c r="BL12" s="3">
        <v>3.3507000000000002E-2</v>
      </c>
      <c r="BM12" s="13">
        <v>2.4000000000000001E-5</v>
      </c>
      <c r="BN12" s="15"/>
      <c r="BO12" s="3">
        <v>0.98255700000000001</v>
      </c>
      <c r="BP12" s="3">
        <v>3.8270000000000001E-3</v>
      </c>
      <c r="BQ12" s="3"/>
      <c r="BR12" s="3"/>
      <c r="BS12" s="3"/>
      <c r="BT12" s="3">
        <v>2.0771000000000001E-2</v>
      </c>
      <c r="BU12" s="5">
        <v>1.5899999999999999E-4</v>
      </c>
      <c r="BV12" s="3"/>
      <c r="BW12" s="3">
        <v>0.98257799999999995</v>
      </c>
      <c r="BX12" s="3">
        <v>6.8199999999999999E-4</v>
      </c>
      <c r="BY12" s="3"/>
      <c r="BZ12" s="3"/>
      <c r="CA12" s="3"/>
      <c r="CB12" s="3">
        <v>3.3507000000000002E-2</v>
      </c>
      <c r="CC12" s="13">
        <v>2.4000000000000001E-5</v>
      </c>
      <c r="CD12" s="15"/>
      <c r="CE12" s="3">
        <v>0.98255700000000001</v>
      </c>
      <c r="CF12" s="3">
        <v>3.8270000000000001E-3</v>
      </c>
      <c r="CG12" s="3"/>
      <c r="CH12" s="3"/>
      <c r="CI12" s="3"/>
      <c r="CJ12" s="3">
        <v>2.0771000000000001E-2</v>
      </c>
      <c r="CK12" s="5">
        <v>1.5899999999999999E-4</v>
      </c>
      <c r="CL12" s="3"/>
      <c r="CM12" s="3">
        <v>0.98257799999999995</v>
      </c>
      <c r="CN12" s="3">
        <v>6.8199999999999999E-4</v>
      </c>
      <c r="CO12" s="3"/>
      <c r="CP12" s="3"/>
      <c r="CQ12" s="3"/>
      <c r="CR12" s="3">
        <v>3.3507000000000002E-2</v>
      </c>
      <c r="CS12" s="13">
        <v>2.4000000000000001E-5</v>
      </c>
      <c r="CT12" s="15"/>
      <c r="CU12" s="3">
        <v>0.98255700000000001</v>
      </c>
      <c r="CV12" s="3">
        <v>3.8270000000000001E-3</v>
      </c>
      <c r="CW12" s="3"/>
      <c r="CX12" s="3"/>
      <c r="CY12" s="3"/>
      <c r="CZ12" s="3">
        <v>2.0771000000000001E-2</v>
      </c>
      <c r="DA12" s="5">
        <v>1.5899999999999999E-4</v>
      </c>
      <c r="DB12" s="3"/>
      <c r="DC12" s="3">
        <v>0.98257799999999995</v>
      </c>
      <c r="DD12" s="3">
        <v>6.8199999999999999E-4</v>
      </c>
      <c r="DE12" s="3"/>
      <c r="DF12" s="3"/>
      <c r="DG12" s="3"/>
      <c r="DH12" s="3">
        <v>3.3507000000000002E-2</v>
      </c>
      <c r="DI12" s="13">
        <v>2.4000000000000001E-5</v>
      </c>
      <c r="DJ12" s="15"/>
      <c r="DK12" s="3">
        <v>0.98255700000000001</v>
      </c>
      <c r="DL12" s="3">
        <v>3.8270000000000001E-3</v>
      </c>
      <c r="DM12" s="3"/>
      <c r="DN12" s="3"/>
      <c r="DO12" s="3"/>
      <c r="DP12" s="3">
        <v>2.0771000000000001E-2</v>
      </c>
      <c r="DQ12" s="5">
        <v>1.5899999999999999E-4</v>
      </c>
      <c r="DR12" s="3"/>
      <c r="DS12" s="3">
        <v>0.98257799999999995</v>
      </c>
      <c r="DT12" s="3">
        <v>6.8199999999999999E-4</v>
      </c>
      <c r="DU12" s="3"/>
      <c r="DV12" s="3"/>
      <c r="DW12" s="3"/>
      <c r="DX12" s="3">
        <v>3.3507000000000002E-2</v>
      </c>
      <c r="DY12" s="13">
        <v>2.4000000000000001E-5</v>
      </c>
      <c r="DZ12" s="15"/>
      <c r="EA12" s="3">
        <v>0.98255700000000001</v>
      </c>
      <c r="EB12" s="3">
        <v>3.8270000000000001E-3</v>
      </c>
      <c r="EC12" s="3"/>
      <c r="ED12" s="3"/>
      <c r="EE12" s="3"/>
      <c r="EF12" s="3">
        <v>2.0771000000000001E-2</v>
      </c>
      <c r="EG12" s="5">
        <v>1.5899999999999999E-4</v>
      </c>
      <c r="EH12" s="3"/>
      <c r="EI12" s="3">
        <v>0.98257799999999995</v>
      </c>
      <c r="EJ12" s="3">
        <v>6.8199999999999999E-4</v>
      </c>
      <c r="EK12" s="3"/>
      <c r="EL12" s="3"/>
      <c r="EM12" s="3"/>
      <c r="EN12" s="3">
        <v>3.3507000000000002E-2</v>
      </c>
      <c r="EO12" s="13">
        <v>2.4000000000000001E-5</v>
      </c>
      <c r="EP12" s="15"/>
      <c r="EQ12" s="3">
        <v>0.98255700000000001</v>
      </c>
      <c r="ER12" s="3">
        <v>3.8270000000000001E-3</v>
      </c>
      <c r="ES12" s="3"/>
      <c r="ET12" s="3"/>
      <c r="EU12" s="3"/>
      <c r="EV12" s="3">
        <v>2.0771000000000001E-2</v>
      </c>
      <c r="EW12" s="5">
        <v>1.5899999999999999E-4</v>
      </c>
      <c r="EX12" s="3"/>
      <c r="EY12" s="3">
        <v>0.98257799999999995</v>
      </c>
      <c r="EZ12" s="3">
        <v>6.8199999999999999E-4</v>
      </c>
      <c r="FA12" s="3"/>
      <c r="FB12" s="3"/>
      <c r="FC12" s="3"/>
      <c r="FD12" s="3">
        <v>3.3507000000000002E-2</v>
      </c>
      <c r="FE12" s="13">
        <v>2.4000000000000001E-5</v>
      </c>
      <c r="FF12" s="15"/>
      <c r="FG12" s="3">
        <v>0.98255700000000001</v>
      </c>
      <c r="FH12" s="3">
        <v>3.8270000000000001E-3</v>
      </c>
      <c r="FI12" s="3"/>
      <c r="FJ12" s="3"/>
      <c r="FK12" s="3"/>
      <c r="FL12" s="3">
        <v>2.0771000000000001E-2</v>
      </c>
      <c r="FM12" s="5">
        <v>1.5899999999999999E-4</v>
      </c>
      <c r="FN12" s="3"/>
      <c r="FO12" s="3">
        <v>0.98257799999999995</v>
      </c>
      <c r="FP12" s="3">
        <v>6.8199999999999999E-4</v>
      </c>
      <c r="FQ12" s="3"/>
      <c r="FR12" s="3"/>
      <c r="FS12" s="3"/>
      <c r="FT12" s="3">
        <v>3.3507000000000002E-2</v>
      </c>
      <c r="FU12" s="13">
        <v>2.4000000000000001E-5</v>
      </c>
      <c r="FV12" s="15"/>
      <c r="FW12" s="3">
        <v>0.98255700000000001</v>
      </c>
      <c r="FX12" s="3">
        <v>3.8270000000000001E-3</v>
      </c>
      <c r="FY12" s="3"/>
      <c r="FZ12" s="3"/>
      <c r="GA12" s="3"/>
      <c r="GB12" s="3">
        <v>2.0771000000000001E-2</v>
      </c>
      <c r="GC12" s="5">
        <v>1.5899999999999999E-4</v>
      </c>
      <c r="GD12" s="3"/>
      <c r="GE12" s="3">
        <v>0.98257799999999995</v>
      </c>
      <c r="GF12" s="3">
        <v>6.8199999999999999E-4</v>
      </c>
      <c r="GG12" s="3"/>
      <c r="GH12" s="3"/>
      <c r="GI12" s="3"/>
      <c r="GJ12" s="3">
        <v>3.3507000000000002E-2</v>
      </c>
      <c r="GK12" s="13">
        <v>2.4000000000000001E-5</v>
      </c>
      <c r="GL12" s="15"/>
      <c r="GM12" s="3">
        <v>0.98255700000000001</v>
      </c>
      <c r="GN12" s="3">
        <v>3.8270000000000001E-3</v>
      </c>
      <c r="GO12" s="3"/>
      <c r="GP12" s="3"/>
      <c r="GQ12" s="3"/>
      <c r="GR12" s="3">
        <v>2.0771000000000001E-2</v>
      </c>
      <c r="GS12" s="5">
        <v>1.5899999999999999E-4</v>
      </c>
      <c r="GT12" s="3"/>
      <c r="GU12" s="3">
        <v>0.98257799999999995</v>
      </c>
      <c r="GV12" s="3">
        <v>6.8199999999999999E-4</v>
      </c>
      <c r="GW12" s="3"/>
      <c r="GX12" s="3"/>
      <c r="GY12" s="3"/>
      <c r="GZ12" s="3">
        <v>3.3507000000000002E-2</v>
      </c>
      <c r="HA12" s="13">
        <v>2.4000000000000001E-5</v>
      </c>
      <c r="HB12" s="15"/>
      <c r="HC12" s="3">
        <v>0.98255700000000001</v>
      </c>
      <c r="HD12" s="3">
        <v>3.8270000000000001E-3</v>
      </c>
      <c r="HE12" s="3"/>
      <c r="HF12" s="3"/>
      <c r="HG12" s="3"/>
      <c r="HH12" s="3">
        <v>2.0771000000000001E-2</v>
      </c>
      <c r="HI12" s="5">
        <v>1.5899999999999999E-4</v>
      </c>
      <c r="HJ12" s="3"/>
      <c r="HK12" s="3">
        <v>0.98257799999999995</v>
      </c>
      <c r="HL12" s="3">
        <v>6.8199999999999999E-4</v>
      </c>
      <c r="HM12" s="3"/>
      <c r="HN12" s="3"/>
      <c r="HO12" s="3"/>
      <c r="HP12" s="3">
        <v>3.3507000000000002E-2</v>
      </c>
      <c r="HQ12" s="13">
        <v>2.4000000000000001E-5</v>
      </c>
      <c r="HR12" s="15"/>
      <c r="HS12" s="3">
        <v>0.98255700000000001</v>
      </c>
      <c r="HT12" s="3">
        <v>3.8270000000000001E-3</v>
      </c>
      <c r="HU12" s="3"/>
      <c r="HV12" s="3"/>
      <c r="HW12" s="3"/>
      <c r="HX12" s="3">
        <v>2.0771000000000001E-2</v>
      </c>
      <c r="HY12" s="5">
        <v>1.5899999999999999E-4</v>
      </c>
      <c r="HZ12" s="3"/>
      <c r="IA12" s="3">
        <v>0.98257799999999995</v>
      </c>
      <c r="IB12" s="3">
        <v>6.8199999999999999E-4</v>
      </c>
      <c r="IC12" s="3"/>
      <c r="ID12" s="3"/>
      <c r="IE12" s="3"/>
      <c r="IF12" s="3">
        <v>3.3507000000000002E-2</v>
      </c>
      <c r="IG12" s="13">
        <v>2.4000000000000001E-5</v>
      </c>
      <c r="IH12" s="15"/>
      <c r="II12" s="3">
        <v>0.98255700000000001</v>
      </c>
      <c r="IJ12" s="3">
        <v>3.8270000000000001E-3</v>
      </c>
      <c r="IK12" s="3"/>
      <c r="IL12" s="3"/>
      <c r="IM12" s="3"/>
      <c r="IN12" s="3">
        <v>2.0771000000000001E-2</v>
      </c>
      <c r="IO12" s="5">
        <v>1.5899999999999999E-4</v>
      </c>
      <c r="IP12" s="3"/>
      <c r="IQ12" s="3">
        <v>0.98257799999999995</v>
      </c>
      <c r="IR12" s="3">
        <v>6.8199999999999999E-4</v>
      </c>
      <c r="IS12" s="3"/>
      <c r="IT12" s="3"/>
      <c r="IU12" s="3"/>
      <c r="IV12" s="3">
        <v>3.3507000000000002E-2</v>
      </c>
      <c r="IW12" s="13">
        <v>2.4000000000000001E-5</v>
      </c>
      <c r="IX12" s="15"/>
      <c r="IY12" s="3">
        <v>0.98255700000000001</v>
      </c>
      <c r="IZ12" s="3">
        <v>3.8270000000000001E-3</v>
      </c>
      <c r="JA12" s="3"/>
      <c r="JB12" s="3"/>
      <c r="JC12" s="3"/>
      <c r="JD12" s="3">
        <v>2.0771000000000001E-2</v>
      </c>
      <c r="JE12" s="5">
        <v>1.5899999999999999E-4</v>
      </c>
      <c r="JF12" s="3"/>
      <c r="JG12" s="3">
        <v>0.98257799999999995</v>
      </c>
      <c r="JH12" s="3">
        <v>6.8199999999999999E-4</v>
      </c>
      <c r="JI12" s="3"/>
      <c r="JJ12" s="3"/>
      <c r="JK12" s="3"/>
      <c r="JL12" s="3">
        <v>3.3507000000000002E-2</v>
      </c>
      <c r="JM12" s="13">
        <v>2.4000000000000001E-5</v>
      </c>
      <c r="JN12" s="15"/>
      <c r="JO12" s="3">
        <v>0.98255700000000001</v>
      </c>
      <c r="JP12" s="3">
        <v>3.8270000000000001E-3</v>
      </c>
      <c r="JQ12" s="3"/>
      <c r="JR12" s="3"/>
      <c r="JS12" s="3"/>
      <c r="JT12" s="3">
        <v>2.0771000000000001E-2</v>
      </c>
      <c r="JU12" s="5">
        <v>1.5899999999999999E-4</v>
      </c>
      <c r="JV12" s="3"/>
      <c r="JW12" s="3">
        <v>0.98257799999999995</v>
      </c>
      <c r="JX12" s="3">
        <v>6.8199999999999999E-4</v>
      </c>
      <c r="JY12" s="3"/>
      <c r="JZ12" s="3"/>
      <c r="KA12" s="3"/>
      <c r="KB12" s="3">
        <v>3.3507000000000002E-2</v>
      </c>
      <c r="KC12" s="13">
        <v>2.4000000000000001E-5</v>
      </c>
      <c r="KD12" s="15"/>
      <c r="KE12" s="3">
        <v>0.98255700000000001</v>
      </c>
      <c r="KF12" s="3">
        <v>3.8270000000000001E-3</v>
      </c>
      <c r="KG12" s="3"/>
      <c r="KH12" s="3"/>
      <c r="KI12" s="3"/>
      <c r="KJ12" s="3">
        <v>2.0771000000000001E-2</v>
      </c>
      <c r="KK12" s="5">
        <v>1.5899999999999999E-4</v>
      </c>
      <c r="KL12" s="3"/>
      <c r="KM12" s="3">
        <v>0.98257799999999995</v>
      </c>
      <c r="KN12" s="3">
        <v>6.8199999999999999E-4</v>
      </c>
      <c r="KO12" s="3"/>
      <c r="KP12" s="3"/>
      <c r="KQ12" s="3"/>
      <c r="KR12" s="3">
        <v>3.3507000000000002E-2</v>
      </c>
      <c r="KS12" s="13">
        <v>2.4000000000000001E-5</v>
      </c>
      <c r="KT12" s="15"/>
      <c r="KU12" s="3">
        <v>0.98255700000000001</v>
      </c>
      <c r="KV12" s="3">
        <v>3.8270000000000001E-3</v>
      </c>
      <c r="KW12" s="3"/>
      <c r="KX12" s="3"/>
      <c r="KY12" s="3"/>
      <c r="KZ12" s="3">
        <v>2.0771000000000001E-2</v>
      </c>
      <c r="LA12" s="5">
        <v>1.5899999999999999E-4</v>
      </c>
      <c r="LB12" s="3"/>
      <c r="LC12" s="3">
        <v>0.98257799999999995</v>
      </c>
      <c r="LD12" s="3">
        <v>6.8199999999999999E-4</v>
      </c>
      <c r="LE12" s="3"/>
      <c r="LF12" s="3"/>
      <c r="LG12" s="3"/>
      <c r="LH12" s="3">
        <v>3.3507000000000002E-2</v>
      </c>
      <c r="LI12" s="13">
        <v>2.4000000000000001E-5</v>
      </c>
      <c r="LJ12" s="15"/>
      <c r="LK12" s="3">
        <v>0.98255700000000001</v>
      </c>
      <c r="LL12" s="3">
        <v>3.8270000000000001E-3</v>
      </c>
      <c r="LM12" s="3"/>
      <c r="LN12" s="3"/>
      <c r="LO12" s="3"/>
      <c r="LP12" s="3">
        <v>2.0771000000000001E-2</v>
      </c>
      <c r="LQ12" s="5">
        <v>1.5899999999999999E-4</v>
      </c>
      <c r="LR12" s="3"/>
      <c r="LS12" s="3">
        <v>0.98257799999999995</v>
      </c>
      <c r="LT12" s="3">
        <v>6.8199999999999999E-4</v>
      </c>
      <c r="LU12" s="3"/>
      <c r="LV12" s="3"/>
      <c r="LW12" s="3"/>
      <c r="LX12" s="3">
        <v>3.3507000000000002E-2</v>
      </c>
      <c r="LY12" s="13">
        <v>2.4000000000000001E-5</v>
      </c>
      <c r="LZ12" s="15"/>
      <c r="MA12" s="3">
        <v>0.98255700000000001</v>
      </c>
      <c r="MB12" s="3">
        <v>3.8270000000000001E-3</v>
      </c>
      <c r="MC12" s="3"/>
      <c r="MD12" s="3"/>
      <c r="ME12" s="3"/>
      <c r="MF12" s="3">
        <v>2.0771000000000001E-2</v>
      </c>
      <c r="MG12" s="5">
        <v>1.5899999999999999E-4</v>
      </c>
      <c r="MH12" s="3"/>
      <c r="MI12" s="3">
        <v>0.98257799999999995</v>
      </c>
      <c r="MJ12" s="3">
        <v>6.8199999999999999E-4</v>
      </c>
      <c r="MK12" s="3"/>
      <c r="ML12" s="3"/>
      <c r="MM12" s="3"/>
      <c r="MN12" s="3">
        <v>3.3507000000000002E-2</v>
      </c>
      <c r="MO12" s="13">
        <v>2.4000000000000001E-5</v>
      </c>
      <c r="MP12" s="15"/>
      <c r="MQ12" s="3">
        <v>0.98255700000000001</v>
      </c>
      <c r="MR12" s="3">
        <v>3.8270000000000001E-3</v>
      </c>
      <c r="MS12" s="3"/>
      <c r="MT12" s="3"/>
      <c r="MU12" s="3"/>
      <c r="MV12" s="3">
        <v>2.0771000000000001E-2</v>
      </c>
      <c r="MW12" s="5">
        <v>1.5899999999999999E-4</v>
      </c>
      <c r="MX12" s="3"/>
      <c r="MY12" s="3">
        <v>0.98257799999999995</v>
      </c>
      <c r="MZ12" s="3">
        <v>6.8199999999999999E-4</v>
      </c>
      <c r="NA12" s="3"/>
      <c r="NB12" s="3"/>
      <c r="NC12" s="3"/>
      <c r="ND12" s="3">
        <v>3.3507000000000002E-2</v>
      </c>
      <c r="NE12" s="13">
        <v>2.4000000000000001E-5</v>
      </c>
      <c r="NF12" s="15"/>
      <c r="NG12" s="3">
        <v>0.98255700000000001</v>
      </c>
      <c r="NH12" s="3">
        <v>3.8270000000000001E-3</v>
      </c>
      <c r="NI12" s="3"/>
      <c r="NJ12" s="3"/>
      <c r="NK12" s="3"/>
      <c r="NL12" s="3">
        <v>2.0771000000000001E-2</v>
      </c>
      <c r="NM12" s="5">
        <v>1.5899999999999999E-4</v>
      </c>
      <c r="NN12" s="3"/>
      <c r="NO12" s="3">
        <v>0.98257799999999995</v>
      </c>
      <c r="NP12" s="3">
        <v>6.8199999999999999E-4</v>
      </c>
      <c r="NQ12" s="3"/>
      <c r="NR12" s="3"/>
      <c r="NS12" s="3"/>
      <c r="NT12" s="3">
        <v>3.3507000000000002E-2</v>
      </c>
      <c r="NU12" s="13">
        <v>2.4000000000000001E-5</v>
      </c>
      <c r="NV12" s="15"/>
      <c r="NW12" s="3">
        <v>0.98255700000000001</v>
      </c>
      <c r="NX12" s="3">
        <v>3.8270000000000001E-3</v>
      </c>
      <c r="NY12" s="3"/>
      <c r="NZ12" s="3"/>
      <c r="OA12" s="3"/>
      <c r="OB12" s="3">
        <v>2.0771000000000001E-2</v>
      </c>
      <c r="OC12" s="5">
        <v>1.5899999999999999E-4</v>
      </c>
      <c r="OD12" s="3"/>
      <c r="OE12" s="3">
        <v>0.98257799999999995</v>
      </c>
      <c r="OF12" s="3">
        <v>6.8199999999999999E-4</v>
      </c>
      <c r="OG12" s="3"/>
      <c r="OH12" s="3"/>
      <c r="OI12" s="3"/>
      <c r="OJ12" s="3">
        <v>3.3507000000000002E-2</v>
      </c>
      <c r="OK12" s="13">
        <v>2.4000000000000001E-5</v>
      </c>
      <c r="OL12" s="15"/>
      <c r="OM12" s="3">
        <v>0.98255700000000001</v>
      </c>
      <c r="ON12" s="3">
        <v>3.8270000000000001E-3</v>
      </c>
      <c r="OO12" s="3"/>
      <c r="OP12" s="3"/>
      <c r="OQ12" s="3"/>
      <c r="OR12" s="3">
        <v>2.0771000000000001E-2</v>
      </c>
      <c r="OS12" s="5">
        <v>1.5899999999999999E-4</v>
      </c>
      <c r="OT12" s="3"/>
      <c r="OU12" s="3">
        <v>0.98257799999999995</v>
      </c>
      <c r="OV12" s="3">
        <v>6.8199999999999999E-4</v>
      </c>
      <c r="OW12" s="3"/>
      <c r="OX12" s="3"/>
      <c r="OY12" s="3"/>
      <c r="OZ12" s="3">
        <v>3.3507000000000002E-2</v>
      </c>
      <c r="PA12" s="13">
        <v>2.4000000000000001E-5</v>
      </c>
      <c r="PB12" s="15"/>
      <c r="PC12" s="3">
        <v>0.98255700000000001</v>
      </c>
      <c r="PD12" s="3">
        <v>3.8270000000000001E-3</v>
      </c>
      <c r="PE12" s="3"/>
      <c r="PF12" s="3"/>
      <c r="PG12" s="3"/>
      <c r="PH12" s="3">
        <v>2.0771000000000001E-2</v>
      </c>
      <c r="PI12" s="5">
        <v>1.5899999999999999E-4</v>
      </c>
      <c r="PJ12" s="3"/>
      <c r="PK12" s="3">
        <v>0.98257799999999995</v>
      </c>
      <c r="PL12" s="3">
        <v>6.8199999999999999E-4</v>
      </c>
      <c r="PM12" s="3"/>
      <c r="PN12" s="3"/>
      <c r="PO12" s="3"/>
      <c r="PP12" s="3">
        <v>3.3507000000000002E-2</v>
      </c>
      <c r="PQ12" s="13">
        <v>2.4000000000000001E-5</v>
      </c>
      <c r="PR12" s="15"/>
      <c r="PS12" s="3">
        <v>0.98255700000000001</v>
      </c>
      <c r="PT12" s="3">
        <v>3.8270000000000001E-3</v>
      </c>
      <c r="PU12" s="3"/>
      <c r="PV12" s="3"/>
      <c r="PW12" s="3"/>
      <c r="PX12" s="3">
        <v>2.0771000000000001E-2</v>
      </c>
      <c r="PY12" s="5">
        <v>1.5899999999999999E-4</v>
      </c>
      <c r="PZ12" s="3"/>
      <c r="QA12" s="3">
        <v>0.98257799999999995</v>
      </c>
      <c r="QB12" s="3">
        <v>6.8199999999999999E-4</v>
      </c>
      <c r="QC12" s="3"/>
      <c r="QD12" s="3"/>
      <c r="QE12" s="3"/>
      <c r="QF12" s="3">
        <v>3.3507000000000002E-2</v>
      </c>
      <c r="QG12" s="13">
        <v>2.4000000000000001E-5</v>
      </c>
      <c r="QH12" s="15"/>
      <c r="QI12" s="3">
        <v>0.98255700000000001</v>
      </c>
      <c r="QJ12" s="3">
        <v>3.8270000000000001E-3</v>
      </c>
      <c r="QK12" s="3"/>
      <c r="QL12" s="3"/>
      <c r="QM12" s="3"/>
      <c r="QN12" s="3">
        <v>2.0771000000000001E-2</v>
      </c>
      <c r="QO12" s="5">
        <v>1.5899999999999999E-4</v>
      </c>
      <c r="QP12" s="3"/>
      <c r="QQ12" s="3">
        <v>0.98257799999999995</v>
      </c>
      <c r="QR12" s="3">
        <v>6.8199999999999999E-4</v>
      </c>
      <c r="QS12" s="3"/>
      <c r="QT12" s="3"/>
      <c r="QU12" s="3"/>
      <c r="QV12" s="3">
        <v>3.3507000000000002E-2</v>
      </c>
      <c r="QW12" s="13">
        <v>2.4000000000000001E-5</v>
      </c>
      <c r="QX12" s="15"/>
      <c r="QY12" s="3">
        <v>0.98255700000000001</v>
      </c>
      <c r="QZ12" s="3">
        <v>3.8270000000000001E-3</v>
      </c>
      <c r="RA12" s="3"/>
      <c r="RB12" s="3"/>
      <c r="RC12" s="3"/>
      <c r="RD12" s="3">
        <v>2.0771000000000001E-2</v>
      </c>
      <c r="RE12" s="5">
        <v>1.5899999999999999E-4</v>
      </c>
      <c r="RF12" s="3"/>
      <c r="RG12" s="3">
        <v>0.98257799999999995</v>
      </c>
      <c r="RH12" s="3">
        <v>6.8199999999999999E-4</v>
      </c>
      <c r="RI12" s="3"/>
      <c r="RJ12" s="3"/>
      <c r="RK12" s="3"/>
      <c r="RL12" s="3">
        <v>3.3507000000000002E-2</v>
      </c>
      <c r="RM12" s="13">
        <v>2.4000000000000001E-5</v>
      </c>
      <c r="RN12" s="15"/>
      <c r="RO12" s="3">
        <v>0.98255700000000001</v>
      </c>
      <c r="RP12" s="3">
        <v>3.8270000000000001E-3</v>
      </c>
      <c r="RQ12" s="3"/>
      <c r="RR12" s="3"/>
      <c r="RS12" s="3"/>
      <c r="RT12" s="3">
        <v>2.0771000000000001E-2</v>
      </c>
      <c r="RU12" s="5">
        <v>1.5899999999999999E-4</v>
      </c>
      <c r="RV12" s="3"/>
      <c r="RW12" s="3">
        <v>0.98257799999999995</v>
      </c>
      <c r="RX12" s="3">
        <v>6.8199999999999999E-4</v>
      </c>
      <c r="RY12" s="3"/>
      <c r="RZ12" s="3"/>
      <c r="SA12" s="3"/>
      <c r="SB12" s="3">
        <v>3.3507000000000002E-2</v>
      </c>
      <c r="SC12" s="13">
        <v>2.4000000000000001E-5</v>
      </c>
      <c r="SD12" s="15"/>
      <c r="SE12" s="3">
        <v>0.98255700000000001</v>
      </c>
      <c r="SF12" s="3">
        <v>3.8270000000000001E-3</v>
      </c>
      <c r="SG12" s="3"/>
      <c r="SH12" s="3"/>
      <c r="SI12" s="3"/>
      <c r="SJ12" s="3">
        <v>2.0771000000000001E-2</v>
      </c>
      <c r="SK12" s="5">
        <v>1.5899999999999999E-4</v>
      </c>
      <c r="SL12" s="3"/>
      <c r="SM12" s="3">
        <v>0.98257799999999995</v>
      </c>
      <c r="SN12" s="3">
        <v>6.8199999999999999E-4</v>
      </c>
      <c r="SO12" s="3"/>
      <c r="SP12" s="3"/>
      <c r="SQ12" s="3"/>
      <c r="SR12" s="3">
        <v>3.3507000000000002E-2</v>
      </c>
      <c r="SS12" s="13">
        <v>2.4000000000000001E-5</v>
      </c>
      <c r="ST12" s="15"/>
      <c r="SU12" s="3">
        <v>0.98255700000000001</v>
      </c>
      <c r="SV12" s="3">
        <v>3.8270000000000001E-3</v>
      </c>
      <c r="SW12" s="3"/>
      <c r="SX12" s="3"/>
      <c r="SY12" s="3"/>
      <c r="SZ12" s="3">
        <v>2.0771000000000001E-2</v>
      </c>
      <c r="TA12" s="5">
        <v>1.5899999999999999E-4</v>
      </c>
      <c r="TB12" s="3"/>
      <c r="TC12" s="3">
        <v>0.98257799999999995</v>
      </c>
      <c r="TD12" s="3">
        <v>6.8199999999999999E-4</v>
      </c>
      <c r="TE12" s="3"/>
      <c r="TF12" s="3"/>
      <c r="TG12" s="3"/>
      <c r="TH12" s="3">
        <v>3.3507000000000002E-2</v>
      </c>
      <c r="TI12" s="13">
        <v>2.4000000000000001E-5</v>
      </c>
      <c r="TJ12" s="15"/>
      <c r="TK12" s="3">
        <v>0.98255700000000001</v>
      </c>
      <c r="TL12" s="3">
        <v>3.8270000000000001E-3</v>
      </c>
      <c r="TM12" s="3"/>
      <c r="TN12" s="3"/>
      <c r="TO12" s="3"/>
      <c r="TP12" s="3">
        <v>2.0771000000000001E-2</v>
      </c>
      <c r="TQ12" s="5">
        <v>1.5899999999999999E-4</v>
      </c>
      <c r="TR12" s="3"/>
      <c r="TS12" s="3">
        <v>0.98257799999999995</v>
      </c>
      <c r="TT12" s="3">
        <v>6.8199999999999999E-4</v>
      </c>
      <c r="TU12" s="3"/>
      <c r="TV12" s="3"/>
      <c r="TW12" s="3"/>
      <c r="TX12" s="3">
        <v>3.3507000000000002E-2</v>
      </c>
      <c r="TY12" s="13">
        <v>2.4000000000000001E-5</v>
      </c>
      <c r="TZ12" s="15"/>
      <c r="UA12" s="3">
        <v>0.98255700000000001</v>
      </c>
      <c r="UB12" s="3">
        <v>3.8270000000000001E-3</v>
      </c>
      <c r="UC12" s="3"/>
      <c r="UD12" s="3"/>
      <c r="UE12" s="3"/>
      <c r="UF12" s="3">
        <v>2.0771000000000001E-2</v>
      </c>
      <c r="UG12" s="5">
        <v>1.5899999999999999E-4</v>
      </c>
      <c r="UH12" s="3"/>
      <c r="UI12" s="3">
        <v>0.98257799999999995</v>
      </c>
      <c r="UJ12" s="3">
        <v>6.8199999999999999E-4</v>
      </c>
      <c r="UK12" s="3"/>
      <c r="UL12" s="3"/>
      <c r="UM12" s="3"/>
      <c r="UN12" s="3">
        <v>3.3507000000000002E-2</v>
      </c>
      <c r="UO12" s="13">
        <v>2.4000000000000001E-5</v>
      </c>
      <c r="UP12" s="15"/>
      <c r="UQ12" s="3">
        <v>0.98255700000000001</v>
      </c>
      <c r="UR12" s="3">
        <v>3.8270000000000001E-3</v>
      </c>
      <c r="US12" s="3"/>
      <c r="UT12" s="3"/>
      <c r="UU12" s="3"/>
      <c r="UV12" s="3">
        <v>2.0771000000000001E-2</v>
      </c>
      <c r="UW12" s="5">
        <v>1.5899999999999999E-4</v>
      </c>
      <c r="UX12" s="3"/>
      <c r="UY12" s="3">
        <v>0.98257799999999995</v>
      </c>
      <c r="UZ12" s="3">
        <v>6.8199999999999999E-4</v>
      </c>
      <c r="VA12" s="3"/>
      <c r="VB12" s="3"/>
      <c r="VC12" s="3"/>
      <c r="VD12" s="3">
        <v>3.3507000000000002E-2</v>
      </c>
      <c r="VE12" s="13">
        <v>2.4000000000000001E-5</v>
      </c>
      <c r="VF12" s="15"/>
      <c r="VG12" s="3">
        <v>0.98255700000000001</v>
      </c>
      <c r="VH12" s="3">
        <v>3.8270000000000001E-3</v>
      </c>
      <c r="VI12" s="3"/>
      <c r="VJ12" s="3"/>
      <c r="VK12" s="3"/>
      <c r="VL12" s="3">
        <v>2.0771000000000001E-2</v>
      </c>
      <c r="VM12" s="5">
        <v>1.5899999999999999E-4</v>
      </c>
      <c r="VN12" s="3"/>
      <c r="VO12" s="3">
        <v>0.98257799999999995</v>
      </c>
      <c r="VP12" s="3">
        <v>6.8199999999999999E-4</v>
      </c>
      <c r="VQ12" s="3"/>
      <c r="VR12" s="3"/>
      <c r="VS12" s="3"/>
      <c r="VT12" s="3">
        <v>3.3507000000000002E-2</v>
      </c>
      <c r="VU12" s="13">
        <v>2.4000000000000001E-5</v>
      </c>
      <c r="VV12" s="15"/>
      <c r="VW12" s="3">
        <v>0.98255700000000001</v>
      </c>
      <c r="VX12" s="3">
        <v>3.8270000000000001E-3</v>
      </c>
      <c r="VY12" s="3"/>
      <c r="VZ12" s="3"/>
      <c r="WA12" s="3"/>
      <c r="WB12" s="3">
        <v>2.0771000000000001E-2</v>
      </c>
      <c r="WC12" s="5">
        <v>1.5899999999999999E-4</v>
      </c>
      <c r="WD12" s="3"/>
      <c r="WE12" s="3">
        <v>0.98257799999999995</v>
      </c>
      <c r="WF12" s="3">
        <v>6.8199999999999999E-4</v>
      </c>
      <c r="WG12" s="3"/>
      <c r="WH12" s="3"/>
      <c r="WI12" s="3"/>
      <c r="WJ12" s="3">
        <v>3.3507000000000002E-2</v>
      </c>
      <c r="WK12" s="13">
        <v>2.4000000000000001E-5</v>
      </c>
      <c r="WL12" s="15"/>
      <c r="WM12" s="3">
        <v>0.98255700000000001</v>
      </c>
      <c r="WN12" s="3">
        <v>3.8270000000000001E-3</v>
      </c>
      <c r="WO12" s="3"/>
      <c r="WP12" s="3"/>
      <c r="WQ12" s="3"/>
      <c r="WR12" s="3">
        <v>2.0771000000000001E-2</v>
      </c>
      <c r="WS12" s="5">
        <v>1.5899999999999999E-4</v>
      </c>
      <c r="WT12" s="3"/>
      <c r="WU12" s="3">
        <v>0.98257799999999995</v>
      </c>
      <c r="WV12" s="3">
        <v>6.8199999999999999E-4</v>
      </c>
      <c r="WW12" s="3"/>
      <c r="WX12" s="3"/>
      <c r="WY12" s="3"/>
      <c r="WZ12" s="3">
        <v>3.3507000000000002E-2</v>
      </c>
      <c r="XA12" s="13">
        <v>2.4000000000000001E-5</v>
      </c>
      <c r="XB12" s="15"/>
      <c r="XC12" s="3">
        <v>0.98255700000000001</v>
      </c>
      <c r="XD12" s="3">
        <v>3.8270000000000001E-3</v>
      </c>
      <c r="XE12" s="3"/>
      <c r="XF12" s="3"/>
      <c r="XG12" s="3"/>
      <c r="XH12" s="3">
        <v>2.0771000000000001E-2</v>
      </c>
      <c r="XI12" s="5">
        <v>1.5899999999999999E-4</v>
      </c>
      <c r="XJ12" s="3"/>
      <c r="XK12" s="3">
        <v>0.98257799999999995</v>
      </c>
      <c r="XL12" s="3">
        <v>6.8199999999999999E-4</v>
      </c>
      <c r="XM12" s="3"/>
      <c r="XN12" s="3"/>
      <c r="XO12" s="3"/>
      <c r="XP12" s="3">
        <v>3.3507000000000002E-2</v>
      </c>
      <c r="XQ12" s="13">
        <v>2.4000000000000001E-5</v>
      </c>
      <c r="XR12" s="15"/>
      <c r="XS12" s="3">
        <v>0.98255700000000001</v>
      </c>
      <c r="XT12" s="3">
        <v>3.8270000000000001E-3</v>
      </c>
      <c r="XU12" s="3"/>
      <c r="XV12" s="3"/>
      <c r="XW12" s="3"/>
      <c r="XX12" s="3">
        <v>2.0771000000000001E-2</v>
      </c>
      <c r="XY12" s="5">
        <v>1.5899999999999999E-4</v>
      </c>
      <c r="XZ12" s="3"/>
      <c r="YA12" s="3">
        <v>0.98257799999999995</v>
      </c>
      <c r="YB12" s="3">
        <v>6.8199999999999999E-4</v>
      </c>
      <c r="YC12" s="3"/>
      <c r="YD12" s="3"/>
      <c r="YE12" s="3"/>
      <c r="YF12" s="3">
        <v>3.3507000000000002E-2</v>
      </c>
      <c r="YG12" s="13">
        <v>2.4000000000000001E-5</v>
      </c>
      <c r="YH12" s="15"/>
      <c r="YI12" s="3">
        <v>0.98255700000000001</v>
      </c>
      <c r="YJ12" s="3">
        <v>3.8270000000000001E-3</v>
      </c>
      <c r="YK12" s="3"/>
      <c r="YL12" s="3"/>
      <c r="YM12" s="3"/>
      <c r="YN12" s="3">
        <v>2.0771000000000001E-2</v>
      </c>
      <c r="YO12" s="5">
        <v>1.5899999999999999E-4</v>
      </c>
      <c r="YP12" s="3"/>
      <c r="YQ12" s="3">
        <v>0.98257799999999995</v>
      </c>
      <c r="YR12" s="3">
        <v>6.8199999999999999E-4</v>
      </c>
      <c r="YS12" s="3"/>
      <c r="YT12" s="3"/>
      <c r="YU12" s="3"/>
      <c r="YV12" s="3">
        <v>3.3507000000000002E-2</v>
      </c>
      <c r="YW12" s="13">
        <v>2.4000000000000001E-5</v>
      </c>
      <c r="YX12" s="15"/>
      <c r="YY12" s="3">
        <v>0.98255700000000001</v>
      </c>
      <c r="YZ12" s="3">
        <v>3.8270000000000001E-3</v>
      </c>
      <c r="ZA12" s="3"/>
      <c r="ZB12" s="3"/>
      <c r="ZC12" s="3"/>
      <c r="ZD12" s="3">
        <v>2.0771000000000001E-2</v>
      </c>
      <c r="ZE12" s="5">
        <v>1.5899999999999999E-4</v>
      </c>
      <c r="ZF12" s="3"/>
      <c r="ZG12" s="3">
        <v>0.98257799999999995</v>
      </c>
      <c r="ZH12" s="3">
        <v>6.8199999999999999E-4</v>
      </c>
      <c r="ZI12" s="3"/>
      <c r="ZJ12" s="3"/>
      <c r="ZK12" s="3"/>
      <c r="ZL12" s="3">
        <v>3.3507000000000002E-2</v>
      </c>
      <c r="ZM12" s="13">
        <v>2.4000000000000001E-5</v>
      </c>
      <c r="ZN12" s="15"/>
      <c r="ZO12" s="3">
        <v>0.98255700000000001</v>
      </c>
      <c r="ZP12" s="3">
        <v>3.8270000000000001E-3</v>
      </c>
      <c r="ZQ12" s="3"/>
      <c r="ZR12" s="3"/>
      <c r="ZS12" s="3"/>
      <c r="ZT12" s="3">
        <v>2.0771000000000001E-2</v>
      </c>
      <c r="ZU12" s="5">
        <v>1.5899999999999999E-4</v>
      </c>
      <c r="ZV12" s="3"/>
      <c r="ZW12" s="3">
        <v>0.98257799999999995</v>
      </c>
      <c r="ZX12" s="3">
        <v>6.8199999999999999E-4</v>
      </c>
      <c r="ZY12" s="3"/>
      <c r="ZZ12" s="3"/>
      <c r="AAA12" s="3"/>
      <c r="AAB12" s="3">
        <v>3.3507000000000002E-2</v>
      </c>
      <c r="AAC12" s="13">
        <v>2.4000000000000001E-5</v>
      </c>
      <c r="AAD12" s="15"/>
      <c r="AAE12" s="3">
        <v>0.98255700000000001</v>
      </c>
      <c r="AAF12" s="3">
        <v>3.8270000000000001E-3</v>
      </c>
      <c r="AAG12" s="3"/>
      <c r="AAH12" s="3"/>
      <c r="AAI12" s="3"/>
      <c r="AAJ12" s="3">
        <v>2.0771000000000001E-2</v>
      </c>
      <c r="AAK12" s="5">
        <v>1.5899999999999999E-4</v>
      </c>
      <c r="AAL12" s="3"/>
      <c r="AAM12" s="3">
        <v>0.98257799999999995</v>
      </c>
      <c r="AAN12" s="3">
        <v>6.8199999999999999E-4</v>
      </c>
      <c r="AAO12" s="3"/>
      <c r="AAP12" s="3"/>
      <c r="AAQ12" s="3"/>
      <c r="AAR12" s="3">
        <v>3.3507000000000002E-2</v>
      </c>
      <c r="AAS12" s="13">
        <v>2.4000000000000001E-5</v>
      </c>
      <c r="AAT12" s="15"/>
      <c r="AAU12" s="3">
        <v>0.98255700000000001</v>
      </c>
      <c r="AAV12" s="3">
        <v>3.8270000000000001E-3</v>
      </c>
      <c r="AAW12" s="3"/>
      <c r="AAX12" s="3"/>
      <c r="AAY12" s="3"/>
      <c r="AAZ12" s="3">
        <v>2.0771000000000001E-2</v>
      </c>
      <c r="ABA12" s="5">
        <v>1.5899999999999999E-4</v>
      </c>
      <c r="ABB12" s="3"/>
      <c r="ABC12" s="3">
        <v>0.98257799999999995</v>
      </c>
      <c r="ABD12" s="3">
        <v>6.8199999999999999E-4</v>
      </c>
      <c r="ABE12" s="3"/>
      <c r="ABF12" s="3"/>
      <c r="ABG12" s="3"/>
      <c r="ABH12" s="3">
        <v>3.3507000000000002E-2</v>
      </c>
      <c r="ABI12" s="13">
        <v>2.4000000000000001E-5</v>
      </c>
      <c r="ABJ12" s="15"/>
      <c r="ABK12" s="3">
        <v>0.98255700000000001</v>
      </c>
      <c r="ABL12" s="3">
        <v>3.8270000000000001E-3</v>
      </c>
      <c r="ABM12" s="3"/>
      <c r="ABN12" s="3"/>
      <c r="ABO12" s="3"/>
      <c r="ABP12" s="3">
        <v>2.0771000000000001E-2</v>
      </c>
      <c r="ABQ12" s="5">
        <v>1.5899999999999999E-4</v>
      </c>
      <c r="ABR12" s="3"/>
      <c r="ABS12" s="3">
        <v>0.98257799999999995</v>
      </c>
      <c r="ABT12" s="3">
        <v>6.8199999999999999E-4</v>
      </c>
      <c r="ABU12" s="3"/>
      <c r="ABV12" s="3"/>
      <c r="ABW12" s="3"/>
      <c r="ABX12" s="3">
        <v>3.3507000000000002E-2</v>
      </c>
      <c r="ABY12" s="13">
        <v>2.4000000000000001E-5</v>
      </c>
      <c r="ABZ12" s="15"/>
      <c r="ACA12" s="3">
        <v>0.98255700000000001</v>
      </c>
      <c r="ACB12" s="3">
        <v>3.8270000000000001E-3</v>
      </c>
      <c r="ACC12" s="3"/>
      <c r="ACD12" s="3"/>
      <c r="ACE12" s="3"/>
      <c r="ACF12" s="3">
        <v>2.0771000000000001E-2</v>
      </c>
      <c r="ACG12" s="5">
        <v>1.5899999999999999E-4</v>
      </c>
      <c r="ACH12" s="3"/>
      <c r="ACI12" s="3">
        <v>0.98257799999999995</v>
      </c>
      <c r="ACJ12" s="3">
        <v>6.8199999999999999E-4</v>
      </c>
      <c r="ACK12" s="3"/>
      <c r="ACL12" s="3"/>
      <c r="ACM12" s="3"/>
      <c r="ACN12" s="3">
        <v>3.3507000000000002E-2</v>
      </c>
      <c r="ACO12" s="13">
        <v>2.4000000000000001E-5</v>
      </c>
      <c r="ACP12" s="15"/>
      <c r="ACQ12" s="3">
        <v>0.98255700000000001</v>
      </c>
      <c r="ACR12" s="3">
        <v>3.8270000000000001E-3</v>
      </c>
      <c r="ACS12" s="3"/>
      <c r="ACT12" s="3"/>
      <c r="ACU12" s="3"/>
      <c r="ACV12" s="3">
        <v>2.0771000000000001E-2</v>
      </c>
      <c r="ACW12" s="5">
        <v>1.5899999999999999E-4</v>
      </c>
      <c r="ACX12" s="3"/>
      <c r="ACY12" s="3">
        <v>0.98257799999999995</v>
      </c>
      <c r="ACZ12" s="3">
        <v>6.8199999999999999E-4</v>
      </c>
      <c r="ADA12" s="3"/>
      <c r="ADB12" s="3"/>
      <c r="ADC12" s="3"/>
      <c r="ADD12" s="3">
        <v>3.3507000000000002E-2</v>
      </c>
      <c r="ADE12" s="13">
        <v>2.4000000000000001E-5</v>
      </c>
      <c r="ADF12" s="15"/>
      <c r="ADG12" s="3">
        <v>0.98255700000000001</v>
      </c>
      <c r="ADH12" s="3">
        <v>3.8270000000000001E-3</v>
      </c>
      <c r="ADI12" s="3"/>
      <c r="ADJ12" s="3"/>
      <c r="ADK12" s="3"/>
      <c r="ADL12" s="3">
        <v>2.0771000000000001E-2</v>
      </c>
      <c r="ADM12" s="5">
        <v>1.5899999999999999E-4</v>
      </c>
      <c r="ADN12" s="3"/>
      <c r="ADO12" s="3">
        <v>0.98257799999999995</v>
      </c>
      <c r="ADP12" s="3">
        <v>6.8199999999999999E-4</v>
      </c>
      <c r="ADQ12" s="3"/>
      <c r="ADR12" s="3"/>
      <c r="ADS12" s="3"/>
      <c r="ADT12" s="3">
        <v>3.3507000000000002E-2</v>
      </c>
      <c r="ADU12" s="13">
        <v>2.4000000000000001E-5</v>
      </c>
      <c r="ADV12" s="15"/>
      <c r="ADW12" s="3">
        <v>0.98255700000000001</v>
      </c>
      <c r="ADX12" s="3">
        <v>3.8270000000000001E-3</v>
      </c>
      <c r="ADY12" s="3"/>
      <c r="ADZ12" s="3"/>
      <c r="AEA12" s="3"/>
      <c r="AEB12" s="3">
        <v>2.0771000000000001E-2</v>
      </c>
      <c r="AEC12" s="5">
        <v>1.5899999999999999E-4</v>
      </c>
      <c r="AED12" s="3"/>
      <c r="AEE12" s="3">
        <v>0.98257799999999995</v>
      </c>
      <c r="AEF12" s="3">
        <v>6.8199999999999999E-4</v>
      </c>
      <c r="AEG12" s="3"/>
      <c r="AEH12" s="3"/>
      <c r="AEI12" s="3"/>
      <c r="AEJ12" s="3">
        <v>3.3507000000000002E-2</v>
      </c>
      <c r="AEK12" s="13">
        <v>2.4000000000000001E-5</v>
      </c>
      <c r="AEL12" s="15"/>
      <c r="AEM12" s="3">
        <v>0.98255700000000001</v>
      </c>
      <c r="AEN12" s="3">
        <v>3.8270000000000001E-3</v>
      </c>
      <c r="AEO12" s="3"/>
      <c r="AEP12" s="3"/>
      <c r="AEQ12" s="3"/>
      <c r="AER12" s="3">
        <v>2.0771000000000001E-2</v>
      </c>
      <c r="AES12" s="5">
        <v>1.5899999999999999E-4</v>
      </c>
      <c r="AET12" s="3"/>
      <c r="AEU12" s="3">
        <v>0.98257799999999995</v>
      </c>
      <c r="AEV12" s="3">
        <v>6.8199999999999999E-4</v>
      </c>
      <c r="AEW12" s="3"/>
      <c r="AEX12" s="3"/>
      <c r="AEY12" s="3"/>
      <c r="AEZ12" s="3">
        <v>3.3507000000000002E-2</v>
      </c>
      <c r="AFA12" s="13">
        <v>2.4000000000000001E-5</v>
      </c>
      <c r="AFB12" s="15"/>
      <c r="AFC12" s="3">
        <v>0.98255700000000001</v>
      </c>
      <c r="AFD12" s="3">
        <v>3.8270000000000001E-3</v>
      </c>
      <c r="AFE12" s="3"/>
      <c r="AFF12" s="3"/>
      <c r="AFG12" s="3"/>
      <c r="AFH12" s="3">
        <v>2.0771000000000001E-2</v>
      </c>
      <c r="AFI12" s="5">
        <v>1.5899999999999999E-4</v>
      </c>
      <c r="AFJ12" s="3"/>
      <c r="AFK12" s="3">
        <v>0.98257799999999995</v>
      </c>
      <c r="AFL12" s="3">
        <v>6.8199999999999999E-4</v>
      </c>
      <c r="AFM12" s="3"/>
      <c r="AFN12" s="3"/>
      <c r="AFO12" s="3"/>
      <c r="AFP12" s="3">
        <v>3.3507000000000002E-2</v>
      </c>
      <c r="AFQ12" s="13">
        <v>2.4000000000000001E-5</v>
      </c>
      <c r="AFR12" s="15"/>
      <c r="AFS12" s="3">
        <v>0.98255700000000001</v>
      </c>
      <c r="AFT12" s="3">
        <v>3.8270000000000001E-3</v>
      </c>
      <c r="AFU12" s="3"/>
      <c r="AFV12" s="3"/>
      <c r="AFW12" s="3"/>
      <c r="AFX12" s="3">
        <v>2.0771000000000001E-2</v>
      </c>
      <c r="AFY12" s="5">
        <v>1.5899999999999999E-4</v>
      </c>
      <c r="AFZ12" s="3"/>
      <c r="AGA12" s="3">
        <v>0.98257799999999995</v>
      </c>
      <c r="AGB12" s="3">
        <v>6.8199999999999999E-4</v>
      </c>
      <c r="AGC12" s="3"/>
      <c r="AGD12" s="3"/>
      <c r="AGE12" s="3"/>
      <c r="AGF12" s="3">
        <v>3.3507000000000002E-2</v>
      </c>
      <c r="AGG12" s="13">
        <v>2.4000000000000001E-5</v>
      </c>
      <c r="AGH12" s="15"/>
      <c r="AGI12" s="3">
        <v>0.98255700000000001</v>
      </c>
      <c r="AGJ12" s="3">
        <v>3.8270000000000001E-3</v>
      </c>
      <c r="AGK12" s="3"/>
      <c r="AGL12" s="3"/>
      <c r="AGM12" s="3"/>
      <c r="AGN12" s="3">
        <v>2.0771000000000001E-2</v>
      </c>
      <c r="AGO12" s="5">
        <v>1.5899999999999999E-4</v>
      </c>
      <c r="AGP12" s="3"/>
      <c r="AGQ12" s="3">
        <v>0.98257799999999995</v>
      </c>
      <c r="AGR12" s="3">
        <v>6.8199999999999999E-4</v>
      </c>
      <c r="AGS12" s="3"/>
      <c r="AGT12" s="3"/>
      <c r="AGU12" s="3"/>
      <c r="AGV12" s="3">
        <v>3.3507000000000002E-2</v>
      </c>
      <c r="AGW12" s="13">
        <v>2.4000000000000001E-5</v>
      </c>
      <c r="AGX12" s="15"/>
      <c r="AGY12" s="3">
        <v>0.98255700000000001</v>
      </c>
      <c r="AGZ12" s="3">
        <v>3.8270000000000001E-3</v>
      </c>
      <c r="AHA12" s="3"/>
      <c r="AHB12" s="3"/>
      <c r="AHC12" s="3"/>
      <c r="AHD12" s="3">
        <v>2.0771000000000001E-2</v>
      </c>
      <c r="AHE12" s="5">
        <v>1.5899999999999999E-4</v>
      </c>
      <c r="AHF12" s="3"/>
      <c r="AHG12" s="3">
        <v>0.98257799999999995</v>
      </c>
      <c r="AHH12" s="3">
        <v>6.8199999999999999E-4</v>
      </c>
      <c r="AHI12" s="3"/>
      <c r="AHJ12" s="3"/>
      <c r="AHK12" s="3"/>
      <c r="AHL12" s="3">
        <v>3.3507000000000002E-2</v>
      </c>
      <c r="AHM12" s="13">
        <v>2.4000000000000001E-5</v>
      </c>
      <c r="AHN12" s="15"/>
      <c r="AHO12" s="3">
        <v>0.98255700000000001</v>
      </c>
      <c r="AHP12" s="3">
        <v>3.8270000000000001E-3</v>
      </c>
      <c r="AHQ12" s="3"/>
      <c r="AHR12" s="3"/>
      <c r="AHS12" s="3"/>
      <c r="AHT12" s="3">
        <v>2.0771000000000001E-2</v>
      </c>
      <c r="AHU12" s="5">
        <v>1.5899999999999999E-4</v>
      </c>
      <c r="AHV12" s="3"/>
      <c r="AHW12" s="3">
        <v>0.98257799999999995</v>
      </c>
      <c r="AHX12" s="3">
        <v>6.8199999999999999E-4</v>
      </c>
      <c r="AHY12" s="3"/>
      <c r="AHZ12" s="3"/>
      <c r="AIA12" s="3"/>
      <c r="AIB12" s="3">
        <v>3.3507000000000002E-2</v>
      </c>
      <c r="AIC12" s="13">
        <v>2.4000000000000001E-5</v>
      </c>
      <c r="AID12" s="15"/>
      <c r="AIE12" s="3">
        <v>0.98255700000000001</v>
      </c>
      <c r="AIF12" s="3">
        <v>3.8270000000000001E-3</v>
      </c>
      <c r="AIG12" s="3"/>
      <c r="AIH12" s="3"/>
      <c r="AII12" s="3"/>
      <c r="AIJ12" s="3">
        <v>2.0771000000000001E-2</v>
      </c>
      <c r="AIK12" s="5">
        <v>1.5899999999999999E-4</v>
      </c>
      <c r="AIL12" s="3"/>
      <c r="AIM12" s="3">
        <v>0.98257799999999995</v>
      </c>
      <c r="AIN12" s="3">
        <v>6.8199999999999999E-4</v>
      </c>
      <c r="AIO12" s="3"/>
      <c r="AIP12" s="3"/>
      <c r="AIQ12" s="3"/>
      <c r="AIR12" s="3">
        <v>3.3507000000000002E-2</v>
      </c>
      <c r="AIS12" s="13">
        <v>2.4000000000000001E-5</v>
      </c>
      <c r="AIT12" s="15"/>
      <c r="AIU12" s="3">
        <v>0.98255700000000001</v>
      </c>
      <c r="AIV12" s="3">
        <v>3.8270000000000001E-3</v>
      </c>
      <c r="AIW12" s="3"/>
      <c r="AIX12" s="3"/>
      <c r="AIY12" s="3"/>
      <c r="AIZ12" s="3">
        <v>2.0771000000000001E-2</v>
      </c>
      <c r="AJA12" s="5">
        <v>1.5899999999999999E-4</v>
      </c>
      <c r="AJB12" s="3"/>
      <c r="AJC12" s="3">
        <v>0.98257799999999995</v>
      </c>
      <c r="AJD12" s="3">
        <v>6.8199999999999999E-4</v>
      </c>
      <c r="AJE12" s="3"/>
      <c r="AJF12" s="3"/>
      <c r="AJG12" s="3"/>
      <c r="AJH12" s="3">
        <v>3.3507000000000002E-2</v>
      </c>
      <c r="AJI12" s="13">
        <v>2.4000000000000001E-5</v>
      </c>
      <c r="AJJ12" s="15"/>
      <c r="AJK12" s="3">
        <v>0.98255700000000001</v>
      </c>
      <c r="AJL12" s="3">
        <v>3.8270000000000001E-3</v>
      </c>
      <c r="AJM12" s="3"/>
      <c r="AJN12" s="3"/>
      <c r="AJO12" s="3"/>
      <c r="AJP12" s="3">
        <v>2.0771000000000001E-2</v>
      </c>
      <c r="AJQ12" s="5">
        <v>1.5899999999999999E-4</v>
      </c>
      <c r="AJR12" s="3"/>
      <c r="AJS12" s="3">
        <v>0.98257799999999995</v>
      </c>
      <c r="AJT12" s="3">
        <v>6.8199999999999999E-4</v>
      </c>
      <c r="AJU12" s="3"/>
      <c r="AJV12" s="3"/>
      <c r="AJW12" s="3"/>
      <c r="AJX12" s="3">
        <v>3.3507000000000002E-2</v>
      </c>
      <c r="AJY12" s="13">
        <v>2.4000000000000001E-5</v>
      </c>
      <c r="AJZ12" s="15"/>
      <c r="AKA12" s="3">
        <v>0.98255700000000001</v>
      </c>
      <c r="AKB12" s="3">
        <v>3.8270000000000001E-3</v>
      </c>
      <c r="AKC12" s="3"/>
      <c r="AKD12" s="3"/>
      <c r="AKE12" s="3"/>
      <c r="AKF12" s="3">
        <v>2.0771000000000001E-2</v>
      </c>
      <c r="AKG12" s="5">
        <v>1.5899999999999999E-4</v>
      </c>
      <c r="AKH12" s="3"/>
      <c r="AKI12" s="3">
        <v>0.98257799999999995</v>
      </c>
      <c r="AKJ12" s="3">
        <v>6.8199999999999999E-4</v>
      </c>
      <c r="AKK12" s="3"/>
      <c r="AKL12" s="3"/>
      <c r="AKM12" s="3"/>
      <c r="AKN12" s="3">
        <v>3.3507000000000002E-2</v>
      </c>
      <c r="AKO12" s="13">
        <v>2.4000000000000001E-5</v>
      </c>
      <c r="AKP12" s="15"/>
      <c r="AKQ12" s="3">
        <v>0.98255700000000001</v>
      </c>
      <c r="AKR12" s="3">
        <v>3.8270000000000001E-3</v>
      </c>
      <c r="AKS12" s="3"/>
      <c r="AKT12" s="3"/>
      <c r="AKU12" s="3"/>
      <c r="AKV12" s="3">
        <v>2.0771000000000001E-2</v>
      </c>
      <c r="AKW12" s="5">
        <v>1.5899999999999999E-4</v>
      </c>
      <c r="AKX12" s="3"/>
      <c r="AKY12" s="3">
        <v>0.98257799999999995</v>
      </c>
      <c r="AKZ12" s="3">
        <v>6.8199999999999999E-4</v>
      </c>
      <c r="ALA12" s="3"/>
      <c r="ALB12" s="3"/>
      <c r="ALC12" s="3"/>
      <c r="ALD12" s="3">
        <v>3.3507000000000002E-2</v>
      </c>
      <c r="ALE12" s="13">
        <v>2.4000000000000001E-5</v>
      </c>
      <c r="ALF12" s="15"/>
      <c r="ALG12" s="3">
        <v>0.98255700000000001</v>
      </c>
      <c r="ALH12" s="3">
        <v>3.8270000000000001E-3</v>
      </c>
      <c r="ALI12" s="3"/>
      <c r="ALJ12" s="3"/>
      <c r="ALK12" s="3"/>
      <c r="ALL12" s="3">
        <v>2.0771000000000001E-2</v>
      </c>
      <c r="ALM12" s="5">
        <v>1.5899999999999999E-4</v>
      </c>
      <c r="ALN12" s="3"/>
      <c r="ALO12" s="3">
        <v>0.98257799999999995</v>
      </c>
      <c r="ALP12" s="3">
        <v>6.8199999999999999E-4</v>
      </c>
      <c r="ALQ12" s="3"/>
      <c r="ALR12" s="3"/>
      <c r="ALS12" s="3"/>
      <c r="ALT12" s="3">
        <v>3.3507000000000002E-2</v>
      </c>
      <c r="ALU12" s="13">
        <v>2.4000000000000001E-5</v>
      </c>
      <c r="ALV12" s="15"/>
      <c r="ALW12" s="3">
        <v>0.98255700000000001</v>
      </c>
      <c r="ALX12" s="3">
        <v>3.8270000000000001E-3</v>
      </c>
      <c r="ALY12" s="3"/>
      <c r="ALZ12" s="3"/>
      <c r="AMA12" s="3"/>
      <c r="AMB12" s="3">
        <v>2.0771000000000001E-2</v>
      </c>
      <c r="AMC12" s="5">
        <v>1.5899999999999999E-4</v>
      </c>
      <c r="AMD12" s="3"/>
      <c r="AME12" s="3">
        <v>0.98257799999999995</v>
      </c>
      <c r="AMF12" s="3">
        <v>6.8199999999999999E-4</v>
      </c>
      <c r="AMG12" s="3"/>
      <c r="AMH12" s="3"/>
      <c r="AMI12" s="3"/>
      <c r="AMJ12" s="3">
        <v>3.3507000000000002E-2</v>
      </c>
      <c r="AMK12" s="13">
        <v>2.4000000000000001E-5</v>
      </c>
      <c r="AML12" s="15"/>
      <c r="AMM12" s="3">
        <v>0.98255700000000001</v>
      </c>
      <c r="AMN12" s="3">
        <v>3.8270000000000001E-3</v>
      </c>
      <c r="AMO12" s="3"/>
      <c r="AMP12" s="3"/>
      <c r="AMQ12" s="3"/>
      <c r="AMR12" s="3">
        <v>2.0771000000000001E-2</v>
      </c>
      <c r="AMS12" s="5">
        <v>1.5899999999999999E-4</v>
      </c>
      <c r="AMT12" s="3"/>
      <c r="AMU12" s="3">
        <v>0.98257799999999995</v>
      </c>
      <c r="AMV12" s="3">
        <v>6.8199999999999999E-4</v>
      </c>
      <c r="AMW12" s="3"/>
      <c r="AMX12" s="3"/>
      <c r="AMY12" s="3"/>
      <c r="AMZ12" s="3">
        <v>3.3507000000000002E-2</v>
      </c>
      <c r="ANA12" s="13">
        <v>2.4000000000000001E-5</v>
      </c>
      <c r="ANB12" s="15"/>
      <c r="ANC12" s="3">
        <v>0.98255700000000001</v>
      </c>
      <c r="AND12" s="3">
        <v>3.8270000000000001E-3</v>
      </c>
      <c r="ANE12" s="3"/>
      <c r="ANF12" s="3"/>
      <c r="ANG12" s="3"/>
      <c r="ANH12" s="3">
        <v>2.0771000000000001E-2</v>
      </c>
      <c r="ANI12" s="5">
        <v>1.5899999999999999E-4</v>
      </c>
      <c r="ANJ12" s="3"/>
      <c r="ANK12" s="3">
        <v>0.98257799999999995</v>
      </c>
      <c r="ANL12" s="3">
        <v>6.8199999999999999E-4</v>
      </c>
      <c r="ANM12" s="3"/>
      <c r="ANN12" s="3"/>
      <c r="ANO12" s="3"/>
      <c r="ANP12" s="3">
        <v>3.3507000000000002E-2</v>
      </c>
      <c r="ANQ12" s="13">
        <v>2.4000000000000001E-5</v>
      </c>
      <c r="ANR12" s="15"/>
      <c r="ANS12" s="3">
        <v>0.98255700000000001</v>
      </c>
      <c r="ANT12" s="3">
        <v>3.8270000000000001E-3</v>
      </c>
      <c r="ANU12" s="3"/>
      <c r="ANV12" s="3"/>
      <c r="ANW12" s="3"/>
      <c r="ANX12" s="3">
        <v>2.0771000000000001E-2</v>
      </c>
      <c r="ANY12" s="5">
        <v>1.5899999999999999E-4</v>
      </c>
      <c r="ANZ12" s="3"/>
      <c r="AOA12" s="3">
        <v>0.98257799999999995</v>
      </c>
      <c r="AOB12" s="3">
        <v>6.8199999999999999E-4</v>
      </c>
      <c r="AOC12" s="3"/>
      <c r="AOD12" s="3"/>
      <c r="AOE12" s="3"/>
      <c r="AOF12" s="3">
        <v>3.3507000000000002E-2</v>
      </c>
      <c r="AOG12" s="13">
        <v>2.4000000000000001E-5</v>
      </c>
      <c r="AOH12" s="15"/>
      <c r="AOI12" s="3">
        <v>0.98255700000000001</v>
      </c>
      <c r="AOJ12" s="3">
        <v>3.8270000000000001E-3</v>
      </c>
      <c r="AOK12" s="3"/>
      <c r="AOL12" s="3"/>
      <c r="AOM12" s="3"/>
      <c r="AON12" s="3">
        <v>2.0771000000000001E-2</v>
      </c>
      <c r="AOO12" s="5">
        <v>1.5899999999999999E-4</v>
      </c>
      <c r="AOP12" s="3"/>
      <c r="AOQ12" s="3">
        <v>0.98257799999999995</v>
      </c>
      <c r="AOR12" s="3">
        <v>6.8199999999999999E-4</v>
      </c>
      <c r="AOS12" s="3"/>
      <c r="AOT12" s="3"/>
      <c r="AOU12" s="3"/>
      <c r="AOV12" s="3">
        <v>3.3507000000000002E-2</v>
      </c>
      <c r="AOW12" s="13">
        <v>2.4000000000000001E-5</v>
      </c>
      <c r="AOX12" s="15"/>
      <c r="AOY12" s="3">
        <v>0.98255700000000001</v>
      </c>
      <c r="AOZ12" s="3">
        <v>3.8270000000000001E-3</v>
      </c>
      <c r="APA12" s="3"/>
      <c r="APB12" s="3"/>
      <c r="APC12" s="3"/>
      <c r="APD12" s="3">
        <v>2.0771000000000001E-2</v>
      </c>
      <c r="APE12" s="5">
        <v>1.5899999999999999E-4</v>
      </c>
      <c r="APF12" s="3"/>
      <c r="APG12" s="3">
        <v>0.98257799999999995</v>
      </c>
      <c r="APH12" s="3">
        <v>6.8199999999999999E-4</v>
      </c>
      <c r="API12" s="3"/>
      <c r="APJ12" s="3"/>
      <c r="APK12" s="3"/>
      <c r="APL12" s="3">
        <v>3.3507000000000002E-2</v>
      </c>
      <c r="APM12" s="13">
        <v>2.4000000000000001E-5</v>
      </c>
      <c r="APN12" s="15"/>
      <c r="APO12" s="3">
        <v>0.98255700000000001</v>
      </c>
      <c r="APP12" s="3">
        <v>3.8270000000000001E-3</v>
      </c>
      <c r="APQ12" s="3"/>
      <c r="APR12" s="3"/>
      <c r="APS12" s="3"/>
      <c r="APT12" s="3">
        <v>2.0771000000000001E-2</v>
      </c>
      <c r="APU12" s="5">
        <v>1.5899999999999999E-4</v>
      </c>
      <c r="APV12" s="3"/>
      <c r="APW12" s="3">
        <v>0.98257799999999995</v>
      </c>
      <c r="APX12" s="3">
        <v>6.8199999999999999E-4</v>
      </c>
      <c r="APY12" s="3"/>
      <c r="APZ12" s="3"/>
      <c r="AQA12" s="3"/>
      <c r="AQB12" s="3">
        <v>3.3507000000000002E-2</v>
      </c>
      <c r="AQC12" s="13">
        <v>2.4000000000000001E-5</v>
      </c>
      <c r="AQD12" s="15"/>
      <c r="AQE12" s="3">
        <v>0.98255700000000001</v>
      </c>
      <c r="AQF12" s="3">
        <v>3.8270000000000001E-3</v>
      </c>
      <c r="AQG12" s="3"/>
      <c r="AQH12" s="3"/>
      <c r="AQI12" s="3"/>
      <c r="AQJ12" s="3">
        <v>2.0771000000000001E-2</v>
      </c>
      <c r="AQK12" s="5">
        <v>1.5899999999999999E-4</v>
      </c>
      <c r="AQL12" s="3"/>
      <c r="AQM12" s="3">
        <v>0.98257799999999995</v>
      </c>
      <c r="AQN12" s="3">
        <v>6.8199999999999999E-4</v>
      </c>
      <c r="AQO12" s="3"/>
      <c r="AQP12" s="3"/>
      <c r="AQQ12" s="3"/>
      <c r="AQR12" s="3">
        <v>3.3507000000000002E-2</v>
      </c>
      <c r="AQS12" s="13">
        <v>2.4000000000000001E-5</v>
      </c>
      <c r="AQT12" s="15"/>
      <c r="AQU12" s="3">
        <v>0.98255700000000001</v>
      </c>
      <c r="AQV12" s="3">
        <v>3.8270000000000001E-3</v>
      </c>
      <c r="AQW12" s="3"/>
      <c r="AQX12" s="3"/>
      <c r="AQY12" s="3"/>
      <c r="AQZ12" s="3">
        <v>2.0771000000000001E-2</v>
      </c>
      <c r="ARA12" s="5">
        <v>1.5899999999999999E-4</v>
      </c>
      <c r="ARB12" s="3"/>
      <c r="ARC12" s="3">
        <v>0.98257799999999995</v>
      </c>
      <c r="ARD12" s="3">
        <v>6.8199999999999999E-4</v>
      </c>
      <c r="ARE12" s="3"/>
      <c r="ARF12" s="3"/>
      <c r="ARG12" s="3"/>
      <c r="ARH12" s="3">
        <v>3.3507000000000002E-2</v>
      </c>
      <c r="ARI12" s="13">
        <v>2.4000000000000001E-5</v>
      </c>
      <c r="ARJ12" s="15"/>
      <c r="ARK12" s="3">
        <v>0.98255700000000001</v>
      </c>
      <c r="ARL12" s="3">
        <v>3.8270000000000001E-3</v>
      </c>
      <c r="ARM12" s="3"/>
      <c r="ARN12" s="3"/>
      <c r="ARO12" s="3"/>
      <c r="ARP12" s="3">
        <v>2.0771000000000001E-2</v>
      </c>
      <c r="ARQ12" s="5">
        <v>1.5899999999999999E-4</v>
      </c>
      <c r="ARR12" s="3"/>
      <c r="ARS12" s="3">
        <v>0.98257799999999995</v>
      </c>
      <c r="ART12" s="3">
        <v>6.8199999999999999E-4</v>
      </c>
      <c r="ARU12" s="3"/>
      <c r="ARV12" s="3"/>
      <c r="ARW12" s="3"/>
      <c r="ARX12" s="3">
        <v>3.3507000000000002E-2</v>
      </c>
      <c r="ARY12" s="13">
        <v>2.4000000000000001E-5</v>
      </c>
      <c r="ARZ12" s="15"/>
      <c r="ASA12" s="3">
        <v>0.98255700000000001</v>
      </c>
      <c r="ASB12" s="3">
        <v>3.8270000000000001E-3</v>
      </c>
      <c r="ASC12" s="3"/>
      <c r="ASD12" s="3"/>
      <c r="ASE12" s="3"/>
      <c r="ASF12" s="3">
        <v>2.0771000000000001E-2</v>
      </c>
      <c r="ASG12" s="5">
        <v>1.5899999999999999E-4</v>
      </c>
      <c r="ASH12" s="3"/>
      <c r="ASI12" s="3">
        <v>0.98257799999999995</v>
      </c>
      <c r="ASJ12" s="3">
        <v>6.8199999999999999E-4</v>
      </c>
      <c r="ASK12" s="3"/>
      <c r="ASL12" s="3"/>
      <c r="ASM12" s="3"/>
      <c r="ASN12" s="3">
        <v>3.3507000000000002E-2</v>
      </c>
      <c r="ASO12" s="13">
        <v>2.4000000000000001E-5</v>
      </c>
      <c r="ASP12" s="15"/>
      <c r="ASQ12" s="3">
        <v>0.98255700000000001</v>
      </c>
      <c r="ASR12" s="3">
        <v>3.8270000000000001E-3</v>
      </c>
      <c r="ASS12" s="3"/>
      <c r="AST12" s="3"/>
      <c r="ASU12" s="3"/>
      <c r="ASV12" s="3">
        <v>2.0771000000000001E-2</v>
      </c>
      <c r="ASW12" s="5">
        <v>1.5899999999999999E-4</v>
      </c>
      <c r="ASX12" s="3"/>
      <c r="ASY12" s="3">
        <v>0.98257799999999995</v>
      </c>
      <c r="ASZ12" s="3">
        <v>6.8199999999999999E-4</v>
      </c>
      <c r="ATA12" s="3"/>
      <c r="ATB12" s="3"/>
      <c r="ATC12" s="3"/>
      <c r="ATD12" s="3">
        <v>3.3507000000000002E-2</v>
      </c>
      <c r="ATE12" s="13">
        <v>2.4000000000000001E-5</v>
      </c>
      <c r="ATF12" s="15"/>
      <c r="ATG12" s="3">
        <v>0.98255700000000001</v>
      </c>
      <c r="ATH12" s="3">
        <v>3.8270000000000001E-3</v>
      </c>
      <c r="ATI12" s="3"/>
      <c r="ATJ12" s="3"/>
      <c r="ATK12" s="3"/>
      <c r="ATL12" s="3">
        <v>2.0771000000000001E-2</v>
      </c>
      <c r="ATM12" s="5">
        <v>1.5899999999999999E-4</v>
      </c>
      <c r="ATN12" s="3"/>
      <c r="ATO12" s="3">
        <v>0.98257799999999995</v>
      </c>
      <c r="ATP12" s="3">
        <v>6.8199999999999999E-4</v>
      </c>
      <c r="ATQ12" s="3"/>
      <c r="ATR12" s="3"/>
      <c r="ATS12" s="3"/>
      <c r="ATT12" s="3">
        <v>3.3507000000000002E-2</v>
      </c>
      <c r="ATU12" s="13">
        <v>2.4000000000000001E-5</v>
      </c>
      <c r="ATV12" s="15"/>
      <c r="ATW12" s="3">
        <v>0.98255700000000001</v>
      </c>
      <c r="ATX12" s="3">
        <v>3.8270000000000001E-3</v>
      </c>
      <c r="ATY12" s="3"/>
      <c r="ATZ12" s="3"/>
      <c r="AUA12" s="3"/>
      <c r="AUB12" s="3">
        <v>2.0771000000000001E-2</v>
      </c>
      <c r="AUC12" s="5">
        <v>1.5899999999999999E-4</v>
      </c>
      <c r="AUD12" s="3"/>
      <c r="AUE12" s="3">
        <v>0.98257799999999995</v>
      </c>
      <c r="AUF12" s="3">
        <v>6.8199999999999999E-4</v>
      </c>
      <c r="AUG12" s="3"/>
      <c r="AUH12" s="3"/>
      <c r="AUI12" s="3"/>
      <c r="AUJ12" s="3">
        <v>3.3507000000000002E-2</v>
      </c>
      <c r="AUK12" s="13">
        <v>2.4000000000000001E-5</v>
      </c>
      <c r="AUL12" s="15"/>
      <c r="AUM12" s="3">
        <v>0.98255700000000001</v>
      </c>
      <c r="AUN12" s="3">
        <v>3.8270000000000001E-3</v>
      </c>
      <c r="AUO12" s="3"/>
      <c r="AUP12" s="3"/>
      <c r="AUQ12" s="3"/>
      <c r="AUR12" s="3">
        <v>2.0771000000000001E-2</v>
      </c>
      <c r="AUS12" s="5">
        <v>1.5899999999999999E-4</v>
      </c>
      <c r="AUT12" s="3"/>
      <c r="AUU12" s="3">
        <v>0.98257799999999995</v>
      </c>
      <c r="AUV12" s="3">
        <v>6.8199999999999999E-4</v>
      </c>
      <c r="AUW12" s="3"/>
      <c r="AUX12" s="3"/>
      <c r="AUY12" s="3"/>
      <c r="AUZ12" s="3">
        <v>3.3507000000000002E-2</v>
      </c>
      <c r="AVA12" s="13">
        <v>2.4000000000000001E-5</v>
      </c>
      <c r="AVB12" s="15"/>
      <c r="AVC12" s="3">
        <v>0.98255700000000001</v>
      </c>
      <c r="AVD12" s="3">
        <v>3.8270000000000001E-3</v>
      </c>
      <c r="AVE12" s="3"/>
      <c r="AVF12" s="3"/>
      <c r="AVG12" s="3"/>
      <c r="AVH12" s="3">
        <v>2.0771000000000001E-2</v>
      </c>
      <c r="AVI12" s="5">
        <v>1.5899999999999999E-4</v>
      </c>
      <c r="AVJ12" s="3"/>
      <c r="AVK12" s="3">
        <v>0.98257799999999995</v>
      </c>
      <c r="AVL12" s="3">
        <v>6.8199999999999999E-4</v>
      </c>
      <c r="AVM12" s="3"/>
      <c r="AVN12" s="3"/>
      <c r="AVO12" s="3"/>
      <c r="AVP12" s="3">
        <v>3.3507000000000002E-2</v>
      </c>
      <c r="AVQ12" s="13">
        <v>2.4000000000000001E-5</v>
      </c>
      <c r="AVR12" s="15"/>
      <c r="AVS12" s="3">
        <v>0.98255700000000001</v>
      </c>
      <c r="AVT12" s="3">
        <v>3.8270000000000001E-3</v>
      </c>
      <c r="AVU12" s="3"/>
      <c r="AVV12" s="3"/>
      <c r="AVW12" s="3"/>
      <c r="AVX12" s="3">
        <v>2.0771000000000001E-2</v>
      </c>
      <c r="AVY12" s="5">
        <v>1.5899999999999999E-4</v>
      </c>
      <c r="AVZ12" s="3"/>
      <c r="AWA12" s="3">
        <v>0.98257799999999995</v>
      </c>
      <c r="AWB12" s="3">
        <v>6.8199999999999999E-4</v>
      </c>
      <c r="AWC12" s="3"/>
      <c r="AWD12" s="3"/>
      <c r="AWE12" s="3"/>
      <c r="AWF12" s="3">
        <v>3.3507000000000002E-2</v>
      </c>
      <c r="AWG12" s="13">
        <v>2.4000000000000001E-5</v>
      </c>
      <c r="AWH12" s="15"/>
      <c r="AWI12" s="3">
        <v>0.98255700000000001</v>
      </c>
      <c r="AWJ12" s="3">
        <v>3.8270000000000001E-3</v>
      </c>
      <c r="AWK12" s="3"/>
      <c r="AWL12" s="3"/>
      <c r="AWM12" s="3"/>
      <c r="AWN12" s="3">
        <v>2.0771000000000001E-2</v>
      </c>
      <c r="AWO12" s="5">
        <v>1.5899999999999999E-4</v>
      </c>
      <c r="AWP12" s="3"/>
      <c r="AWQ12" s="3">
        <v>0.98257799999999995</v>
      </c>
      <c r="AWR12" s="3">
        <v>6.8199999999999999E-4</v>
      </c>
      <c r="AWS12" s="3"/>
      <c r="AWT12" s="3"/>
      <c r="AWU12" s="3"/>
      <c r="AWV12" s="3">
        <v>3.3507000000000002E-2</v>
      </c>
      <c r="AWW12" s="13">
        <v>2.4000000000000001E-5</v>
      </c>
      <c r="AWX12" s="15"/>
      <c r="AWY12" s="3">
        <v>0.98255700000000001</v>
      </c>
      <c r="AWZ12" s="3">
        <v>3.8270000000000001E-3</v>
      </c>
      <c r="AXA12" s="3"/>
      <c r="AXB12" s="3"/>
      <c r="AXC12" s="3"/>
      <c r="AXD12" s="3">
        <v>2.0771000000000001E-2</v>
      </c>
      <c r="AXE12" s="5">
        <v>1.5899999999999999E-4</v>
      </c>
      <c r="AXF12" s="3"/>
      <c r="AXG12" s="3">
        <v>0.98257799999999995</v>
      </c>
      <c r="AXH12" s="3">
        <v>6.8199999999999999E-4</v>
      </c>
      <c r="AXI12" s="3"/>
      <c r="AXJ12" s="3"/>
      <c r="AXK12" s="3"/>
      <c r="AXL12" s="3">
        <v>3.3507000000000002E-2</v>
      </c>
      <c r="AXM12" s="13">
        <v>2.4000000000000001E-5</v>
      </c>
      <c r="AXN12" s="15"/>
      <c r="AXO12" s="3">
        <v>0.98255700000000001</v>
      </c>
      <c r="AXP12" s="3">
        <v>3.8270000000000001E-3</v>
      </c>
      <c r="AXQ12" s="3"/>
      <c r="AXR12" s="3"/>
      <c r="AXS12" s="3"/>
      <c r="AXT12" s="3">
        <v>2.0771000000000001E-2</v>
      </c>
      <c r="AXU12" s="5">
        <v>1.5899999999999999E-4</v>
      </c>
      <c r="AXV12" s="3"/>
      <c r="AXW12" s="3">
        <v>0.98257799999999995</v>
      </c>
      <c r="AXX12" s="3">
        <v>6.8199999999999999E-4</v>
      </c>
      <c r="AXY12" s="3"/>
      <c r="AXZ12" s="3"/>
      <c r="AYA12" s="3"/>
      <c r="AYB12" s="3">
        <v>3.3507000000000002E-2</v>
      </c>
      <c r="AYC12" s="13">
        <v>2.4000000000000001E-5</v>
      </c>
      <c r="AYD12" s="15"/>
      <c r="AYE12" s="3">
        <v>0.98255700000000001</v>
      </c>
      <c r="AYF12" s="3">
        <v>3.8270000000000001E-3</v>
      </c>
      <c r="AYG12" s="3"/>
      <c r="AYH12" s="3"/>
      <c r="AYI12" s="3"/>
      <c r="AYJ12" s="3">
        <v>2.0771000000000001E-2</v>
      </c>
      <c r="AYK12" s="5">
        <v>1.5899999999999999E-4</v>
      </c>
      <c r="AYL12" s="3"/>
      <c r="AYM12" s="3">
        <v>0.98257799999999995</v>
      </c>
      <c r="AYN12" s="3">
        <v>6.8199999999999999E-4</v>
      </c>
      <c r="AYO12" s="3"/>
      <c r="AYP12" s="3"/>
      <c r="AYQ12" s="3"/>
      <c r="AYR12" s="3">
        <v>3.3507000000000002E-2</v>
      </c>
      <c r="AYS12" s="13">
        <v>2.4000000000000001E-5</v>
      </c>
      <c r="AYT12" s="15"/>
      <c r="AYU12" s="3">
        <v>0.98255700000000001</v>
      </c>
      <c r="AYV12" s="3">
        <v>3.8270000000000001E-3</v>
      </c>
      <c r="AYW12" s="3"/>
      <c r="AYX12" s="3"/>
      <c r="AYY12" s="3"/>
      <c r="AYZ12" s="3">
        <v>2.0771000000000001E-2</v>
      </c>
      <c r="AZA12" s="5">
        <v>1.5899999999999999E-4</v>
      </c>
      <c r="AZB12" s="3"/>
      <c r="AZC12" s="3">
        <v>0.98257799999999995</v>
      </c>
      <c r="AZD12" s="3">
        <v>6.8199999999999999E-4</v>
      </c>
      <c r="AZE12" s="3"/>
      <c r="AZF12" s="3"/>
      <c r="AZG12" s="3"/>
      <c r="AZH12" s="3">
        <v>3.3507000000000002E-2</v>
      </c>
      <c r="AZI12" s="13">
        <v>2.4000000000000001E-5</v>
      </c>
      <c r="AZJ12" s="15"/>
      <c r="AZK12" s="3">
        <v>0.98255700000000001</v>
      </c>
      <c r="AZL12" s="3">
        <v>3.8270000000000001E-3</v>
      </c>
      <c r="AZM12" s="3"/>
      <c r="AZN12" s="3"/>
      <c r="AZO12" s="3"/>
      <c r="AZP12" s="3">
        <v>2.0771000000000001E-2</v>
      </c>
      <c r="AZQ12" s="5">
        <v>1.5899999999999999E-4</v>
      </c>
      <c r="AZR12" s="3"/>
      <c r="AZS12" s="3">
        <v>0.98257799999999995</v>
      </c>
      <c r="AZT12" s="3">
        <v>6.8199999999999999E-4</v>
      </c>
      <c r="AZU12" s="3"/>
      <c r="AZV12" s="3"/>
      <c r="AZW12" s="3"/>
      <c r="AZX12" s="3">
        <v>3.3507000000000002E-2</v>
      </c>
      <c r="AZY12" s="13">
        <v>2.4000000000000001E-5</v>
      </c>
      <c r="AZZ12" s="15"/>
      <c r="BAA12" s="3">
        <v>0.98255700000000001</v>
      </c>
      <c r="BAB12" s="3">
        <v>3.8270000000000001E-3</v>
      </c>
      <c r="BAC12" s="3"/>
      <c r="BAD12" s="3"/>
      <c r="BAE12" s="3"/>
      <c r="BAF12" s="3">
        <v>2.0771000000000001E-2</v>
      </c>
      <c r="BAG12" s="5">
        <v>1.5899999999999999E-4</v>
      </c>
      <c r="BAH12" s="3"/>
      <c r="BAI12" s="3">
        <v>0.98257799999999995</v>
      </c>
      <c r="BAJ12" s="3">
        <v>6.8199999999999999E-4</v>
      </c>
      <c r="BAK12" s="3"/>
      <c r="BAL12" s="3"/>
      <c r="BAM12" s="3"/>
      <c r="BAN12" s="3">
        <v>3.3507000000000002E-2</v>
      </c>
      <c r="BAO12" s="13">
        <v>2.4000000000000001E-5</v>
      </c>
      <c r="BAP12" s="15"/>
      <c r="BAQ12" s="3">
        <v>0.98255700000000001</v>
      </c>
      <c r="BAR12" s="3">
        <v>3.8270000000000001E-3</v>
      </c>
      <c r="BAS12" s="3"/>
      <c r="BAT12" s="3"/>
      <c r="BAU12" s="3"/>
      <c r="BAV12" s="3">
        <v>2.0771000000000001E-2</v>
      </c>
      <c r="BAW12" s="5">
        <v>1.5899999999999999E-4</v>
      </c>
      <c r="BAX12" s="3"/>
      <c r="BAY12" s="3">
        <v>0.98257799999999995</v>
      </c>
      <c r="BAZ12" s="3">
        <v>6.8199999999999999E-4</v>
      </c>
      <c r="BBA12" s="3"/>
      <c r="BBB12" s="3"/>
      <c r="BBC12" s="3"/>
      <c r="BBD12" s="3">
        <v>3.3507000000000002E-2</v>
      </c>
      <c r="BBE12" s="13">
        <v>2.4000000000000001E-5</v>
      </c>
      <c r="BBF12" s="15"/>
      <c r="BBG12" s="3">
        <v>0.98255700000000001</v>
      </c>
      <c r="BBH12" s="3">
        <v>3.8270000000000001E-3</v>
      </c>
      <c r="BBI12" s="3"/>
      <c r="BBJ12" s="3"/>
      <c r="BBK12" s="3"/>
      <c r="BBL12" s="3">
        <v>2.0771000000000001E-2</v>
      </c>
      <c r="BBM12" s="5">
        <v>1.5899999999999999E-4</v>
      </c>
      <c r="BBN12" s="3"/>
      <c r="BBO12" s="3">
        <v>0.98257799999999995</v>
      </c>
      <c r="BBP12" s="3">
        <v>6.8199999999999999E-4</v>
      </c>
      <c r="BBQ12" s="3"/>
      <c r="BBR12" s="3"/>
      <c r="BBS12" s="3"/>
      <c r="BBT12" s="3">
        <v>3.3507000000000002E-2</v>
      </c>
      <c r="BBU12" s="13">
        <v>2.4000000000000001E-5</v>
      </c>
      <c r="BBV12" s="15"/>
      <c r="BBW12" s="3">
        <v>0.98255700000000001</v>
      </c>
      <c r="BBX12" s="3">
        <v>3.8270000000000001E-3</v>
      </c>
      <c r="BBY12" s="3"/>
      <c r="BBZ12" s="3"/>
      <c r="BCA12" s="3"/>
      <c r="BCB12" s="3">
        <v>2.0771000000000001E-2</v>
      </c>
      <c r="BCC12" s="5">
        <v>1.5899999999999999E-4</v>
      </c>
      <c r="BCD12" s="3"/>
      <c r="BCE12" s="3">
        <v>0.98257799999999995</v>
      </c>
      <c r="BCF12" s="3">
        <v>6.8199999999999999E-4</v>
      </c>
      <c r="BCG12" s="3"/>
      <c r="BCH12" s="3"/>
      <c r="BCI12" s="3"/>
      <c r="BCJ12" s="3">
        <v>3.3507000000000002E-2</v>
      </c>
      <c r="BCK12" s="13">
        <v>2.4000000000000001E-5</v>
      </c>
      <c r="BCL12" s="15"/>
      <c r="BCM12" s="3">
        <v>0.98255700000000001</v>
      </c>
      <c r="BCN12" s="3">
        <v>3.8270000000000001E-3</v>
      </c>
      <c r="BCO12" s="3"/>
      <c r="BCP12" s="3"/>
      <c r="BCQ12" s="3"/>
      <c r="BCR12" s="3">
        <v>2.0771000000000001E-2</v>
      </c>
      <c r="BCS12" s="5">
        <v>1.5899999999999999E-4</v>
      </c>
      <c r="BCT12" s="3"/>
      <c r="BCU12" s="3">
        <v>0.98257799999999995</v>
      </c>
      <c r="BCV12" s="3">
        <v>6.8199999999999999E-4</v>
      </c>
      <c r="BCW12" s="3"/>
      <c r="BCX12" s="3"/>
      <c r="BCY12" s="3"/>
      <c r="BCZ12" s="3">
        <v>3.3507000000000002E-2</v>
      </c>
      <c r="BDA12" s="13">
        <v>2.4000000000000001E-5</v>
      </c>
      <c r="BDB12" s="15"/>
      <c r="BDC12" s="3">
        <v>0.98255700000000001</v>
      </c>
      <c r="BDD12" s="3">
        <v>3.8270000000000001E-3</v>
      </c>
      <c r="BDE12" s="3"/>
      <c r="BDF12" s="3"/>
      <c r="BDG12" s="3"/>
      <c r="BDH12" s="3">
        <v>2.0771000000000001E-2</v>
      </c>
      <c r="BDI12" s="5">
        <v>1.5899999999999999E-4</v>
      </c>
      <c r="BDJ12" s="3"/>
      <c r="BDK12" s="3">
        <v>0.98257799999999995</v>
      </c>
      <c r="BDL12" s="3">
        <v>6.8199999999999999E-4</v>
      </c>
      <c r="BDM12" s="3"/>
      <c r="BDN12" s="3"/>
      <c r="BDO12" s="3"/>
      <c r="BDP12" s="3">
        <v>3.3507000000000002E-2</v>
      </c>
      <c r="BDQ12" s="13">
        <v>2.4000000000000001E-5</v>
      </c>
      <c r="BDR12" s="15"/>
      <c r="BDS12" s="3">
        <v>0.98255700000000001</v>
      </c>
      <c r="BDT12" s="3">
        <v>3.8270000000000001E-3</v>
      </c>
      <c r="BDU12" s="3"/>
      <c r="BDV12" s="3"/>
      <c r="BDW12" s="3"/>
      <c r="BDX12" s="3">
        <v>2.0771000000000001E-2</v>
      </c>
      <c r="BDY12" s="5">
        <v>1.5899999999999999E-4</v>
      </c>
      <c r="BDZ12" s="3"/>
      <c r="BEA12" s="3">
        <v>0.98257799999999995</v>
      </c>
      <c r="BEB12" s="3">
        <v>6.8199999999999999E-4</v>
      </c>
      <c r="BEC12" s="3"/>
      <c r="BED12" s="3"/>
      <c r="BEE12" s="3"/>
      <c r="BEF12" s="3">
        <v>3.3507000000000002E-2</v>
      </c>
      <c r="BEG12" s="13">
        <v>2.4000000000000001E-5</v>
      </c>
      <c r="BEH12" s="15"/>
      <c r="BEI12" s="3">
        <v>0.98255700000000001</v>
      </c>
      <c r="BEJ12" s="3">
        <v>3.8270000000000001E-3</v>
      </c>
      <c r="BEK12" s="3"/>
      <c r="BEL12" s="3"/>
      <c r="BEM12" s="3"/>
      <c r="BEN12" s="3">
        <v>2.0771000000000001E-2</v>
      </c>
      <c r="BEO12" s="5">
        <v>1.5899999999999999E-4</v>
      </c>
      <c r="BEP12" s="3"/>
      <c r="BEQ12" s="3">
        <v>0.98257799999999995</v>
      </c>
      <c r="BER12" s="3">
        <v>6.8199999999999999E-4</v>
      </c>
      <c r="BES12" s="3"/>
      <c r="BET12" s="3"/>
      <c r="BEU12" s="3"/>
      <c r="BEV12" s="3">
        <v>3.3507000000000002E-2</v>
      </c>
      <c r="BEW12" s="13">
        <v>2.4000000000000001E-5</v>
      </c>
      <c r="BEX12" s="15"/>
      <c r="BEY12" s="3">
        <v>0.98255700000000001</v>
      </c>
      <c r="BEZ12" s="3">
        <v>3.8270000000000001E-3</v>
      </c>
      <c r="BFA12" s="3"/>
      <c r="BFB12" s="3"/>
      <c r="BFC12" s="3"/>
      <c r="BFD12" s="3">
        <v>2.0771000000000001E-2</v>
      </c>
      <c r="BFE12" s="5">
        <v>1.5899999999999999E-4</v>
      </c>
      <c r="BFF12" s="3"/>
      <c r="BFG12" s="3">
        <v>0.98257799999999995</v>
      </c>
      <c r="BFH12" s="3">
        <v>6.8199999999999999E-4</v>
      </c>
      <c r="BFI12" s="3"/>
      <c r="BFJ12" s="3"/>
      <c r="BFK12" s="3"/>
      <c r="BFL12" s="3">
        <v>3.3507000000000002E-2</v>
      </c>
      <c r="BFM12" s="13">
        <v>2.4000000000000001E-5</v>
      </c>
      <c r="BFN12" s="15"/>
      <c r="BFO12" s="3">
        <v>0.98255700000000001</v>
      </c>
      <c r="BFP12" s="3">
        <v>3.8270000000000001E-3</v>
      </c>
      <c r="BFQ12" s="3"/>
      <c r="BFR12" s="3"/>
      <c r="BFS12" s="3"/>
      <c r="BFT12" s="3">
        <v>2.0771000000000001E-2</v>
      </c>
      <c r="BFU12" s="5">
        <v>1.5899999999999999E-4</v>
      </c>
      <c r="BFV12" s="3"/>
      <c r="BFW12" s="3">
        <v>0.98257799999999995</v>
      </c>
      <c r="BFX12" s="3">
        <v>6.8199999999999999E-4</v>
      </c>
      <c r="BFY12" s="3"/>
      <c r="BFZ12" s="3"/>
      <c r="BGA12" s="3"/>
      <c r="BGB12" s="3">
        <v>3.3507000000000002E-2</v>
      </c>
      <c r="BGC12" s="13">
        <v>2.4000000000000001E-5</v>
      </c>
      <c r="BGD12" s="15"/>
      <c r="BGE12" s="3">
        <v>0.98255700000000001</v>
      </c>
      <c r="BGF12" s="3">
        <v>3.8270000000000001E-3</v>
      </c>
      <c r="BGG12" s="3"/>
      <c r="BGH12" s="3"/>
      <c r="BGI12" s="3"/>
      <c r="BGJ12" s="3">
        <v>2.0771000000000001E-2</v>
      </c>
      <c r="BGK12" s="5">
        <v>1.5899999999999999E-4</v>
      </c>
      <c r="BGL12" s="3"/>
      <c r="BGM12" s="3">
        <v>0.98257799999999995</v>
      </c>
      <c r="BGN12" s="3">
        <v>6.8199999999999999E-4</v>
      </c>
      <c r="BGO12" s="3"/>
      <c r="BGP12" s="3"/>
      <c r="BGQ12" s="3"/>
      <c r="BGR12" s="3">
        <v>3.3507000000000002E-2</v>
      </c>
      <c r="BGS12" s="13">
        <v>2.4000000000000001E-5</v>
      </c>
      <c r="BGT12" s="15"/>
      <c r="BGU12" s="3">
        <v>0.98255700000000001</v>
      </c>
      <c r="BGV12" s="3">
        <v>3.8270000000000001E-3</v>
      </c>
      <c r="BGW12" s="3"/>
      <c r="BGX12" s="3"/>
      <c r="BGY12" s="3"/>
      <c r="BGZ12" s="3">
        <v>2.0771000000000001E-2</v>
      </c>
      <c r="BHA12" s="5">
        <v>1.5899999999999999E-4</v>
      </c>
      <c r="BHB12" s="3"/>
      <c r="BHC12" s="3">
        <v>0.98257799999999995</v>
      </c>
      <c r="BHD12" s="3">
        <v>6.8199999999999999E-4</v>
      </c>
      <c r="BHE12" s="3"/>
      <c r="BHF12" s="3"/>
      <c r="BHG12" s="3"/>
      <c r="BHH12" s="3">
        <v>3.3507000000000002E-2</v>
      </c>
      <c r="BHI12" s="13">
        <v>2.4000000000000001E-5</v>
      </c>
      <c r="BHJ12" s="15"/>
      <c r="BHK12" s="3">
        <v>0.98255700000000001</v>
      </c>
      <c r="BHL12" s="3">
        <v>3.8270000000000001E-3</v>
      </c>
      <c r="BHM12" s="3"/>
      <c r="BHN12" s="3"/>
      <c r="BHO12" s="3"/>
      <c r="BHP12" s="3">
        <v>2.0771000000000001E-2</v>
      </c>
      <c r="BHQ12" s="5">
        <v>1.5899999999999999E-4</v>
      </c>
      <c r="BHR12" s="3"/>
      <c r="BHS12" s="3">
        <v>0.98257799999999995</v>
      </c>
      <c r="BHT12" s="3">
        <v>6.8199999999999999E-4</v>
      </c>
      <c r="BHU12" s="3"/>
      <c r="BHV12" s="3"/>
      <c r="BHW12" s="3"/>
      <c r="BHX12" s="3">
        <v>3.3507000000000002E-2</v>
      </c>
      <c r="BHY12" s="13">
        <v>2.4000000000000001E-5</v>
      </c>
      <c r="BHZ12" s="15"/>
      <c r="BIA12" s="3">
        <v>0.98255700000000001</v>
      </c>
      <c r="BIB12" s="3">
        <v>3.8270000000000001E-3</v>
      </c>
      <c r="BIC12" s="3"/>
      <c r="BID12" s="3"/>
      <c r="BIE12" s="3"/>
      <c r="BIF12" s="3">
        <v>2.0771000000000001E-2</v>
      </c>
      <c r="BIG12" s="5">
        <v>1.5899999999999999E-4</v>
      </c>
      <c r="BIH12" s="3"/>
      <c r="BII12" s="3">
        <v>0.98257799999999995</v>
      </c>
      <c r="BIJ12" s="3">
        <v>6.8199999999999999E-4</v>
      </c>
      <c r="BIK12" s="3"/>
      <c r="BIL12" s="3"/>
      <c r="BIM12" s="3"/>
      <c r="BIN12" s="3">
        <v>3.3507000000000002E-2</v>
      </c>
      <c r="BIO12" s="13">
        <v>2.4000000000000001E-5</v>
      </c>
      <c r="BIP12" s="15"/>
      <c r="BIQ12" s="3">
        <v>0.98255700000000001</v>
      </c>
      <c r="BIR12" s="3">
        <v>3.8270000000000001E-3</v>
      </c>
      <c r="BIS12" s="3"/>
      <c r="BIT12" s="3"/>
      <c r="BIU12" s="3"/>
      <c r="BIV12" s="3">
        <v>2.0771000000000001E-2</v>
      </c>
      <c r="BIW12" s="5">
        <v>1.5899999999999999E-4</v>
      </c>
      <c r="BIX12" s="3"/>
      <c r="BIY12" s="3">
        <v>0.98257799999999995</v>
      </c>
      <c r="BIZ12" s="3">
        <v>6.8199999999999999E-4</v>
      </c>
      <c r="BJA12" s="3"/>
      <c r="BJB12" s="3"/>
      <c r="BJC12" s="3"/>
      <c r="BJD12" s="3">
        <v>3.3507000000000002E-2</v>
      </c>
      <c r="BJE12" s="13">
        <v>2.4000000000000001E-5</v>
      </c>
      <c r="BJF12" s="15"/>
      <c r="BJG12" s="3">
        <v>0.98255700000000001</v>
      </c>
      <c r="BJH12" s="3">
        <v>3.8270000000000001E-3</v>
      </c>
      <c r="BJI12" s="3"/>
      <c r="BJJ12" s="3"/>
      <c r="BJK12" s="3"/>
      <c r="BJL12" s="3">
        <v>2.0771000000000001E-2</v>
      </c>
      <c r="BJM12" s="5">
        <v>1.5899999999999999E-4</v>
      </c>
      <c r="BJN12" s="3"/>
      <c r="BJO12" s="3">
        <v>0.98257799999999995</v>
      </c>
      <c r="BJP12" s="3">
        <v>6.8199999999999999E-4</v>
      </c>
      <c r="BJQ12" s="3"/>
      <c r="BJR12" s="3"/>
      <c r="BJS12" s="3"/>
      <c r="BJT12" s="3">
        <v>3.3507000000000002E-2</v>
      </c>
      <c r="BJU12" s="13">
        <v>2.4000000000000001E-5</v>
      </c>
    </row>
    <row r="13" spans="1:1633" x14ac:dyDescent="0.25">
      <c r="A13">
        <v>45</v>
      </c>
      <c r="B13" s="15"/>
      <c r="C13" s="3">
        <v>0.97536400000000001</v>
      </c>
      <c r="D13" s="3">
        <v>2.9250000000000001E-3</v>
      </c>
      <c r="E13" s="3"/>
      <c r="F13" s="3"/>
      <c r="G13" s="3"/>
      <c r="H13" s="3">
        <v>2.4329999999999998E-3</v>
      </c>
      <c r="I13" s="5">
        <v>2.0999999999999999E-5</v>
      </c>
      <c r="J13" s="3"/>
      <c r="K13" s="3">
        <v>0.97418400000000005</v>
      </c>
      <c r="L13" s="3">
        <v>5.4299999999999997E-4</v>
      </c>
      <c r="M13" s="3"/>
      <c r="N13" s="3"/>
      <c r="O13" s="3"/>
      <c r="P13" s="3">
        <v>6.7320000000000001E-3</v>
      </c>
      <c r="Q13" s="13">
        <v>5.0000000000000004E-6</v>
      </c>
      <c r="R13" s="15"/>
      <c r="S13" s="3">
        <v>0.97536400000000001</v>
      </c>
      <c r="T13" s="3">
        <v>2.9250000000000001E-3</v>
      </c>
      <c r="U13" s="3"/>
      <c r="V13" s="3"/>
      <c r="W13" s="3"/>
      <c r="X13" s="3">
        <v>2.4329999999999998E-3</v>
      </c>
      <c r="Y13" s="5">
        <v>2.0999999999999999E-5</v>
      </c>
      <c r="Z13" s="3"/>
      <c r="AA13" s="3">
        <v>0.97418400000000005</v>
      </c>
      <c r="AB13" s="3">
        <v>5.4299999999999997E-4</v>
      </c>
      <c r="AC13" s="3"/>
      <c r="AD13" s="3"/>
      <c r="AE13" s="3"/>
      <c r="AF13" s="3">
        <v>6.7320000000000001E-3</v>
      </c>
      <c r="AG13" s="13">
        <v>5.0000000000000004E-6</v>
      </c>
      <c r="AH13" s="15"/>
      <c r="AI13" s="3">
        <v>0.97536400000000001</v>
      </c>
      <c r="AJ13" s="3">
        <v>2.9250000000000001E-3</v>
      </c>
      <c r="AK13" s="3"/>
      <c r="AL13" s="3"/>
      <c r="AM13" s="3"/>
      <c r="AN13" s="3">
        <v>2.4329999999999998E-3</v>
      </c>
      <c r="AO13" s="5">
        <v>2.0999999999999999E-5</v>
      </c>
      <c r="AP13" s="3"/>
      <c r="AQ13" s="3">
        <v>0.97418400000000005</v>
      </c>
      <c r="AR13" s="3">
        <v>5.4299999999999997E-4</v>
      </c>
      <c r="AS13" s="3"/>
      <c r="AT13" s="3"/>
      <c r="AU13" s="3"/>
      <c r="AV13" s="3">
        <v>6.7320000000000001E-3</v>
      </c>
      <c r="AW13" s="13">
        <v>5.0000000000000004E-6</v>
      </c>
      <c r="AX13" s="15"/>
      <c r="AY13" s="3">
        <v>0.97536400000000001</v>
      </c>
      <c r="AZ13" s="3">
        <v>2.9250000000000001E-3</v>
      </c>
      <c r="BA13" s="3"/>
      <c r="BB13" s="3"/>
      <c r="BC13" s="3"/>
      <c r="BD13" s="3">
        <v>2.4329999999999998E-3</v>
      </c>
      <c r="BE13" s="5">
        <v>2.0999999999999999E-5</v>
      </c>
      <c r="BF13" s="3"/>
      <c r="BG13" s="3">
        <v>0.97418400000000005</v>
      </c>
      <c r="BH13" s="3">
        <v>5.4299999999999997E-4</v>
      </c>
      <c r="BI13" s="3"/>
      <c r="BJ13" s="3"/>
      <c r="BK13" s="3"/>
      <c r="BL13" s="3">
        <v>6.7320000000000001E-3</v>
      </c>
      <c r="BM13" s="13">
        <v>5.0000000000000004E-6</v>
      </c>
      <c r="BN13" s="15"/>
      <c r="BO13" s="3">
        <v>0.97536400000000001</v>
      </c>
      <c r="BP13" s="3">
        <v>2.9250000000000001E-3</v>
      </c>
      <c r="BQ13" s="3"/>
      <c r="BR13" s="3"/>
      <c r="BS13" s="3"/>
      <c r="BT13" s="3">
        <v>2.4329999999999998E-3</v>
      </c>
      <c r="BU13" s="5">
        <v>2.0999999999999999E-5</v>
      </c>
      <c r="BV13" s="3"/>
      <c r="BW13" s="3">
        <v>0.97418400000000005</v>
      </c>
      <c r="BX13" s="3">
        <v>5.4299999999999997E-4</v>
      </c>
      <c r="BY13" s="3"/>
      <c r="BZ13" s="3"/>
      <c r="CA13" s="3"/>
      <c r="CB13" s="3">
        <v>6.7320000000000001E-3</v>
      </c>
      <c r="CC13" s="13">
        <v>5.0000000000000004E-6</v>
      </c>
      <c r="CD13" s="15"/>
      <c r="CE13" s="3">
        <v>0.97536400000000001</v>
      </c>
      <c r="CF13" s="3">
        <v>2.9250000000000001E-3</v>
      </c>
      <c r="CG13" s="3"/>
      <c r="CH13" s="3"/>
      <c r="CI13" s="3"/>
      <c r="CJ13" s="3">
        <v>2.4329999999999998E-3</v>
      </c>
      <c r="CK13" s="5">
        <v>2.0999999999999999E-5</v>
      </c>
      <c r="CL13" s="3"/>
      <c r="CM13" s="3">
        <v>0.97418400000000005</v>
      </c>
      <c r="CN13" s="3">
        <v>5.4299999999999997E-4</v>
      </c>
      <c r="CO13" s="3"/>
      <c r="CP13" s="3"/>
      <c r="CQ13" s="3"/>
      <c r="CR13" s="3">
        <v>6.7320000000000001E-3</v>
      </c>
      <c r="CS13" s="13">
        <v>5.0000000000000004E-6</v>
      </c>
      <c r="CT13" s="15"/>
      <c r="CU13" s="3">
        <v>0.97536400000000001</v>
      </c>
      <c r="CV13" s="3">
        <v>2.9250000000000001E-3</v>
      </c>
      <c r="CW13" s="3"/>
      <c r="CX13" s="3"/>
      <c r="CY13" s="3"/>
      <c r="CZ13" s="3">
        <v>2.4329999999999998E-3</v>
      </c>
      <c r="DA13" s="5">
        <v>2.0999999999999999E-5</v>
      </c>
      <c r="DB13" s="3"/>
      <c r="DC13" s="3">
        <v>0.97418400000000005</v>
      </c>
      <c r="DD13" s="3">
        <v>5.4299999999999997E-4</v>
      </c>
      <c r="DE13" s="3"/>
      <c r="DF13" s="3"/>
      <c r="DG13" s="3"/>
      <c r="DH13" s="3">
        <v>6.7320000000000001E-3</v>
      </c>
      <c r="DI13" s="13">
        <v>5.0000000000000004E-6</v>
      </c>
      <c r="DJ13" s="15"/>
      <c r="DK13" s="3">
        <v>0.97536400000000001</v>
      </c>
      <c r="DL13" s="3">
        <v>2.9250000000000001E-3</v>
      </c>
      <c r="DM13" s="3"/>
      <c r="DN13" s="3"/>
      <c r="DO13" s="3"/>
      <c r="DP13" s="3">
        <v>2.4329999999999998E-3</v>
      </c>
      <c r="DQ13" s="5">
        <v>2.0999999999999999E-5</v>
      </c>
      <c r="DR13" s="3"/>
      <c r="DS13" s="3">
        <v>0.97418400000000005</v>
      </c>
      <c r="DT13" s="3">
        <v>5.4299999999999997E-4</v>
      </c>
      <c r="DU13" s="3"/>
      <c r="DV13" s="3"/>
      <c r="DW13" s="3"/>
      <c r="DX13" s="3">
        <v>6.7320000000000001E-3</v>
      </c>
      <c r="DY13" s="13">
        <v>5.0000000000000004E-6</v>
      </c>
      <c r="DZ13" s="15"/>
      <c r="EA13" s="3">
        <v>0.97536400000000001</v>
      </c>
      <c r="EB13" s="3">
        <v>2.9250000000000001E-3</v>
      </c>
      <c r="EC13" s="3"/>
      <c r="ED13" s="3"/>
      <c r="EE13" s="3"/>
      <c r="EF13" s="3">
        <v>2.4329999999999998E-3</v>
      </c>
      <c r="EG13" s="5">
        <v>2.0999999999999999E-5</v>
      </c>
      <c r="EH13" s="3"/>
      <c r="EI13" s="3">
        <v>0.97418400000000005</v>
      </c>
      <c r="EJ13" s="3">
        <v>5.4299999999999997E-4</v>
      </c>
      <c r="EK13" s="3"/>
      <c r="EL13" s="3"/>
      <c r="EM13" s="3"/>
      <c r="EN13" s="3">
        <v>6.7320000000000001E-3</v>
      </c>
      <c r="EO13" s="13">
        <v>5.0000000000000004E-6</v>
      </c>
      <c r="EP13" s="15"/>
      <c r="EQ13" s="3">
        <v>0.97536400000000001</v>
      </c>
      <c r="ER13" s="3">
        <v>2.9250000000000001E-3</v>
      </c>
      <c r="ES13" s="3"/>
      <c r="ET13" s="3"/>
      <c r="EU13" s="3"/>
      <c r="EV13" s="3">
        <v>2.4329999999999998E-3</v>
      </c>
      <c r="EW13" s="5">
        <v>2.0999999999999999E-5</v>
      </c>
      <c r="EX13" s="3"/>
      <c r="EY13" s="3">
        <v>0.97418400000000005</v>
      </c>
      <c r="EZ13" s="3">
        <v>5.4299999999999997E-4</v>
      </c>
      <c r="FA13" s="3"/>
      <c r="FB13" s="3"/>
      <c r="FC13" s="3"/>
      <c r="FD13" s="3">
        <v>6.7320000000000001E-3</v>
      </c>
      <c r="FE13" s="13">
        <v>5.0000000000000004E-6</v>
      </c>
      <c r="FF13" s="15"/>
      <c r="FG13" s="3">
        <v>0.97536400000000001</v>
      </c>
      <c r="FH13" s="3">
        <v>2.9250000000000001E-3</v>
      </c>
      <c r="FI13" s="3"/>
      <c r="FJ13" s="3"/>
      <c r="FK13" s="3"/>
      <c r="FL13" s="3">
        <v>2.4329999999999998E-3</v>
      </c>
      <c r="FM13" s="5">
        <v>2.0999999999999999E-5</v>
      </c>
      <c r="FN13" s="3"/>
      <c r="FO13" s="3">
        <v>0.97418400000000005</v>
      </c>
      <c r="FP13" s="3">
        <v>5.4299999999999997E-4</v>
      </c>
      <c r="FQ13" s="3"/>
      <c r="FR13" s="3"/>
      <c r="FS13" s="3"/>
      <c r="FT13" s="3">
        <v>6.7320000000000001E-3</v>
      </c>
      <c r="FU13" s="13">
        <v>5.0000000000000004E-6</v>
      </c>
      <c r="FV13" s="15"/>
      <c r="FW13" s="3">
        <v>0.97536400000000001</v>
      </c>
      <c r="FX13" s="3">
        <v>2.9250000000000001E-3</v>
      </c>
      <c r="FY13" s="3"/>
      <c r="FZ13" s="3"/>
      <c r="GA13" s="3"/>
      <c r="GB13" s="3">
        <v>2.4329999999999998E-3</v>
      </c>
      <c r="GC13" s="5">
        <v>2.0999999999999999E-5</v>
      </c>
      <c r="GD13" s="3"/>
      <c r="GE13" s="3">
        <v>0.97418400000000005</v>
      </c>
      <c r="GF13" s="3">
        <v>5.4299999999999997E-4</v>
      </c>
      <c r="GG13" s="3"/>
      <c r="GH13" s="3"/>
      <c r="GI13" s="3"/>
      <c r="GJ13" s="3">
        <v>6.7320000000000001E-3</v>
      </c>
      <c r="GK13" s="13">
        <v>5.0000000000000004E-6</v>
      </c>
      <c r="GL13" s="15"/>
      <c r="GM13" s="3">
        <v>0.97536400000000001</v>
      </c>
      <c r="GN13" s="3">
        <v>2.9250000000000001E-3</v>
      </c>
      <c r="GO13" s="3"/>
      <c r="GP13" s="3"/>
      <c r="GQ13" s="3"/>
      <c r="GR13" s="3">
        <v>2.4329999999999998E-3</v>
      </c>
      <c r="GS13" s="5">
        <v>2.0999999999999999E-5</v>
      </c>
      <c r="GT13" s="3"/>
      <c r="GU13" s="3">
        <v>0.97418400000000005</v>
      </c>
      <c r="GV13" s="3">
        <v>5.4299999999999997E-4</v>
      </c>
      <c r="GW13" s="3"/>
      <c r="GX13" s="3"/>
      <c r="GY13" s="3"/>
      <c r="GZ13" s="3">
        <v>6.7320000000000001E-3</v>
      </c>
      <c r="HA13" s="13">
        <v>5.0000000000000004E-6</v>
      </c>
      <c r="HB13" s="15"/>
      <c r="HC13" s="3">
        <v>0.97536400000000001</v>
      </c>
      <c r="HD13" s="3">
        <v>2.9250000000000001E-3</v>
      </c>
      <c r="HE13" s="3"/>
      <c r="HF13" s="3"/>
      <c r="HG13" s="3"/>
      <c r="HH13" s="3">
        <v>2.4329999999999998E-3</v>
      </c>
      <c r="HI13" s="5">
        <v>2.0999999999999999E-5</v>
      </c>
      <c r="HJ13" s="3"/>
      <c r="HK13" s="3">
        <v>0.97418400000000005</v>
      </c>
      <c r="HL13" s="3">
        <v>5.4299999999999997E-4</v>
      </c>
      <c r="HM13" s="3"/>
      <c r="HN13" s="3"/>
      <c r="HO13" s="3"/>
      <c r="HP13" s="3">
        <v>6.7320000000000001E-3</v>
      </c>
      <c r="HQ13" s="13">
        <v>5.0000000000000004E-6</v>
      </c>
      <c r="HR13" s="15"/>
      <c r="HS13" s="3">
        <v>0.97536400000000001</v>
      </c>
      <c r="HT13" s="3">
        <v>2.9250000000000001E-3</v>
      </c>
      <c r="HU13" s="3"/>
      <c r="HV13" s="3"/>
      <c r="HW13" s="3"/>
      <c r="HX13" s="3">
        <v>2.4329999999999998E-3</v>
      </c>
      <c r="HY13" s="5">
        <v>2.0999999999999999E-5</v>
      </c>
      <c r="HZ13" s="3"/>
      <c r="IA13" s="3">
        <v>0.97418400000000005</v>
      </c>
      <c r="IB13" s="3">
        <v>5.4299999999999997E-4</v>
      </c>
      <c r="IC13" s="3"/>
      <c r="ID13" s="3"/>
      <c r="IE13" s="3"/>
      <c r="IF13" s="3">
        <v>6.7320000000000001E-3</v>
      </c>
      <c r="IG13" s="13">
        <v>5.0000000000000004E-6</v>
      </c>
      <c r="IH13" s="15"/>
      <c r="II13" s="3">
        <v>0.97536400000000001</v>
      </c>
      <c r="IJ13" s="3">
        <v>2.9250000000000001E-3</v>
      </c>
      <c r="IK13" s="3"/>
      <c r="IL13" s="3"/>
      <c r="IM13" s="3"/>
      <c r="IN13" s="3">
        <v>2.4329999999999998E-3</v>
      </c>
      <c r="IO13" s="5">
        <v>2.0999999999999999E-5</v>
      </c>
      <c r="IP13" s="3"/>
      <c r="IQ13" s="3">
        <v>0.97418400000000005</v>
      </c>
      <c r="IR13" s="3">
        <v>5.4299999999999997E-4</v>
      </c>
      <c r="IS13" s="3"/>
      <c r="IT13" s="3"/>
      <c r="IU13" s="3"/>
      <c r="IV13" s="3">
        <v>6.7320000000000001E-3</v>
      </c>
      <c r="IW13" s="13">
        <v>5.0000000000000004E-6</v>
      </c>
      <c r="IX13" s="15"/>
      <c r="IY13" s="3">
        <v>0.97536400000000001</v>
      </c>
      <c r="IZ13" s="3">
        <v>2.9250000000000001E-3</v>
      </c>
      <c r="JA13" s="3"/>
      <c r="JB13" s="3"/>
      <c r="JC13" s="3"/>
      <c r="JD13" s="3">
        <v>2.4329999999999998E-3</v>
      </c>
      <c r="JE13" s="5">
        <v>2.0999999999999999E-5</v>
      </c>
      <c r="JF13" s="3"/>
      <c r="JG13" s="3">
        <v>0.97418400000000005</v>
      </c>
      <c r="JH13" s="3">
        <v>5.4299999999999997E-4</v>
      </c>
      <c r="JI13" s="3"/>
      <c r="JJ13" s="3"/>
      <c r="JK13" s="3"/>
      <c r="JL13" s="3">
        <v>6.7320000000000001E-3</v>
      </c>
      <c r="JM13" s="13">
        <v>5.0000000000000004E-6</v>
      </c>
      <c r="JN13" s="15"/>
      <c r="JO13" s="3">
        <v>0.97536400000000001</v>
      </c>
      <c r="JP13" s="3">
        <v>2.9250000000000001E-3</v>
      </c>
      <c r="JQ13" s="3"/>
      <c r="JR13" s="3"/>
      <c r="JS13" s="3"/>
      <c r="JT13" s="3">
        <v>2.4329999999999998E-3</v>
      </c>
      <c r="JU13" s="5">
        <v>2.0999999999999999E-5</v>
      </c>
      <c r="JV13" s="3"/>
      <c r="JW13" s="3">
        <v>0.97418400000000005</v>
      </c>
      <c r="JX13" s="3">
        <v>5.4299999999999997E-4</v>
      </c>
      <c r="JY13" s="3"/>
      <c r="JZ13" s="3"/>
      <c r="KA13" s="3"/>
      <c r="KB13" s="3">
        <v>6.7320000000000001E-3</v>
      </c>
      <c r="KC13" s="13">
        <v>5.0000000000000004E-6</v>
      </c>
      <c r="KD13" s="15"/>
      <c r="KE13" s="3">
        <v>0.97536400000000001</v>
      </c>
      <c r="KF13" s="3">
        <v>2.9250000000000001E-3</v>
      </c>
      <c r="KG13" s="3"/>
      <c r="KH13" s="3"/>
      <c r="KI13" s="3"/>
      <c r="KJ13" s="3">
        <v>2.4329999999999998E-3</v>
      </c>
      <c r="KK13" s="5">
        <v>2.0999999999999999E-5</v>
      </c>
      <c r="KL13" s="3"/>
      <c r="KM13" s="3">
        <v>0.97418400000000005</v>
      </c>
      <c r="KN13" s="3">
        <v>5.4299999999999997E-4</v>
      </c>
      <c r="KO13" s="3"/>
      <c r="KP13" s="3"/>
      <c r="KQ13" s="3"/>
      <c r="KR13" s="3">
        <v>6.7320000000000001E-3</v>
      </c>
      <c r="KS13" s="13">
        <v>5.0000000000000004E-6</v>
      </c>
      <c r="KT13" s="15"/>
      <c r="KU13" s="3">
        <v>0.97536400000000001</v>
      </c>
      <c r="KV13" s="3">
        <v>2.9250000000000001E-3</v>
      </c>
      <c r="KW13" s="3"/>
      <c r="KX13" s="3"/>
      <c r="KY13" s="3"/>
      <c r="KZ13" s="3">
        <v>2.4329999999999998E-3</v>
      </c>
      <c r="LA13" s="5">
        <v>2.0999999999999999E-5</v>
      </c>
      <c r="LB13" s="3"/>
      <c r="LC13" s="3">
        <v>0.97418400000000005</v>
      </c>
      <c r="LD13" s="3">
        <v>5.4299999999999997E-4</v>
      </c>
      <c r="LE13" s="3"/>
      <c r="LF13" s="3"/>
      <c r="LG13" s="3"/>
      <c r="LH13" s="3">
        <v>6.7320000000000001E-3</v>
      </c>
      <c r="LI13" s="13">
        <v>5.0000000000000004E-6</v>
      </c>
      <c r="LJ13" s="15"/>
      <c r="LK13" s="3">
        <v>0.97536400000000001</v>
      </c>
      <c r="LL13" s="3">
        <v>2.9250000000000001E-3</v>
      </c>
      <c r="LM13" s="3"/>
      <c r="LN13" s="3"/>
      <c r="LO13" s="3"/>
      <c r="LP13" s="3">
        <v>2.4329999999999998E-3</v>
      </c>
      <c r="LQ13" s="5">
        <v>2.0999999999999999E-5</v>
      </c>
      <c r="LR13" s="3"/>
      <c r="LS13" s="3">
        <v>0.97418400000000005</v>
      </c>
      <c r="LT13" s="3">
        <v>5.4299999999999997E-4</v>
      </c>
      <c r="LU13" s="3"/>
      <c r="LV13" s="3"/>
      <c r="LW13" s="3"/>
      <c r="LX13" s="3">
        <v>6.7320000000000001E-3</v>
      </c>
      <c r="LY13" s="13">
        <v>5.0000000000000004E-6</v>
      </c>
      <c r="LZ13" s="15"/>
      <c r="MA13" s="3">
        <v>0.97536400000000001</v>
      </c>
      <c r="MB13" s="3">
        <v>2.9250000000000001E-3</v>
      </c>
      <c r="MC13" s="3"/>
      <c r="MD13" s="3"/>
      <c r="ME13" s="3"/>
      <c r="MF13" s="3">
        <v>2.4329999999999998E-3</v>
      </c>
      <c r="MG13" s="5">
        <v>2.0999999999999999E-5</v>
      </c>
      <c r="MH13" s="3"/>
      <c r="MI13" s="3">
        <v>0.97418400000000005</v>
      </c>
      <c r="MJ13" s="3">
        <v>5.4299999999999997E-4</v>
      </c>
      <c r="MK13" s="3"/>
      <c r="ML13" s="3"/>
      <c r="MM13" s="3"/>
      <c r="MN13" s="3">
        <v>6.7320000000000001E-3</v>
      </c>
      <c r="MO13" s="13">
        <v>5.0000000000000004E-6</v>
      </c>
      <c r="MP13" s="15"/>
      <c r="MQ13" s="3">
        <v>0.97536400000000001</v>
      </c>
      <c r="MR13" s="3">
        <v>2.9250000000000001E-3</v>
      </c>
      <c r="MS13" s="3"/>
      <c r="MT13" s="3"/>
      <c r="MU13" s="3"/>
      <c r="MV13" s="3">
        <v>2.4329999999999998E-3</v>
      </c>
      <c r="MW13" s="5">
        <v>2.0999999999999999E-5</v>
      </c>
      <c r="MX13" s="3"/>
      <c r="MY13" s="3">
        <v>0.97418400000000005</v>
      </c>
      <c r="MZ13" s="3">
        <v>5.4299999999999997E-4</v>
      </c>
      <c r="NA13" s="3"/>
      <c r="NB13" s="3"/>
      <c r="NC13" s="3"/>
      <c r="ND13" s="3">
        <v>6.7320000000000001E-3</v>
      </c>
      <c r="NE13" s="13">
        <v>5.0000000000000004E-6</v>
      </c>
      <c r="NF13" s="15"/>
      <c r="NG13" s="3">
        <v>0.97536400000000001</v>
      </c>
      <c r="NH13" s="3">
        <v>2.9250000000000001E-3</v>
      </c>
      <c r="NI13" s="3"/>
      <c r="NJ13" s="3"/>
      <c r="NK13" s="3"/>
      <c r="NL13" s="3">
        <v>2.4329999999999998E-3</v>
      </c>
      <c r="NM13" s="5">
        <v>2.0999999999999999E-5</v>
      </c>
      <c r="NN13" s="3"/>
      <c r="NO13" s="3">
        <v>0.97418400000000005</v>
      </c>
      <c r="NP13" s="3">
        <v>5.4299999999999997E-4</v>
      </c>
      <c r="NQ13" s="3"/>
      <c r="NR13" s="3"/>
      <c r="NS13" s="3"/>
      <c r="NT13" s="3">
        <v>6.7320000000000001E-3</v>
      </c>
      <c r="NU13" s="13">
        <v>5.0000000000000004E-6</v>
      </c>
      <c r="NV13" s="15"/>
      <c r="NW13" s="3">
        <v>0.97536400000000001</v>
      </c>
      <c r="NX13" s="3">
        <v>2.9250000000000001E-3</v>
      </c>
      <c r="NY13" s="3"/>
      <c r="NZ13" s="3"/>
      <c r="OA13" s="3"/>
      <c r="OB13" s="3">
        <v>2.4329999999999998E-3</v>
      </c>
      <c r="OC13" s="5">
        <v>2.0999999999999999E-5</v>
      </c>
      <c r="OD13" s="3"/>
      <c r="OE13" s="3">
        <v>0.97418400000000005</v>
      </c>
      <c r="OF13" s="3">
        <v>5.4299999999999997E-4</v>
      </c>
      <c r="OG13" s="3"/>
      <c r="OH13" s="3"/>
      <c r="OI13" s="3"/>
      <c r="OJ13" s="3">
        <v>6.7320000000000001E-3</v>
      </c>
      <c r="OK13" s="13">
        <v>5.0000000000000004E-6</v>
      </c>
      <c r="OL13" s="15"/>
      <c r="OM13" s="3">
        <v>0.97536400000000001</v>
      </c>
      <c r="ON13" s="3">
        <v>2.9250000000000001E-3</v>
      </c>
      <c r="OO13" s="3"/>
      <c r="OP13" s="3"/>
      <c r="OQ13" s="3"/>
      <c r="OR13" s="3">
        <v>2.4329999999999998E-3</v>
      </c>
      <c r="OS13" s="5">
        <v>2.0999999999999999E-5</v>
      </c>
      <c r="OT13" s="3"/>
      <c r="OU13" s="3">
        <v>0.97418400000000005</v>
      </c>
      <c r="OV13" s="3">
        <v>5.4299999999999997E-4</v>
      </c>
      <c r="OW13" s="3"/>
      <c r="OX13" s="3"/>
      <c r="OY13" s="3"/>
      <c r="OZ13" s="3">
        <v>6.7320000000000001E-3</v>
      </c>
      <c r="PA13" s="13">
        <v>5.0000000000000004E-6</v>
      </c>
      <c r="PB13" s="15"/>
      <c r="PC13" s="3">
        <v>0.97536400000000001</v>
      </c>
      <c r="PD13" s="3">
        <v>2.9250000000000001E-3</v>
      </c>
      <c r="PE13" s="3"/>
      <c r="PF13" s="3"/>
      <c r="PG13" s="3"/>
      <c r="PH13" s="3">
        <v>2.4329999999999998E-3</v>
      </c>
      <c r="PI13" s="5">
        <v>2.0999999999999999E-5</v>
      </c>
      <c r="PJ13" s="3"/>
      <c r="PK13" s="3">
        <v>0.97418400000000005</v>
      </c>
      <c r="PL13" s="3">
        <v>5.4299999999999997E-4</v>
      </c>
      <c r="PM13" s="3"/>
      <c r="PN13" s="3"/>
      <c r="PO13" s="3"/>
      <c r="PP13" s="3">
        <v>6.7320000000000001E-3</v>
      </c>
      <c r="PQ13" s="13">
        <v>5.0000000000000004E-6</v>
      </c>
      <c r="PR13" s="15"/>
      <c r="PS13" s="3">
        <v>0.97536400000000001</v>
      </c>
      <c r="PT13" s="3">
        <v>2.9250000000000001E-3</v>
      </c>
      <c r="PU13" s="3"/>
      <c r="PV13" s="3"/>
      <c r="PW13" s="3"/>
      <c r="PX13" s="3">
        <v>2.4329999999999998E-3</v>
      </c>
      <c r="PY13" s="5">
        <v>2.0999999999999999E-5</v>
      </c>
      <c r="PZ13" s="3"/>
      <c r="QA13" s="3">
        <v>0.97418400000000005</v>
      </c>
      <c r="QB13" s="3">
        <v>5.4299999999999997E-4</v>
      </c>
      <c r="QC13" s="3"/>
      <c r="QD13" s="3"/>
      <c r="QE13" s="3"/>
      <c r="QF13" s="3">
        <v>6.7320000000000001E-3</v>
      </c>
      <c r="QG13" s="13">
        <v>5.0000000000000004E-6</v>
      </c>
      <c r="QH13" s="15"/>
      <c r="QI13" s="3">
        <v>0.97536400000000001</v>
      </c>
      <c r="QJ13" s="3">
        <v>2.9250000000000001E-3</v>
      </c>
      <c r="QK13" s="3"/>
      <c r="QL13" s="3"/>
      <c r="QM13" s="3"/>
      <c r="QN13" s="3">
        <v>2.4329999999999998E-3</v>
      </c>
      <c r="QO13" s="5">
        <v>2.0999999999999999E-5</v>
      </c>
      <c r="QP13" s="3"/>
      <c r="QQ13" s="3">
        <v>0.97418400000000005</v>
      </c>
      <c r="QR13" s="3">
        <v>5.4299999999999997E-4</v>
      </c>
      <c r="QS13" s="3"/>
      <c r="QT13" s="3"/>
      <c r="QU13" s="3"/>
      <c r="QV13" s="3">
        <v>6.7320000000000001E-3</v>
      </c>
      <c r="QW13" s="13">
        <v>5.0000000000000004E-6</v>
      </c>
      <c r="QX13" s="15"/>
      <c r="QY13" s="3">
        <v>0.97536400000000001</v>
      </c>
      <c r="QZ13" s="3">
        <v>2.9250000000000001E-3</v>
      </c>
      <c r="RA13" s="3"/>
      <c r="RB13" s="3"/>
      <c r="RC13" s="3"/>
      <c r="RD13" s="3">
        <v>2.4329999999999998E-3</v>
      </c>
      <c r="RE13" s="5">
        <v>2.0999999999999999E-5</v>
      </c>
      <c r="RF13" s="3"/>
      <c r="RG13" s="3">
        <v>0.97418400000000005</v>
      </c>
      <c r="RH13" s="3">
        <v>5.4299999999999997E-4</v>
      </c>
      <c r="RI13" s="3"/>
      <c r="RJ13" s="3"/>
      <c r="RK13" s="3"/>
      <c r="RL13" s="3">
        <v>6.7320000000000001E-3</v>
      </c>
      <c r="RM13" s="13">
        <v>5.0000000000000004E-6</v>
      </c>
      <c r="RN13" s="15"/>
      <c r="RO13" s="3">
        <v>0.97536400000000001</v>
      </c>
      <c r="RP13" s="3">
        <v>2.9250000000000001E-3</v>
      </c>
      <c r="RQ13" s="3"/>
      <c r="RR13" s="3"/>
      <c r="RS13" s="3"/>
      <c r="RT13" s="3">
        <v>2.4329999999999998E-3</v>
      </c>
      <c r="RU13" s="5">
        <v>2.0999999999999999E-5</v>
      </c>
      <c r="RV13" s="3"/>
      <c r="RW13" s="3">
        <v>0.97418400000000005</v>
      </c>
      <c r="RX13" s="3">
        <v>5.4299999999999997E-4</v>
      </c>
      <c r="RY13" s="3"/>
      <c r="RZ13" s="3"/>
      <c r="SA13" s="3"/>
      <c r="SB13" s="3">
        <v>6.7320000000000001E-3</v>
      </c>
      <c r="SC13" s="13">
        <v>5.0000000000000004E-6</v>
      </c>
      <c r="SD13" s="15"/>
      <c r="SE13" s="3">
        <v>0.97536400000000001</v>
      </c>
      <c r="SF13" s="3">
        <v>2.9250000000000001E-3</v>
      </c>
      <c r="SG13" s="3"/>
      <c r="SH13" s="3"/>
      <c r="SI13" s="3"/>
      <c r="SJ13" s="3">
        <v>2.4329999999999998E-3</v>
      </c>
      <c r="SK13" s="5">
        <v>2.0999999999999999E-5</v>
      </c>
      <c r="SL13" s="3"/>
      <c r="SM13" s="3">
        <v>0.97418400000000005</v>
      </c>
      <c r="SN13" s="3">
        <v>5.4299999999999997E-4</v>
      </c>
      <c r="SO13" s="3"/>
      <c r="SP13" s="3"/>
      <c r="SQ13" s="3"/>
      <c r="SR13" s="3">
        <v>6.7320000000000001E-3</v>
      </c>
      <c r="SS13" s="13">
        <v>5.0000000000000004E-6</v>
      </c>
      <c r="ST13" s="15"/>
      <c r="SU13" s="3">
        <v>0.97536400000000001</v>
      </c>
      <c r="SV13" s="3">
        <v>2.9250000000000001E-3</v>
      </c>
      <c r="SW13" s="3"/>
      <c r="SX13" s="3"/>
      <c r="SY13" s="3"/>
      <c r="SZ13" s="3">
        <v>2.4329999999999998E-3</v>
      </c>
      <c r="TA13" s="5">
        <v>2.0999999999999999E-5</v>
      </c>
      <c r="TB13" s="3"/>
      <c r="TC13" s="3">
        <v>0.97418400000000005</v>
      </c>
      <c r="TD13" s="3">
        <v>5.4299999999999997E-4</v>
      </c>
      <c r="TE13" s="3"/>
      <c r="TF13" s="3"/>
      <c r="TG13" s="3"/>
      <c r="TH13" s="3">
        <v>6.7320000000000001E-3</v>
      </c>
      <c r="TI13" s="13">
        <v>5.0000000000000004E-6</v>
      </c>
      <c r="TJ13" s="15"/>
      <c r="TK13" s="3">
        <v>0.97536400000000001</v>
      </c>
      <c r="TL13" s="3">
        <v>2.9250000000000001E-3</v>
      </c>
      <c r="TM13" s="3"/>
      <c r="TN13" s="3"/>
      <c r="TO13" s="3"/>
      <c r="TP13" s="3">
        <v>2.4329999999999998E-3</v>
      </c>
      <c r="TQ13" s="5">
        <v>2.0999999999999999E-5</v>
      </c>
      <c r="TR13" s="3"/>
      <c r="TS13" s="3">
        <v>0.97418400000000005</v>
      </c>
      <c r="TT13" s="3">
        <v>5.4299999999999997E-4</v>
      </c>
      <c r="TU13" s="3"/>
      <c r="TV13" s="3"/>
      <c r="TW13" s="3"/>
      <c r="TX13" s="3">
        <v>6.7320000000000001E-3</v>
      </c>
      <c r="TY13" s="13">
        <v>5.0000000000000004E-6</v>
      </c>
      <c r="TZ13" s="15"/>
      <c r="UA13" s="3">
        <v>0.97536400000000001</v>
      </c>
      <c r="UB13" s="3">
        <v>2.9250000000000001E-3</v>
      </c>
      <c r="UC13" s="3"/>
      <c r="UD13" s="3"/>
      <c r="UE13" s="3"/>
      <c r="UF13" s="3">
        <v>2.4329999999999998E-3</v>
      </c>
      <c r="UG13" s="5">
        <v>2.0999999999999999E-5</v>
      </c>
      <c r="UH13" s="3"/>
      <c r="UI13" s="3">
        <v>0.97418400000000005</v>
      </c>
      <c r="UJ13" s="3">
        <v>5.4299999999999997E-4</v>
      </c>
      <c r="UK13" s="3"/>
      <c r="UL13" s="3"/>
      <c r="UM13" s="3"/>
      <c r="UN13" s="3">
        <v>6.7320000000000001E-3</v>
      </c>
      <c r="UO13" s="13">
        <v>5.0000000000000004E-6</v>
      </c>
      <c r="UP13" s="15"/>
      <c r="UQ13" s="3">
        <v>0.97536400000000001</v>
      </c>
      <c r="UR13" s="3">
        <v>2.9250000000000001E-3</v>
      </c>
      <c r="US13" s="3"/>
      <c r="UT13" s="3"/>
      <c r="UU13" s="3"/>
      <c r="UV13" s="3">
        <v>2.4329999999999998E-3</v>
      </c>
      <c r="UW13" s="5">
        <v>2.0999999999999999E-5</v>
      </c>
      <c r="UX13" s="3"/>
      <c r="UY13" s="3">
        <v>0.97418400000000005</v>
      </c>
      <c r="UZ13" s="3">
        <v>5.4299999999999997E-4</v>
      </c>
      <c r="VA13" s="3"/>
      <c r="VB13" s="3"/>
      <c r="VC13" s="3"/>
      <c r="VD13" s="3">
        <v>6.7320000000000001E-3</v>
      </c>
      <c r="VE13" s="13">
        <v>5.0000000000000004E-6</v>
      </c>
      <c r="VF13" s="15"/>
      <c r="VG13" s="3">
        <v>0.97536400000000001</v>
      </c>
      <c r="VH13" s="3">
        <v>2.9250000000000001E-3</v>
      </c>
      <c r="VI13" s="3"/>
      <c r="VJ13" s="3"/>
      <c r="VK13" s="3"/>
      <c r="VL13" s="3">
        <v>2.4329999999999998E-3</v>
      </c>
      <c r="VM13" s="5">
        <v>2.0999999999999999E-5</v>
      </c>
      <c r="VN13" s="3"/>
      <c r="VO13" s="3">
        <v>0.97418400000000005</v>
      </c>
      <c r="VP13" s="3">
        <v>5.4299999999999997E-4</v>
      </c>
      <c r="VQ13" s="3"/>
      <c r="VR13" s="3"/>
      <c r="VS13" s="3"/>
      <c r="VT13" s="3">
        <v>6.7320000000000001E-3</v>
      </c>
      <c r="VU13" s="13">
        <v>5.0000000000000004E-6</v>
      </c>
      <c r="VV13" s="15"/>
      <c r="VW13" s="3">
        <v>0.97536400000000001</v>
      </c>
      <c r="VX13" s="3">
        <v>2.9250000000000001E-3</v>
      </c>
      <c r="VY13" s="3"/>
      <c r="VZ13" s="3"/>
      <c r="WA13" s="3"/>
      <c r="WB13" s="3">
        <v>2.4329999999999998E-3</v>
      </c>
      <c r="WC13" s="5">
        <v>2.0999999999999999E-5</v>
      </c>
      <c r="WD13" s="3"/>
      <c r="WE13" s="3">
        <v>0.97418400000000005</v>
      </c>
      <c r="WF13" s="3">
        <v>5.4299999999999997E-4</v>
      </c>
      <c r="WG13" s="3"/>
      <c r="WH13" s="3"/>
      <c r="WI13" s="3"/>
      <c r="WJ13" s="3">
        <v>6.7320000000000001E-3</v>
      </c>
      <c r="WK13" s="13">
        <v>5.0000000000000004E-6</v>
      </c>
      <c r="WL13" s="15"/>
      <c r="WM13" s="3">
        <v>0.97536400000000001</v>
      </c>
      <c r="WN13" s="3">
        <v>2.9250000000000001E-3</v>
      </c>
      <c r="WO13" s="3"/>
      <c r="WP13" s="3"/>
      <c r="WQ13" s="3"/>
      <c r="WR13" s="3">
        <v>2.4329999999999998E-3</v>
      </c>
      <c r="WS13" s="5">
        <v>2.0999999999999999E-5</v>
      </c>
      <c r="WT13" s="3"/>
      <c r="WU13" s="3">
        <v>0.97418400000000005</v>
      </c>
      <c r="WV13" s="3">
        <v>5.4299999999999997E-4</v>
      </c>
      <c r="WW13" s="3"/>
      <c r="WX13" s="3"/>
      <c r="WY13" s="3"/>
      <c r="WZ13" s="3">
        <v>6.7320000000000001E-3</v>
      </c>
      <c r="XA13" s="13">
        <v>5.0000000000000004E-6</v>
      </c>
      <c r="XB13" s="15"/>
      <c r="XC13" s="3">
        <v>0.97536400000000001</v>
      </c>
      <c r="XD13" s="3">
        <v>2.9250000000000001E-3</v>
      </c>
      <c r="XE13" s="3"/>
      <c r="XF13" s="3"/>
      <c r="XG13" s="3"/>
      <c r="XH13" s="3">
        <v>2.4329999999999998E-3</v>
      </c>
      <c r="XI13" s="5">
        <v>2.0999999999999999E-5</v>
      </c>
      <c r="XJ13" s="3"/>
      <c r="XK13" s="3">
        <v>0.97418400000000005</v>
      </c>
      <c r="XL13" s="3">
        <v>5.4299999999999997E-4</v>
      </c>
      <c r="XM13" s="3"/>
      <c r="XN13" s="3"/>
      <c r="XO13" s="3"/>
      <c r="XP13" s="3">
        <v>6.7320000000000001E-3</v>
      </c>
      <c r="XQ13" s="13">
        <v>5.0000000000000004E-6</v>
      </c>
      <c r="XR13" s="15"/>
      <c r="XS13" s="3">
        <v>0.97536400000000001</v>
      </c>
      <c r="XT13" s="3">
        <v>2.9250000000000001E-3</v>
      </c>
      <c r="XU13" s="3"/>
      <c r="XV13" s="3"/>
      <c r="XW13" s="3"/>
      <c r="XX13" s="3">
        <v>2.4329999999999998E-3</v>
      </c>
      <c r="XY13" s="5">
        <v>2.0999999999999999E-5</v>
      </c>
      <c r="XZ13" s="3"/>
      <c r="YA13" s="3">
        <v>0.97418400000000005</v>
      </c>
      <c r="YB13" s="3">
        <v>5.4299999999999997E-4</v>
      </c>
      <c r="YC13" s="3"/>
      <c r="YD13" s="3"/>
      <c r="YE13" s="3"/>
      <c r="YF13" s="3">
        <v>6.7320000000000001E-3</v>
      </c>
      <c r="YG13" s="13">
        <v>5.0000000000000004E-6</v>
      </c>
      <c r="YH13" s="15"/>
      <c r="YI13" s="3">
        <v>0.97536400000000001</v>
      </c>
      <c r="YJ13" s="3">
        <v>2.9250000000000001E-3</v>
      </c>
      <c r="YK13" s="3"/>
      <c r="YL13" s="3"/>
      <c r="YM13" s="3"/>
      <c r="YN13" s="3">
        <v>2.4329999999999998E-3</v>
      </c>
      <c r="YO13" s="5">
        <v>2.0999999999999999E-5</v>
      </c>
      <c r="YP13" s="3"/>
      <c r="YQ13" s="3">
        <v>0.97418400000000005</v>
      </c>
      <c r="YR13" s="3">
        <v>5.4299999999999997E-4</v>
      </c>
      <c r="YS13" s="3"/>
      <c r="YT13" s="3"/>
      <c r="YU13" s="3"/>
      <c r="YV13" s="3">
        <v>6.7320000000000001E-3</v>
      </c>
      <c r="YW13" s="13">
        <v>5.0000000000000004E-6</v>
      </c>
      <c r="YX13" s="15"/>
      <c r="YY13" s="3">
        <v>0.97536400000000001</v>
      </c>
      <c r="YZ13" s="3">
        <v>2.9250000000000001E-3</v>
      </c>
      <c r="ZA13" s="3"/>
      <c r="ZB13" s="3"/>
      <c r="ZC13" s="3"/>
      <c r="ZD13" s="3">
        <v>2.4329999999999998E-3</v>
      </c>
      <c r="ZE13" s="5">
        <v>2.0999999999999999E-5</v>
      </c>
      <c r="ZF13" s="3"/>
      <c r="ZG13" s="3">
        <v>0.97418400000000005</v>
      </c>
      <c r="ZH13" s="3">
        <v>5.4299999999999997E-4</v>
      </c>
      <c r="ZI13" s="3"/>
      <c r="ZJ13" s="3"/>
      <c r="ZK13" s="3"/>
      <c r="ZL13" s="3">
        <v>6.7320000000000001E-3</v>
      </c>
      <c r="ZM13" s="13">
        <v>5.0000000000000004E-6</v>
      </c>
      <c r="ZN13" s="15"/>
      <c r="ZO13" s="3">
        <v>0.97536400000000001</v>
      </c>
      <c r="ZP13" s="3">
        <v>2.9250000000000001E-3</v>
      </c>
      <c r="ZQ13" s="3"/>
      <c r="ZR13" s="3"/>
      <c r="ZS13" s="3"/>
      <c r="ZT13" s="3">
        <v>2.4329999999999998E-3</v>
      </c>
      <c r="ZU13" s="5">
        <v>2.0999999999999999E-5</v>
      </c>
      <c r="ZV13" s="3"/>
      <c r="ZW13" s="3">
        <v>0.97418400000000005</v>
      </c>
      <c r="ZX13" s="3">
        <v>5.4299999999999997E-4</v>
      </c>
      <c r="ZY13" s="3"/>
      <c r="ZZ13" s="3"/>
      <c r="AAA13" s="3"/>
      <c r="AAB13" s="3">
        <v>6.7320000000000001E-3</v>
      </c>
      <c r="AAC13" s="13">
        <v>5.0000000000000004E-6</v>
      </c>
      <c r="AAD13" s="15"/>
      <c r="AAE13" s="3">
        <v>0.97536400000000001</v>
      </c>
      <c r="AAF13" s="3">
        <v>2.9250000000000001E-3</v>
      </c>
      <c r="AAG13" s="3"/>
      <c r="AAH13" s="3"/>
      <c r="AAI13" s="3"/>
      <c r="AAJ13" s="3">
        <v>2.4329999999999998E-3</v>
      </c>
      <c r="AAK13" s="5">
        <v>2.0999999999999999E-5</v>
      </c>
      <c r="AAL13" s="3"/>
      <c r="AAM13" s="3">
        <v>0.97418400000000005</v>
      </c>
      <c r="AAN13" s="3">
        <v>5.4299999999999997E-4</v>
      </c>
      <c r="AAO13" s="3"/>
      <c r="AAP13" s="3"/>
      <c r="AAQ13" s="3"/>
      <c r="AAR13" s="3">
        <v>6.7320000000000001E-3</v>
      </c>
      <c r="AAS13" s="13">
        <v>5.0000000000000004E-6</v>
      </c>
      <c r="AAT13" s="15"/>
      <c r="AAU13" s="3">
        <v>0.97536400000000001</v>
      </c>
      <c r="AAV13" s="3">
        <v>2.9250000000000001E-3</v>
      </c>
      <c r="AAW13" s="3"/>
      <c r="AAX13" s="3"/>
      <c r="AAY13" s="3"/>
      <c r="AAZ13" s="3">
        <v>2.4329999999999998E-3</v>
      </c>
      <c r="ABA13" s="5">
        <v>2.0999999999999999E-5</v>
      </c>
      <c r="ABB13" s="3"/>
      <c r="ABC13" s="3">
        <v>0.97418400000000005</v>
      </c>
      <c r="ABD13" s="3">
        <v>5.4299999999999997E-4</v>
      </c>
      <c r="ABE13" s="3"/>
      <c r="ABF13" s="3"/>
      <c r="ABG13" s="3"/>
      <c r="ABH13" s="3">
        <v>6.7320000000000001E-3</v>
      </c>
      <c r="ABI13" s="13">
        <v>5.0000000000000004E-6</v>
      </c>
      <c r="ABJ13" s="15"/>
      <c r="ABK13" s="3">
        <v>0.97536400000000001</v>
      </c>
      <c r="ABL13" s="3">
        <v>2.9250000000000001E-3</v>
      </c>
      <c r="ABM13" s="3"/>
      <c r="ABN13" s="3"/>
      <c r="ABO13" s="3"/>
      <c r="ABP13" s="3">
        <v>2.4329999999999998E-3</v>
      </c>
      <c r="ABQ13" s="5">
        <v>2.0999999999999999E-5</v>
      </c>
      <c r="ABR13" s="3"/>
      <c r="ABS13" s="3">
        <v>0.97418400000000005</v>
      </c>
      <c r="ABT13" s="3">
        <v>5.4299999999999997E-4</v>
      </c>
      <c r="ABU13" s="3"/>
      <c r="ABV13" s="3"/>
      <c r="ABW13" s="3"/>
      <c r="ABX13" s="3">
        <v>6.7320000000000001E-3</v>
      </c>
      <c r="ABY13" s="13">
        <v>5.0000000000000004E-6</v>
      </c>
      <c r="ABZ13" s="15"/>
      <c r="ACA13" s="3">
        <v>0.97536400000000001</v>
      </c>
      <c r="ACB13" s="3">
        <v>2.9250000000000001E-3</v>
      </c>
      <c r="ACC13" s="3"/>
      <c r="ACD13" s="3"/>
      <c r="ACE13" s="3"/>
      <c r="ACF13" s="3">
        <v>2.4329999999999998E-3</v>
      </c>
      <c r="ACG13" s="5">
        <v>2.0999999999999999E-5</v>
      </c>
      <c r="ACH13" s="3"/>
      <c r="ACI13" s="3">
        <v>0.97418400000000005</v>
      </c>
      <c r="ACJ13" s="3">
        <v>5.4299999999999997E-4</v>
      </c>
      <c r="ACK13" s="3"/>
      <c r="ACL13" s="3"/>
      <c r="ACM13" s="3"/>
      <c r="ACN13" s="3">
        <v>6.7320000000000001E-3</v>
      </c>
      <c r="ACO13" s="13">
        <v>5.0000000000000004E-6</v>
      </c>
      <c r="ACP13" s="15"/>
      <c r="ACQ13" s="3">
        <v>0.97536400000000001</v>
      </c>
      <c r="ACR13" s="3">
        <v>2.9250000000000001E-3</v>
      </c>
      <c r="ACS13" s="3"/>
      <c r="ACT13" s="3"/>
      <c r="ACU13" s="3"/>
      <c r="ACV13" s="3">
        <v>2.4329999999999998E-3</v>
      </c>
      <c r="ACW13" s="5">
        <v>2.0999999999999999E-5</v>
      </c>
      <c r="ACX13" s="3"/>
      <c r="ACY13" s="3">
        <v>0.97418400000000005</v>
      </c>
      <c r="ACZ13" s="3">
        <v>5.4299999999999997E-4</v>
      </c>
      <c r="ADA13" s="3"/>
      <c r="ADB13" s="3"/>
      <c r="ADC13" s="3"/>
      <c r="ADD13" s="3">
        <v>6.7320000000000001E-3</v>
      </c>
      <c r="ADE13" s="13">
        <v>5.0000000000000004E-6</v>
      </c>
      <c r="ADF13" s="15"/>
      <c r="ADG13" s="3">
        <v>0.97536400000000001</v>
      </c>
      <c r="ADH13" s="3">
        <v>2.9250000000000001E-3</v>
      </c>
      <c r="ADI13" s="3"/>
      <c r="ADJ13" s="3"/>
      <c r="ADK13" s="3"/>
      <c r="ADL13" s="3">
        <v>2.4329999999999998E-3</v>
      </c>
      <c r="ADM13" s="5">
        <v>2.0999999999999999E-5</v>
      </c>
      <c r="ADN13" s="3"/>
      <c r="ADO13" s="3">
        <v>0.97418400000000005</v>
      </c>
      <c r="ADP13" s="3">
        <v>5.4299999999999997E-4</v>
      </c>
      <c r="ADQ13" s="3"/>
      <c r="ADR13" s="3"/>
      <c r="ADS13" s="3"/>
      <c r="ADT13" s="3">
        <v>6.7320000000000001E-3</v>
      </c>
      <c r="ADU13" s="13">
        <v>5.0000000000000004E-6</v>
      </c>
      <c r="ADV13" s="15"/>
      <c r="ADW13" s="3">
        <v>0.97536400000000001</v>
      </c>
      <c r="ADX13" s="3">
        <v>2.9250000000000001E-3</v>
      </c>
      <c r="ADY13" s="3"/>
      <c r="ADZ13" s="3"/>
      <c r="AEA13" s="3"/>
      <c r="AEB13" s="3">
        <v>2.4329999999999998E-3</v>
      </c>
      <c r="AEC13" s="5">
        <v>2.0999999999999999E-5</v>
      </c>
      <c r="AED13" s="3"/>
      <c r="AEE13" s="3">
        <v>0.97418400000000005</v>
      </c>
      <c r="AEF13" s="3">
        <v>5.4299999999999997E-4</v>
      </c>
      <c r="AEG13" s="3"/>
      <c r="AEH13" s="3"/>
      <c r="AEI13" s="3"/>
      <c r="AEJ13" s="3">
        <v>6.7320000000000001E-3</v>
      </c>
      <c r="AEK13" s="13">
        <v>5.0000000000000004E-6</v>
      </c>
      <c r="AEL13" s="15"/>
      <c r="AEM13" s="3">
        <v>0.97536400000000001</v>
      </c>
      <c r="AEN13" s="3">
        <v>2.9250000000000001E-3</v>
      </c>
      <c r="AEO13" s="3"/>
      <c r="AEP13" s="3"/>
      <c r="AEQ13" s="3"/>
      <c r="AER13" s="3">
        <v>2.4329999999999998E-3</v>
      </c>
      <c r="AES13" s="5">
        <v>2.0999999999999999E-5</v>
      </c>
      <c r="AET13" s="3"/>
      <c r="AEU13" s="3">
        <v>0.97418400000000005</v>
      </c>
      <c r="AEV13" s="3">
        <v>5.4299999999999997E-4</v>
      </c>
      <c r="AEW13" s="3"/>
      <c r="AEX13" s="3"/>
      <c r="AEY13" s="3"/>
      <c r="AEZ13" s="3">
        <v>6.7320000000000001E-3</v>
      </c>
      <c r="AFA13" s="13">
        <v>5.0000000000000004E-6</v>
      </c>
      <c r="AFB13" s="15"/>
      <c r="AFC13" s="3">
        <v>0.97536400000000001</v>
      </c>
      <c r="AFD13" s="3">
        <v>2.9250000000000001E-3</v>
      </c>
      <c r="AFE13" s="3"/>
      <c r="AFF13" s="3"/>
      <c r="AFG13" s="3"/>
      <c r="AFH13" s="3">
        <v>2.4329999999999998E-3</v>
      </c>
      <c r="AFI13" s="5">
        <v>2.0999999999999999E-5</v>
      </c>
      <c r="AFJ13" s="3"/>
      <c r="AFK13" s="3">
        <v>0.97418400000000005</v>
      </c>
      <c r="AFL13" s="3">
        <v>5.4299999999999997E-4</v>
      </c>
      <c r="AFM13" s="3"/>
      <c r="AFN13" s="3"/>
      <c r="AFO13" s="3"/>
      <c r="AFP13" s="3">
        <v>6.7320000000000001E-3</v>
      </c>
      <c r="AFQ13" s="13">
        <v>5.0000000000000004E-6</v>
      </c>
      <c r="AFR13" s="15"/>
      <c r="AFS13" s="3">
        <v>0.97536400000000001</v>
      </c>
      <c r="AFT13" s="3">
        <v>2.9250000000000001E-3</v>
      </c>
      <c r="AFU13" s="3"/>
      <c r="AFV13" s="3"/>
      <c r="AFW13" s="3"/>
      <c r="AFX13" s="3">
        <v>2.4329999999999998E-3</v>
      </c>
      <c r="AFY13" s="5">
        <v>2.0999999999999999E-5</v>
      </c>
      <c r="AFZ13" s="3"/>
      <c r="AGA13" s="3">
        <v>0.97418400000000005</v>
      </c>
      <c r="AGB13" s="3">
        <v>5.4299999999999997E-4</v>
      </c>
      <c r="AGC13" s="3"/>
      <c r="AGD13" s="3"/>
      <c r="AGE13" s="3"/>
      <c r="AGF13" s="3">
        <v>6.7320000000000001E-3</v>
      </c>
      <c r="AGG13" s="13">
        <v>5.0000000000000004E-6</v>
      </c>
      <c r="AGH13" s="15"/>
      <c r="AGI13" s="3">
        <v>0.97536400000000001</v>
      </c>
      <c r="AGJ13" s="3">
        <v>2.9250000000000001E-3</v>
      </c>
      <c r="AGK13" s="3"/>
      <c r="AGL13" s="3"/>
      <c r="AGM13" s="3"/>
      <c r="AGN13" s="3">
        <v>2.4329999999999998E-3</v>
      </c>
      <c r="AGO13" s="5">
        <v>2.0999999999999999E-5</v>
      </c>
      <c r="AGP13" s="3"/>
      <c r="AGQ13" s="3">
        <v>0.97418400000000005</v>
      </c>
      <c r="AGR13" s="3">
        <v>5.4299999999999997E-4</v>
      </c>
      <c r="AGS13" s="3"/>
      <c r="AGT13" s="3"/>
      <c r="AGU13" s="3"/>
      <c r="AGV13" s="3">
        <v>6.7320000000000001E-3</v>
      </c>
      <c r="AGW13" s="13">
        <v>5.0000000000000004E-6</v>
      </c>
      <c r="AGX13" s="15"/>
      <c r="AGY13" s="3">
        <v>0.97536400000000001</v>
      </c>
      <c r="AGZ13" s="3">
        <v>2.9250000000000001E-3</v>
      </c>
      <c r="AHA13" s="3"/>
      <c r="AHB13" s="3"/>
      <c r="AHC13" s="3"/>
      <c r="AHD13" s="3">
        <v>2.4329999999999998E-3</v>
      </c>
      <c r="AHE13" s="5">
        <v>2.0999999999999999E-5</v>
      </c>
      <c r="AHF13" s="3"/>
      <c r="AHG13" s="3">
        <v>0.97418400000000005</v>
      </c>
      <c r="AHH13" s="3">
        <v>5.4299999999999997E-4</v>
      </c>
      <c r="AHI13" s="3"/>
      <c r="AHJ13" s="3"/>
      <c r="AHK13" s="3"/>
      <c r="AHL13" s="3">
        <v>6.7320000000000001E-3</v>
      </c>
      <c r="AHM13" s="13">
        <v>5.0000000000000004E-6</v>
      </c>
      <c r="AHN13" s="15"/>
      <c r="AHO13" s="3">
        <v>0.97536400000000001</v>
      </c>
      <c r="AHP13" s="3">
        <v>2.9250000000000001E-3</v>
      </c>
      <c r="AHQ13" s="3"/>
      <c r="AHR13" s="3"/>
      <c r="AHS13" s="3"/>
      <c r="AHT13" s="3">
        <v>2.4329999999999998E-3</v>
      </c>
      <c r="AHU13" s="5">
        <v>2.0999999999999999E-5</v>
      </c>
      <c r="AHV13" s="3"/>
      <c r="AHW13" s="3">
        <v>0.97418400000000005</v>
      </c>
      <c r="AHX13" s="3">
        <v>5.4299999999999997E-4</v>
      </c>
      <c r="AHY13" s="3"/>
      <c r="AHZ13" s="3"/>
      <c r="AIA13" s="3"/>
      <c r="AIB13" s="3">
        <v>6.7320000000000001E-3</v>
      </c>
      <c r="AIC13" s="13">
        <v>5.0000000000000004E-6</v>
      </c>
      <c r="AID13" s="15"/>
      <c r="AIE13" s="3">
        <v>0.97536400000000001</v>
      </c>
      <c r="AIF13" s="3">
        <v>2.9250000000000001E-3</v>
      </c>
      <c r="AIG13" s="3"/>
      <c r="AIH13" s="3"/>
      <c r="AII13" s="3"/>
      <c r="AIJ13" s="3">
        <v>2.4329999999999998E-3</v>
      </c>
      <c r="AIK13" s="5">
        <v>2.0999999999999999E-5</v>
      </c>
      <c r="AIL13" s="3"/>
      <c r="AIM13" s="3">
        <v>0.97418400000000005</v>
      </c>
      <c r="AIN13" s="3">
        <v>5.4299999999999997E-4</v>
      </c>
      <c r="AIO13" s="3"/>
      <c r="AIP13" s="3"/>
      <c r="AIQ13" s="3"/>
      <c r="AIR13" s="3">
        <v>6.7320000000000001E-3</v>
      </c>
      <c r="AIS13" s="13">
        <v>5.0000000000000004E-6</v>
      </c>
      <c r="AIT13" s="15"/>
      <c r="AIU13" s="3">
        <v>0.97536400000000001</v>
      </c>
      <c r="AIV13" s="3">
        <v>2.9250000000000001E-3</v>
      </c>
      <c r="AIW13" s="3"/>
      <c r="AIX13" s="3"/>
      <c r="AIY13" s="3"/>
      <c r="AIZ13" s="3">
        <v>2.4329999999999998E-3</v>
      </c>
      <c r="AJA13" s="5">
        <v>2.0999999999999999E-5</v>
      </c>
      <c r="AJB13" s="3"/>
      <c r="AJC13" s="3">
        <v>0.97418400000000005</v>
      </c>
      <c r="AJD13" s="3">
        <v>5.4299999999999997E-4</v>
      </c>
      <c r="AJE13" s="3"/>
      <c r="AJF13" s="3"/>
      <c r="AJG13" s="3"/>
      <c r="AJH13" s="3">
        <v>6.7320000000000001E-3</v>
      </c>
      <c r="AJI13" s="13">
        <v>5.0000000000000004E-6</v>
      </c>
      <c r="AJJ13" s="15"/>
      <c r="AJK13" s="3">
        <v>0.97536400000000001</v>
      </c>
      <c r="AJL13" s="3">
        <v>2.9250000000000001E-3</v>
      </c>
      <c r="AJM13" s="3"/>
      <c r="AJN13" s="3"/>
      <c r="AJO13" s="3"/>
      <c r="AJP13" s="3">
        <v>2.4329999999999998E-3</v>
      </c>
      <c r="AJQ13" s="5">
        <v>2.0999999999999999E-5</v>
      </c>
      <c r="AJR13" s="3"/>
      <c r="AJS13" s="3">
        <v>0.97418400000000005</v>
      </c>
      <c r="AJT13" s="3">
        <v>5.4299999999999997E-4</v>
      </c>
      <c r="AJU13" s="3"/>
      <c r="AJV13" s="3"/>
      <c r="AJW13" s="3"/>
      <c r="AJX13" s="3">
        <v>6.7320000000000001E-3</v>
      </c>
      <c r="AJY13" s="13">
        <v>5.0000000000000004E-6</v>
      </c>
      <c r="AJZ13" s="15"/>
      <c r="AKA13" s="3">
        <v>0.97536400000000001</v>
      </c>
      <c r="AKB13" s="3">
        <v>2.9250000000000001E-3</v>
      </c>
      <c r="AKC13" s="3"/>
      <c r="AKD13" s="3"/>
      <c r="AKE13" s="3"/>
      <c r="AKF13" s="3">
        <v>2.4329999999999998E-3</v>
      </c>
      <c r="AKG13" s="5">
        <v>2.0999999999999999E-5</v>
      </c>
      <c r="AKH13" s="3"/>
      <c r="AKI13" s="3">
        <v>0.97418400000000005</v>
      </c>
      <c r="AKJ13" s="3">
        <v>5.4299999999999997E-4</v>
      </c>
      <c r="AKK13" s="3"/>
      <c r="AKL13" s="3"/>
      <c r="AKM13" s="3"/>
      <c r="AKN13" s="3">
        <v>6.7320000000000001E-3</v>
      </c>
      <c r="AKO13" s="13">
        <v>5.0000000000000004E-6</v>
      </c>
      <c r="AKP13" s="15"/>
      <c r="AKQ13" s="3">
        <v>0.97536400000000001</v>
      </c>
      <c r="AKR13" s="3">
        <v>2.9250000000000001E-3</v>
      </c>
      <c r="AKS13" s="3"/>
      <c r="AKT13" s="3"/>
      <c r="AKU13" s="3"/>
      <c r="AKV13" s="3">
        <v>2.4329999999999998E-3</v>
      </c>
      <c r="AKW13" s="5">
        <v>2.0999999999999999E-5</v>
      </c>
      <c r="AKX13" s="3"/>
      <c r="AKY13" s="3">
        <v>0.97418400000000005</v>
      </c>
      <c r="AKZ13" s="3">
        <v>5.4299999999999997E-4</v>
      </c>
      <c r="ALA13" s="3"/>
      <c r="ALB13" s="3"/>
      <c r="ALC13" s="3"/>
      <c r="ALD13" s="3">
        <v>6.7320000000000001E-3</v>
      </c>
      <c r="ALE13" s="13">
        <v>5.0000000000000004E-6</v>
      </c>
      <c r="ALF13" s="15"/>
      <c r="ALG13" s="3">
        <v>0.97536400000000001</v>
      </c>
      <c r="ALH13" s="3">
        <v>2.9250000000000001E-3</v>
      </c>
      <c r="ALI13" s="3"/>
      <c r="ALJ13" s="3"/>
      <c r="ALK13" s="3"/>
      <c r="ALL13" s="3">
        <v>2.4329999999999998E-3</v>
      </c>
      <c r="ALM13" s="5">
        <v>2.0999999999999999E-5</v>
      </c>
      <c r="ALN13" s="3"/>
      <c r="ALO13" s="3">
        <v>0.97418400000000005</v>
      </c>
      <c r="ALP13" s="3">
        <v>5.4299999999999997E-4</v>
      </c>
      <c r="ALQ13" s="3"/>
      <c r="ALR13" s="3"/>
      <c r="ALS13" s="3"/>
      <c r="ALT13" s="3">
        <v>6.7320000000000001E-3</v>
      </c>
      <c r="ALU13" s="13">
        <v>5.0000000000000004E-6</v>
      </c>
      <c r="ALV13" s="15"/>
      <c r="ALW13" s="3">
        <v>0.97536400000000001</v>
      </c>
      <c r="ALX13" s="3">
        <v>2.9250000000000001E-3</v>
      </c>
      <c r="ALY13" s="3"/>
      <c r="ALZ13" s="3"/>
      <c r="AMA13" s="3"/>
      <c r="AMB13" s="3">
        <v>2.4329999999999998E-3</v>
      </c>
      <c r="AMC13" s="5">
        <v>2.0999999999999999E-5</v>
      </c>
      <c r="AMD13" s="3"/>
      <c r="AME13" s="3">
        <v>0.97418400000000005</v>
      </c>
      <c r="AMF13" s="3">
        <v>5.4299999999999997E-4</v>
      </c>
      <c r="AMG13" s="3"/>
      <c r="AMH13" s="3"/>
      <c r="AMI13" s="3"/>
      <c r="AMJ13" s="3">
        <v>6.7320000000000001E-3</v>
      </c>
      <c r="AMK13" s="13">
        <v>5.0000000000000004E-6</v>
      </c>
      <c r="AML13" s="15"/>
      <c r="AMM13" s="3">
        <v>0.97536400000000001</v>
      </c>
      <c r="AMN13" s="3">
        <v>2.9250000000000001E-3</v>
      </c>
      <c r="AMO13" s="3"/>
      <c r="AMP13" s="3"/>
      <c r="AMQ13" s="3"/>
      <c r="AMR13" s="3">
        <v>2.4329999999999998E-3</v>
      </c>
      <c r="AMS13" s="5">
        <v>2.0999999999999999E-5</v>
      </c>
      <c r="AMT13" s="3"/>
      <c r="AMU13" s="3">
        <v>0.97418400000000005</v>
      </c>
      <c r="AMV13" s="3">
        <v>5.4299999999999997E-4</v>
      </c>
      <c r="AMW13" s="3"/>
      <c r="AMX13" s="3"/>
      <c r="AMY13" s="3"/>
      <c r="AMZ13" s="3">
        <v>6.7320000000000001E-3</v>
      </c>
      <c r="ANA13" s="13">
        <v>5.0000000000000004E-6</v>
      </c>
      <c r="ANB13" s="15"/>
      <c r="ANC13" s="3">
        <v>0.97536400000000001</v>
      </c>
      <c r="AND13" s="3">
        <v>2.9250000000000001E-3</v>
      </c>
      <c r="ANE13" s="3"/>
      <c r="ANF13" s="3"/>
      <c r="ANG13" s="3"/>
      <c r="ANH13" s="3">
        <v>2.4329999999999998E-3</v>
      </c>
      <c r="ANI13" s="5">
        <v>2.0999999999999999E-5</v>
      </c>
      <c r="ANJ13" s="3"/>
      <c r="ANK13" s="3">
        <v>0.97418400000000005</v>
      </c>
      <c r="ANL13" s="3">
        <v>5.4299999999999997E-4</v>
      </c>
      <c r="ANM13" s="3"/>
      <c r="ANN13" s="3"/>
      <c r="ANO13" s="3"/>
      <c r="ANP13" s="3">
        <v>6.7320000000000001E-3</v>
      </c>
      <c r="ANQ13" s="13">
        <v>5.0000000000000004E-6</v>
      </c>
      <c r="ANR13" s="15"/>
      <c r="ANS13" s="3">
        <v>0.97536400000000001</v>
      </c>
      <c r="ANT13" s="3">
        <v>2.9250000000000001E-3</v>
      </c>
      <c r="ANU13" s="3"/>
      <c r="ANV13" s="3"/>
      <c r="ANW13" s="3"/>
      <c r="ANX13" s="3">
        <v>2.4329999999999998E-3</v>
      </c>
      <c r="ANY13" s="5">
        <v>2.0999999999999999E-5</v>
      </c>
      <c r="ANZ13" s="3"/>
      <c r="AOA13" s="3">
        <v>0.97418400000000005</v>
      </c>
      <c r="AOB13" s="3">
        <v>5.4299999999999997E-4</v>
      </c>
      <c r="AOC13" s="3"/>
      <c r="AOD13" s="3"/>
      <c r="AOE13" s="3"/>
      <c r="AOF13" s="3">
        <v>6.7320000000000001E-3</v>
      </c>
      <c r="AOG13" s="13">
        <v>5.0000000000000004E-6</v>
      </c>
      <c r="AOH13" s="15"/>
      <c r="AOI13" s="3">
        <v>0.97536400000000001</v>
      </c>
      <c r="AOJ13" s="3">
        <v>2.9250000000000001E-3</v>
      </c>
      <c r="AOK13" s="3"/>
      <c r="AOL13" s="3"/>
      <c r="AOM13" s="3"/>
      <c r="AON13" s="3">
        <v>2.4329999999999998E-3</v>
      </c>
      <c r="AOO13" s="5">
        <v>2.0999999999999999E-5</v>
      </c>
      <c r="AOP13" s="3"/>
      <c r="AOQ13" s="3">
        <v>0.97418400000000005</v>
      </c>
      <c r="AOR13" s="3">
        <v>5.4299999999999997E-4</v>
      </c>
      <c r="AOS13" s="3"/>
      <c r="AOT13" s="3"/>
      <c r="AOU13" s="3"/>
      <c r="AOV13" s="3">
        <v>6.7320000000000001E-3</v>
      </c>
      <c r="AOW13" s="13">
        <v>5.0000000000000004E-6</v>
      </c>
      <c r="AOX13" s="15"/>
      <c r="AOY13" s="3">
        <v>0.97536400000000001</v>
      </c>
      <c r="AOZ13" s="3">
        <v>2.9250000000000001E-3</v>
      </c>
      <c r="APA13" s="3"/>
      <c r="APB13" s="3"/>
      <c r="APC13" s="3"/>
      <c r="APD13" s="3">
        <v>2.4329999999999998E-3</v>
      </c>
      <c r="APE13" s="5">
        <v>2.0999999999999999E-5</v>
      </c>
      <c r="APF13" s="3"/>
      <c r="APG13" s="3">
        <v>0.97418400000000005</v>
      </c>
      <c r="APH13" s="3">
        <v>5.4299999999999997E-4</v>
      </c>
      <c r="API13" s="3"/>
      <c r="APJ13" s="3"/>
      <c r="APK13" s="3"/>
      <c r="APL13" s="3">
        <v>6.7320000000000001E-3</v>
      </c>
      <c r="APM13" s="13">
        <v>5.0000000000000004E-6</v>
      </c>
      <c r="APN13" s="15"/>
      <c r="APO13" s="3">
        <v>0.97536400000000001</v>
      </c>
      <c r="APP13" s="3">
        <v>2.9250000000000001E-3</v>
      </c>
      <c r="APQ13" s="3"/>
      <c r="APR13" s="3"/>
      <c r="APS13" s="3"/>
      <c r="APT13" s="3">
        <v>2.4329999999999998E-3</v>
      </c>
      <c r="APU13" s="5">
        <v>2.0999999999999999E-5</v>
      </c>
      <c r="APV13" s="3"/>
      <c r="APW13" s="3">
        <v>0.97418400000000005</v>
      </c>
      <c r="APX13" s="3">
        <v>5.4299999999999997E-4</v>
      </c>
      <c r="APY13" s="3"/>
      <c r="APZ13" s="3"/>
      <c r="AQA13" s="3"/>
      <c r="AQB13" s="3">
        <v>6.7320000000000001E-3</v>
      </c>
      <c r="AQC13" s="13">
        <v>5.0000000000000004E-6</v>
      </c>
      <c r="AQD13" s="15"/>
      <c r="AQE13" s="3">
        <v>0.97536400000000001</v>
      </c>
      <c r="AQF13" s="3">
        <v>2.9250000000000001E-3</v>
      </c>
      <c r="AQG13" s="3"/>
      <c r="AQH13" s="3"/>
      <c r="AQI13" s="3"/>
      <c r="AQJ13" s="3">
        <v>2.4329999999999998E-3</v>
      </c>
      <c r="AQK13" s="5">
        <v>2.0999999999999999E-5</v>
      </c>
      <c r="AQL13" s="3"/>
      <c r="AQM13" s="3">
        <v>0.97418400000000005</v>
      </c>
      <c r="AQN13" s="3">
        <v>5.4299999999999997E-4</v>
      </c>
      <c r="AQO13" s="3"/>
      <c r="AQP13" s="3"/>
      <c r="AQQ13" s="3"/>
      <c r="AQR13" s="3">
        <v>6.7320000000000001E-3</v>
      </c>
      <c r="AQS13" s="13">
        <v>5.0000000000000004E-6</v>
      </c>
      <c r="AQT13" s="15"/>
      <c r="AQU13" s="3">
        <v>0.97536400000000001</v>
      </c>
      <c r="AQV13" s="3">
        <v>2.9250000000000001E-3</v>
      </c>
      <c r="AQW13" s="3"/>
      <c r="AQX13" s="3"/>
      <c r="AQY13" s="3"/>
      <c r="AQZ13" s="3">
        <v>2.4329999999999998E-3</v>
      </c>
      <c r="ARA13" s="5">
        <v>2.0999999999999999E-5</v>
      </c>
      <c r="ARB13" s="3"/>
      <c r="ARC13" s="3">
        <v>0.97418400000000005</v>
      </c>
      <c r="ARD13" s="3">
        <v>5.4299999999999997E-4</v>
      </c>
      <c r="ARE13" s="3"/>
      <c r="ARF13" s="3"/>
      <c r="ARG13" s="3"/>
      <c r="ARH13" s="3">
        <v>6.7320000000000001E-3</v>
      </c>
      <c r="ARI13" s="13">
        <v>5.0000000000000004E-6</v>
      </c>
      <c r="ARJ13" s="15"/>
      <c r="ARK13" s="3">
        <v>0.97536400000000001</v>
      </c>
      <c r="ARL13" s="3">
        <v>2.9250000000000001E-3</v>
      </c>
      <c r="ARM13" s="3"/>
      <c r="ARN13" s="3"/>
      <c r="ARO13" s="3"/>
      <c r="ARP13" s="3">
        <v>2.4329999999999998E-3</v>
      </c>
      <c r="ARQ13" s="5">
        <v>2.0999999999999999E-5</v>
      </c>
      <c r="ARR13" s="3"/>
      <c r="ARS13" s="3">
        <v>0.97418400000000005</v>
      </c>
      <c r="ART13" s="3">
        <v>5.4299999999999997E-4</v>
      </c>
      <c r="ARU13" s="3"/>
      <c r="ARV13" s="3"/>
      <c r="ARW13" s="3"/>
      <c r="ARX13" s="3">
        <v>6.7320000000000001E-3</v>
      </c>
      <c r="ARY13" s="13">
        <v>5.0000000000000004E-6</v>
      </c>
      <c r="ARZ13" s="15"/>
      <c r="ASA13" s="3">
        <v>0.97536400000000001</v>
      </c>
      <c r="ASB13" s="3">
        <v>2.9250000000000001E-3</v>
      </c>
      <c r="ASC13" s="3"/>
      <c r="ASD13" s="3"/>
      <c r="ASE13" s="3"/>
      <c r="ASF13" s="3">
        <v>2.4329999999999998E-3</v>
      </c>
      <c r="ASG13" s="5">
        <v>2.0999999999999999E-5</v>
      </c>
      <c r="ASH13" s="3"/>
      <c r="ASI13" s="3">
        <v>0.97418400000000005</v>
      </c>
      <c r="ASJ13" s="3">
        <v>5.4299999999999997E-4</v>
      </c>
      <c r="ASK13" s="3"/>
      <c r="ASL13" s="3"/>
      <c r="ASM13" s="3"/>
      <c r="ASN13" s="3">
        <v>6.7320000000000001E-3</v>
      </c>
      <c r="ASO13" s="13">
        <v>5.0000000000000004E-6</v>
      </c>
      <c r="ASP13" s="15"/>
      <c r="ASQ13" s="3">
        <v>0.97536400000000001</v>
      </c>
      <c r="ASR13" s="3">
        <v>2.9250000000000001E-3</v>
      </c>
      <c r="ASS13" s="3"/>
      <c r="AST13" s="3"/>
      <c r="ASU13" s="3"/>
      <c r="ASV13" s="3">
        <v>2.4329999999999998E-3</v>
      </c>
      <c r="ASW13" s="5">
        <v>2.0999999999999999E-5</v>
      </c>
      <c r="ASX13" s="3"/>
      <c r="ASY13" s="3">
        <v>0.97418400000000005</v>
      </c>
      <c r="ASZ13" s="3">
        <v>5.4299999999999997E-4</v>
      </c>
      <c r="ATA13" s="3"/>
      <c r="ATB13" s="3"/>
      <c r="ATC13" s="3"/>
      <c r="ATD13" s="3">
        <v>6.7320000000000001E-3</v>
      </c>
      <c r="ATE13" s="13">
        <v>5.0000000000000004E-6</v>
      </c>
      <c r="ATF13" s="15"/>
      <c r="ATG13" s="3">
        <v>0.97536400000000001</v>
      </c>
      <c r="ATH13" s="3">
        <v>2.9250000000000001E-3</v>
      </c>
      <c r="ATI13" s="3"/>
      <c r="ATJ13" s="3"/>
      <c r="ATK13" s="3"/>
      <c r="ATL13" s="3">
        <v>2.4329999999999998E-3</v>
      </c>
      <c r="ATM13" s="5">
        <v>2.0999999999999999E-5</v>
      </c>
      <c r="ATN13" s="3"/>
      <c r="ATO13" s="3">
        <v>0.97418400000000005</v>
      </c>
      <c r="ATP13" s="3">
        <v>5.4299999999999997E-4</v>
      </c>
      <c r="ATQ13" s="3"/>
      <c r="ATR13" s="3"/>
      <c r="ATS13" s="3"/>
      <c r="ATT13" s="3">
        <v>6.7320000000000001E-3</v>
      </c>
      <c r="ATU13" s="13">
        <v>5.0000000000000004E-6</v>
      </c>
      <c r="ATV13" s="15"/>
      <c r="ATW13" s="3">
        <v>0.97536400000000001</v>
      </c>
      <c r="ATX13" s="3">
        <v>2.9250000000000001E-3</v>
      </c>
      <c r="ATY13" s="3"/>
      <c r="ATZ13" s="3"/>
      <c r="AUA13" s="3"/>
      <c r="AUB13" s="3">
        <v>2.4329999999999998E-3</v>
      </c>
      <c r="AUC13" s="5">
        <v>2.0999999999999999E-5</v>
      </c>
      <c r="AUD13" s="3"/>
      <c r="AUE13" s="3">
        <v>0.97418400000000005</v>
      </c>
      <c r="AUF13" s="3">
        <v>5.4299999999999997E-4</v>
      </c>
      <c r="AUG13" s="3"/>
      <c r="AUH13" s="3"/>
      <c r="AUI13" s="3"/>
      <c r="AUJ13" s="3">
        <v>6.7320000000000001E-3</v>
      </c>
      <c r="AUK13" s="13">
        <v>5.0000000000000004E-6</v>
      </c>
      <c r="AUL13" s="15"/>
      <c r="AUM13" s="3">
        <v>0.97536400000000001</v>
      </c>
      <c r="AUN13" s="3">
        <v>2.9250000000000001E-3</v>
      </c>
      <c r="AUO13" s="3"/>
      <c r="AUP13" s="3"/>
      <c r="AUQ13" s="3"/>
      <c r="AUR13" s="3">
        <v>2.4329999999999998E-3</v>
      </c>
      <c r="AUS13" s="5">
        <v>2.0999999999999999E-5</v>
      </c>
      <c r="AUT13" s="3"/>
      <c r="AUU13" s="3">
        <v>0.97418400000000005</v>
      </c>
      <c r="AUV13" s="3">
        <v>5.4299999999999997E-4</v>
      </c>
      <c r="AUW13" s="3"/>
      <c r="AUX13" s="3"/>
      <c r="AUY13" s="3"/>
      <c r="AUZ13" s="3">
        <v>6.7320000000000001E-3</v>
      </c>
      <c r="AVA13" s="13">
        <v>5.0000000000000004E-6</v>
      </c>
      <c r="AVB13" s="15"/>
      <c r="AVC13" s="3">
        <v>0.97536400000000001</v>
      </c>
      <c r="AVD13" s="3">
        <v>2.9250000000000001E-3</v>
      </c>
      <c r="AVE13" s="3"/>
      <c r="AVF13" s="3"/>
      <c r="AVG13" s="3"/>
      <c r="AVH13" s="3">
        <v>2.4329999999999998E-3</v>
      </c>
      <c r="AVI13" s="5">
        <v>2.0999999999999999E-5</v>
      </c>
      <c r="AVJ13" s="3"/>
      <c r="AVK13" s="3">
        <v>0.97418400000000005</v>
      </c>
      <c r="AVL13" s="3">
        <v>5.4299999999999997E-4</v>
      </c>
      <c r="AVM13" s="3"/>
      <c r="AVN13" s="3"/>
      <c r="AVO13" s="3"/>
      <c r="AVP13" s="3">
        <v>6.7320000000000001E-3</v>
      </c>
      <c r="AVQ13" s="13">
        <v>5.0000000000000004E-6</v>
      </c>
      <c r="AVR13" s="15"/>
      <c r="AVS13" s="3">
        <v>0.97536400000000001</v>
      </c>
      <c r="AVT13" s="3">
        <v>2.9250000000000001E-3</v>
      </c>
      <c r="AVU13" s="3"/>
      <c r="AVV13" s="3"/>
      <c r="AVW13" s="3"/>
      <c r="AVX13" s="3">
        <v>2.4329999999999998E-3</v>
      </c>
      <c r="AVY13" s="5">
        <v>2.0999999999999999E-5</v>
      </c>
      <c r="AVZ13" s="3"/>
      <c r="AWA13" s="3">
        <v>0.97418400000000005</v>
      </c>
      <c r="AWB13" s="3">
        <v>5.4299999999999997E-4</v>
      </c>
      <c r="AWC13" s="3"/>
      <c r="AWD13" s="3"/>
      <c r="AWE13" s="3"/>
      <c r="AWF13" s="3">
        <v>6.7320000000000001E-3</v>
      </c>
      <c r="AWG13" s="13">
        <v>5.0000000000000004E-6</v>
      </c>
      <c r="AWH13" s="15"/>
      <c r="AWI13" s="3">
        <v>0.97536400000000001</v>
      </c>
      <c r="AWJ13" s="3">
        <v>2.9250000000000001E-3</v>
      </c>
      <c r="AWK13" s="3"/>
      <c r="AWL13" s="3"/>
      <c r="AWM13" s="3"/>
      <c r="AWN13" s="3">
        <v>2.4329999999999998E-3</v>
      </c>
      <c r="AWO13" s="5">
        <v>2.0999999999999999E-5</v>
      </c>
      <c r="AWP13" s="3"/>
      <c r="AWQ13" s="3">
        <v>0.97418400000000005</v>
      </c>
      <c r="AWR13" s="3">
        <v>5.4299999999999997E-4</v>
      </c>
      <c r="AWS13" s="3"/>
      <c r="AWT13" s="3"/>
      <c r="AWU13" s="3"/>
      <c r="AWV13" s="3">
        <v>6.7320000000000001E-3</v>
      </c>
      <c r="AWW13" s="13">
        <v>5.0000000000000004E-6</v>
      </c>
      <c r="AWX13" s="15"/>
      <c r="AWY13" s="3">
        <v>0.97536400000000001</v>
      </c>
      <c r="AWZ13" s="3">
        <v>2.9250000000000001E-3</v>
      </c>
      <c r="AXA13" s="3"/>
      <c r="AXB13" s="3"/>
      <c r="AXC13" s="3"/>
      <c r="AXD13" s="3">
        <v>2.4329999999999998E-3</v>
      </c>
      <c r="AXE13" s="5">
        <v>2.0999999999999999E-5</v>
      </c>
      <c r="AXF13" s="3"/>
      <c r="AXG13" s="3">
        <v>0.97418400000000005</v>
      </c>
      <c r="AXH13" s="3">
        <v>5.4299999999999997E-4</v>
      </c>
      <c r="AXI13" s="3"/>
      <c r="AXJ13" s="3"/>
      <c r="AXK13" s="3"/>
      <c r="AXL13" s="3">
        <v>6.7320000000000001E-3</v>
      </c>
      <c r="AXM13" s="13">
        <v>5.0000000000000004E-6</v>
      </c>
      <c r="AXN13" s="15"/>
      <c r="AXO13" s="3">
        <v>0.97536400000000001</v>
      </c>
      <c r="AXP13" s="3">
        <v>2.9250000000000001E-3</v>
      </c>
      <c r="AXQ13" s="3"/>
      <c r="AXR13" s="3"/>
      <c r="AXS13" s="3"/>
      <c r="AXT13" s="3">
        <v>2.4329999999999998E-3</v>
      </c>
      <c r="AXU13" s="5">
        <v>2.0999999999999999E-5</v>
      </c>
      <c r="AXV13" s="3"/>
      <c r="AXW13" s="3">
        <v>0.97418400000000005</v>
      </c>
      <c r="AXX13" s="3">
        <v>5.4299999999999997E-4</v>
      </c>
      <c r="AXY13" s="3"/>
      <c r="AXZ13" s="3"/>
      <c r="AYA13" s="3"/>
      <c r="AYB13" s="3">
        <v>6.7320000000000001E-3</v>
      </c>
      <c r="AYC13" s="13">
        <v>5.0000000000000004E-6</v>
      </c>
      <c r="AYD13" s="15"/>
      <c r="AYE13" s="3">
        <v>0.97536400000000001</v>
      </c>
      <c r="AYF13" s="3">
        <v>2.9250000000000001E-3</v>
      </c>
      <c r="AYG13" s="3"/>
      <c r="AYH13" s="3"/>
      <c r="AYI13" s="3"/>
      <c r="AYJ13" s="3">
        <v>2.4329999999999998E-3</v>
      </c>
      <c r="AYK13" s="5">
        <v>2.0999999999999999E-5</v>
      </c>
      <c r="AYL13" s="3"/>
      <c r="AYM13" s="3">
        <v>0.97418400000000005</v>
      </c>
      <c r="AYN13" s="3">
        <v>5.4299999999999997E-4</v>
      </c>
      <c r="AYO13" s="3"/>
      <c r="AYP13" s="3"/>
      <c r="AYQ13" s="3"/>
      <c r="AYR13" s="3">
        <v>6.7320000000000001E-3</v>
      </c>
      <c r="AYS13" s="13">
        <v>5.0000000000000004E-6</v>
      </c>
      <c r="AYT13" s="15"/>
      <c r="AYU13" s="3">
        <v>0.97536400000000001</v>
      </c>
      <c r="AYV13" s="3">
        <v>2.9250000000000001E-3</v>
      </c>
      <c r="AYW13" s="3"/>
      <c r="AYX13" s="3"/>
      <c r="AYY13" s="3"/>
      <c r="AYZ13" s="3">
        <v>2.4329999999999998E-3</v>
      </c>
      <c r="AZA13" s="5">
        <v>2.0999999999999999E-5</v>
      </c>
      <c r="AZB13" s="3"/>
      <c r="AZC13" s="3">
        <v>0.97418400000000005</v>
      </c>
      <c r="AZD13" s="3">
        <v>5.4299999999999997E-4</v>
      </c>
      <c r="AZE13" s="3"/>
      <c r="AZF13" s="3"/>
      <c r="AZG13" s="3"/>
      <c r="AZH13" s="3">
        <v>6.7320000000000001E-3</v>
      </c>
      <c r="AZI13" s="13">
        <v>5.0000000000000004E-6</v>
      </c>
      <c r="AZJ13" s="15"/>
      <c r="AZK13" s="3">
        <v>0.97536400000000001</v>
      </c>
      <c r="AZL13" s="3">
        <v>2.9250000000000001E-3</v>
      </c>
      <c r="AZM13" s="3"/>
      <c r="AZN13" s="3"/>
      <c r="AZO13" s="3"/>
      <c r="AZP13" s="3">
        <v>2.4329999999999998E-3</v>
      </c>
      <c r="AZQ13" s="5">
        <v>2.0999999999999999E-5</v>
      </c>
      <c r="AZR13" s="3"/>
      <c r="AZS13" s="3">
        <v>0.97418400000000005</v>
      </c>
      <c r="AZT13" s="3">
        <v>5.4299999999999997E-4</v>
      </c>
      <c r="AZU13" s="3"/>
      <c r="AZV13" s="3"/>
      <c r="AZW13" s="3"/>
      <c r="AZX13" s="3">
        <v>6.7320000000000001E-3</v>
      </c>
      <c r="AZY13" s="13">
        <v>5.0000000000000004E-6</v>
      </c>
      <c r="AZZ13" s="15"/>
      <c r="BAA13" s="3">
        <v>0.97536400000000001</v>
      </c>
      <c r="BAB13" s="3">
        <v>2.9250000000000001E-3</v>
      </c>
      <c r="BAC13" s="3"/>
      <c r="BAD13" s="3"/>
      <c r="BAE13" s="3"/>
      <c r="BAF13" s="3">
        <v>2.4329999999999998E-3</v>
      </c>
      <c r="BAG13" s="5">
        <v>2.0999999999999999E-5</v>
      </c>
      <c r="BAH13" s="3"/>
      <c r="BAI13" s="3">
        <v>0.97418400000000005</v>
      </c>
      <c r="BAJ13" s="3">
        <v>5.4299999999999997E-4</v>
      </c>
      <c r="BAK13" s="3"/>
      <c r="BAL13" s="3"/>
      <c r="BAM13" s="3"/>
      <c r="BAN13" s="3">
        <v>6.7320000000000001E-3</v>
      </c>
      <c r="BAO13" s="13">
        <v>5.0000000000000004E-6</v>
      </c>
      <c r="BAP13" s="15"/>
      <c r="BAQ13" s="3">
        <v>0.97536400000000001</v>
      </c>
      <c r="BAR13" s="3">
        <v>2.9250000000000001E-3</v>
      </c>
      <c r="BAS13" s="3"/>
      <c r="BAT13" s="3"/>
      <c r="BAU13" s="3"/>
      <c r="BAV13" s="3">
        <v>2.4329999999999998E-3</v>
      </c>
      <c r="BAW13" s="5">
        <v>2.0999999999999999E-5</v>
      </c>
      <c r="BAX13" s="3"/>
      <c r="BAY13" s="3">
        <v>0.97418400000000005</v>
      </c>
      <c r="BAZ13" s="3">
        <v>5.4299999999999997E-4</v>
      </c>
      <c r="BBA13" s="3"/>
      <c r="BBB13" s="3"/>
      <c r="BBC13" s="3"/>
      <c r="BBD13" s="3">
        <v>6.7320000000000001E-3</v>
      </c>
      <c r="BBE13" s="13">
        <v>5.0000000000000004E-6</v>
      </c>
      <c r="BBF13" s="15"/>
      <c r="BBG13" s="3">
        <v>0.97536400000000001</v>
      </c>
      <c r="BBH13" s="3">
        <v>2.9250000000000001E-3</v>
      </c>
      <c r="BBI13" s="3"/>
      <c r="BBJ13" s="3"/>
      <c r="BBK13" s="3"/>
      <c r="BBL13" s="3">
        <v>2.4329999999999998E-3</v>
      </c>
      <c r="BBM13" s="5">
        <v>2.0999999999999999E-5</v>
      </c>
      <c r="BBN13" s="3"/>
      <c r="BBO13" s="3">
        <v>0.97418400000000005</v>
      </c>
      <c r="BBP13" s="3">
        <v>5.4299999999999997E-4</v>
      </c>
      <c r="BBQ13" s="3"/>
      <c r="BBR13" s="3"/>
      <c r="BBS13" s="3"/>
      <c r="BBT13" s="3">
        <v>6.7320000000000001E-3</v>
      </c>
      <c r="BBU13" s="13">
        <v>5.0000000000000004E-6</v>
      </c>
      <c r="BBV13" s="15"/>
      <c r="BBW13" s="3">
        <v>0.97536400000000001</v>
      </c>
      <c r="BBX13" s="3">
        <v>2.9250000000000001E-3</v>
      </c>
      <c r="BBY13" s="3"/>
      <c r="BBZ13" s="3"/>
      <c r="BCA13" s="3"/>
      <c r="BCB13" s="3">
        <v>2.4329999999999998E-3</v>
      </c>
      <c r="BCC13" s="5">
        <v>2.0999999999999999E-5</v>
      </c>
      <c r="BCD13" s="3"/>
      <c r="BCE13" s="3">
        <v>0.97418400000000005</v>
      </c>
      <c r="BCF13" s="3">
        <v>5.4299999999999997E-4</v>
      </c>
      <c r="BCG13" s="3"/>
      <c r="BCH13" s="3"/>
      <c r="BCI13" s="3"/>
      <c r="BCJ13" s="3">
        <v>6.7320000000000001E-3</v>
      </c>
      <c r="BCK13" s="13">
        <v>5.0000000000000004E-6</v>
      </c>
      <c r="BCL13" s="15"/>
      <c r="BCM13" s="3">
        <v>0.97536400000000001</v>
      </c>
      <c r="BCN13" s="3">
        <v>2.9250000000000001E-3</v>
      </c>
      <c r="BCO13" s="3"/>
      <c r="BCP13" s="3"/>
      <c r="BCQ13" s="3"/>
      <c r="BCR13" s="3">
        <v>2.4329999999999998E-3</v>
      </c>
      <c r="BCS13" s="5">
        <v>2.0999999999999999E-5</v>
      </c>
      <c r="BCT13" s="3"/>
      <c r="BCU13" s="3">
        <v>0.97418400000000005</v>
      </c>
      <c r="BCV13" s="3">
        <v>5.4299999999999997E-4</v>
      </c>
      <c r="BCW13" s="3"/>
      <c r="BCX13" s="3"/>
      <c r="BCY13" s="3"/>
      <c r="BCZ13" s="3">
        <v>6.7320000000000001E-3</v>
      </c>
      <c r="BDA13" s="13">
        <v>5.0000000000000004E-6</v>
      </c>
      <c r="BDB13" s="15"/>
      <c r="BDC13" s="3">
        <v>0.97536400000000001</v>
      </c>
      <c r="BDD13" s="3">
        <v>2.9250000000000001E-3</v>
      </c>
      <c r="BDE13" s="3"/>
      <c r="BDF13" s="3"/>
      <c r="BDG13" s="3"/>
      <c r="BDH13" s="3">
        <v>2.4329999999999998E-3</v>
      </c>
      <c r="BDI13" s="5">
        <v>2.0999999999999999E-5</v>
      </c>
      <c r="BDJ13" s="3"/>
      <c r="BDK13" s="3">
        <v>0.97418400000000005</v>
      </c>
      <c r="BDL13" s="3">
        <v>5.4299999999999997E-4</v>
      </c>
      <c r="BDM13" s="3"/>
      <c r="BDN13" s="3"/>
      <c r="BDO13" s="3"/>
      <c r="BDP13" s="3">
        <v>6.7320000000000001E-3</v>
      </c>
      <c r="BDQ13" s="13">
        <v>5.0000000000000004E-6</v>
      </c>
      <c r="BDR13" s="15"/>
      <c r="BDS13" s="3">
        <v>0.97536400000000001</v>
      </c>
      <c r="BDT13" s="3">
        <v>2.9250000000000001E-3</v>
      </c>
      <c r="BDU13" s="3"/>
      <c r="BDV13" s="3"/>
      <c r="BDW13" s="3"/>
      <c r="BDX13" s="3">
        <v>2.4329999999999998E-3</v>
      </c>
      <c r="BDY13" s="5">
        <v>2.0999999999999999E-5</v>
      </c>
      <c r="BDZ13" s="3"/>
      <c r="BEA13" s="3">
        <v>0.97418400000000005</v>
      </c>
      <c r="BEB13" s="3">
        <v>5.4299999999999997E-4</v>
      </c>
      <c r="BEC13" s="3"/>
      <c r="BED13" s="3"/>
      <c r="BEE13" s="3"/>
      <c r="BEF13" s="3">
        <v>6.7320000000000001E-3</v>
      </c>
      <c r="BEG13" s="13">
        <v>5.0000000000000004E-6</v>
      </c>
      <c r="BEH13" s="15"/>
      <c r="BEI13" s="3">
        <v>0.97536400000000001</v>
      </c>
      <c r="BEJ13" s="3">
        <v>2.9250000000000001E-3</v>
      </c>
      <c r="BEK13" s="3"/>
      <c r="BEL13" s="3"/>
      <c r="BEM13" s="3"/>
      <c r="BEN13" s="3">
        <v>2.4329999999999998E-3</v>
      </c>
      <c r="BEO13" s="5">
        <v>2.0999999999999999E-5</v>
      </c>
      <c r="BEP13" s="3"/>
      <c r="BEQ13" s="3">
        <v>0.97418400000000005</v>
      </c>
      <c r="BER13" s="3">
        <v>5.4299999999999997E-4</v>
      </c>
      <c r="BES13" s="3"/>
      <c r="BET13" s="3"/>
      <c r="BEU13" s="3"/>
      <c r="BEV13" s="3">
        <v>6.7320000000000001E-3</v>
      </c>
      <c r="BEW13" s="13">
        <v>5.0000000000000004E-6</v>
      </c>
      <c r="BEX13" s="15"/>
      <c r="BEY13" s="3">
        <v>0.97536400000000001</v>
      </c>
      <c r="BEZ13" s="3">
        <v>2.9250000000000001E-3</v>
      </c>
      <c r="BFA13" s="3"/>
      <c r="BFB13" s="3"/>
      <c r="BFC13" s="3"/>
      <c r="BFD13" s="3">
        <v>2.4329999999999998E-3</v>
      </c>
      <c r="BFE13" s="5">
        <v>2.0999999999999999E-5</v>
      </c>
      <c r="BFF13" s="3"/>
      <c r="BFG13" s="3">
        <v>0.97418400000000005</v>
      </c>
      <c r="BFH13" s="3">
        <v>5.4299999999999997E-4</v>
      </c>
      <c r="BFI13" s="3"/>
      <c r="BFJ13" s="3"/>
      <c r="BFK13" s="3"/>
      <c r="BFL13" s="3">
        <v>6.7320000000000001E-3</v>
      </c>
      <c r="BFM13" s="13">
        <v>5.0000000000000004E-6</v>
      </c>
      <c r="BFN13" s="15"/>
      <c r="BFO13" s="3">
        <v>0.97536400000000001</v>
      </c>
      <c r="BFP13" s="3">
        <v>2.9250000000000001E-3</v>
      </c>
      <c r="BFQ13" s="3"/>
      <c r="BFR13" s="3"/>
      <c r="BFS13" s="3"/>
      <c r="BFT13" s="3">
        <v>2.4329999999999998E-3</v>
      </c>
      <c r="BFU13" s="5">
        <v>2.0999999999999999E-5</v>
      </c>
      <c r="BFV13" s="3"/>
      <c r="BFW13" s="3">
        <v>0.97418400000000005</v>
      </c>
      <c r="BFX13" s="3">
        <v>5.4299999999999997E-4</v>
      </c>
      <c r="BFY13" s="3"/>
      <c r="BFZ13" s="3"/>
      <c r="BGA13" s="3"/>
      <c r="BGB13" s="3">
        <v>6.7320000000000001E-3</v>
      </c>
      <c r="BGC13" s="13">
        <v>5.0000000000000004E-6</v>
      </c>
      <c r="BGD13" s="15"/>
      <c r="BGE13" s="3">
        <v>0.97536400000000001</v>
      </c>
      <c r="BGF13" s="3">
        <v>2.9250000000000001E-3</v>
      </c>
      <c r="BGG13" s="3"/>
      <c r="BGH13" s="3"/>
      <c r="BGI13" s="3"/>
      <c r="BGJ13" s="3">
        <v>2.4329999999999998E-3</v>
      </c>
      <c r="BGK13" s="5">
        <v>2.0999999999999999E-5</v>
      </c>
      <c r="BGL13" s="3"/>
      <c r="BGM13" s="3">
        <v>0.97418400000000005</v>
      </c>
      <c r="BGN13" s="3">
        <v>5.4299999999999997E-4</v>
      </c>
      <c r="BGO13" s="3"/>
      <c r="BGP13" s="3"/>
      <c r="BGQ13" s="3"/>
      <c r="BGR13" s="3">
        <v>6.7320000000000001E-3</v>
      </c>
      <c r="BGS13" s="13">
        <v>5.0000000000000004E-6</v>
      </c>
      <c r="BGT13" s="15"/>
      <c r="BGU13" s="3">
        <v>0.97536400000000001</v>
      </c>
      <c r="BGV13" s="3">
        <v>2.9250000000000001E-3</v>
      </c>
      <c r="BGW13" s="3"/>
      <c r="BGX13" s="3"/>
      <c r="BGY13" s="3"/>
      <c r="BGZ13" s="3">
        <v>2.4329999999999998E-3</v>
      </c>
      <c r="BHA13" s="5">
        <v>2.0999999999999999E-5</v>
      </c>
      <c r="BHB13" s="3"/>
      <c r="BHC13" s="3">
        <v>0.97418400000000005</v>
      </c>
      <c r="BHD13" s="3">
        <v>5.4299999999999997E-4</v>
      </c>
      <c r="BHE13" s="3"/>
      <c r="BHF13" s="3"/>
      <c r="BHG13" s="3"/>
      <c r="BHH13" s="3">
        <v>6.7320000000000001E-3</v>
      </c>
      <c r="BHI13" s="13">
        <v>5.0000000000000004E-6</v>
      </c>
      <c r="BHJ13" s="15"/>
      <c r="BHK13" s="3">
        <v>0.97536400000000001</v>
      </c>
      <c r="BHL13" s="3">
        <v>2.9250000000000001E-3</v>
      </c>
      <c r="BHM13" s="3"/>
      <c r="BHN13" s="3"/>
      <c r="BHO13" s="3"/>
      <c r="BHP13" s="3">
        <v>2.4329999999999998E-3</v>
      </c>
      <c r="BHQ13" s="5">
        <v>2.0999999999999999E-5</v>
      </c>
      <c r="BHR13" s="3"/>
      <c r="BHS13" s="3">
        <v>0.97418400000000005</v>
      </c>
      <c r="BHT13" s="3">
        <v>5.4299999999999997E-4</v>
      </c>
      <c r="BHU13" s="3"/>
      <c r="BHV13" s="3"/>
      <c r="BHW13" s="3"/>
      <c r="BHX13" s="3">
        <v>6.7320000000000001E-3</v>
      </c>
      <c r="BHY13" s="13">
        <v>5.0000000000000004E-6</v>
      </c>
      <c r="BHZ13" s="15"/>
      <c r="BIA13" s="3">
        <v>0.97536400000000001</v>
      </c>
      <c r="BIB13" s="3">
        <v>2.9250000000000001E-3</v>
      </c>
      <c r="BIC13" s="3"/>
      <c r="BID13" s="3"/>
      <c r="BIE13" s="3"/>
      <c r="BIF13" s="3">
        <v>2.4329999999999998E-3</v>
      </c>
      <c r="BIG13" s="5">
        <v>2.0999999999999999E-5</v>
      </c>
      <c r="BIH13" s="3"/>
      <c r="BII13" s="3">
        <v>0.97418400000000005</v>
      </c>
      <c r="BIJ13" s="3">
        <v>5.4299999999999997E-4</v>
      </c>
      <c r="BIK13" s="3"/>
      <c r="BIL13" s="3"/>
      <c r="BIM13" s="3"/>
      <c r="BIN13" s="3">
        <v>6.7320000000000001E-3</v>
      </c>
      <c r="BIO13" s="13">
        <v>5.0000000000000004E-6</v>
      </c>
      <c r="BIP13" s="15"/>
      <c r="BIQ13" s="3">
        <v>0.97536400000000001</v>
      </c>
      <c r="BIR13" s="3">
        <v>2.9250000000000001E-3</v>
      </c>
      <c r="BIS13" s="3"/>
      <c r="BIT13" s="3"/>
      <c r="BIU13" s="3"/>
      <c r="BIV13" s="3">
        <v>2.4329999999999998E-3</v>
      </c>
      <c r="BIW13" s="5">
        <v>2.0999999999999999E-5</v>
      </c>
      <c r="BIX13" s="3"/>
      <c r="BIY13" s="3">
        <v>0.97418400000000005</v>
      </c>
      <c r="BIZ13" s="3">
        <v>5.4299999999999997E-4</v>
      </c>
      <c r="BJA13" s="3"/>
      <c r="BJB13" s="3"/>
      <c r="BJC13" s="3"/>
      <c r="BJD13" s="3">
        <v>6.7320000000000001E-3</v>
      </c>
      <c r="BJE13" s="13">
        <v>5.0000000000000004E-6</v>
      </c>
      <c r="BJF13" s="15"/>
      <c r="BJG13" s="3">
        <v>0.97536400000000001</v>
      </c>
      <c r="BJH13" s="3">
        <v>2.9250000000000001E-3</v>
      </c>
      <c r="BJI13" s="3"/>
      <c r="BJJ13" s="3"/>
      <c r="BJK13" s="3"/>
      <c r="BJL13" s="3">
        <v>2.4329999999999998E-3</v>
      </c>
      <c r="BJM13" s="5">
        <v>2.0999999999999999E-5</v>
      </c>
      <c r="BJN13" s="3"/>
      <c r="BJO13" s="3">
        <v>0.97418400000000005</v>
      </c>
      <c r="BJP13" s="3">
        <v>5.4299999999999997E-4</v>
      </c>
      <c r="BJQ13" s="3"/>
      <c r="BJR13" s="3"/>
      <c r="BJS13" s="3"/>
      <c r="BJT13" s="3">
        <v>6.7320000000000001E-3</v>
      </c>
      <c r="BJU13" s="13">
        <v>5.0000000000000004E-6</v>
      </c>
    </row>
    <row r="14" spans="1:1633" x14ac:dyDescent="0.25">
      <c r="A14">
        <v>50</v>
      </c>
      <c r="B14" s="15"/>
      <c r="C14" s="3">
        <v>0.96446799999999999</v>
      </c>
      <c r="D14" s="3">
        <v>3.0980000000000001E-3</v>
      </c>
      <c r="E14" s="3"/>
      <c r="F14" s="3"/>
      <c r="G14" s="3"/>
      <c r="H14" s="3">
        <v>7.1500000000000003E-4</v>
      </c>
      <c r="I14" s="5">
        <v>5.0000000000000004E-6</v>
      </c>
      <c r="J14" s="3"/>
      <c r="K14" s="3">
        <v>0.96014999999999995</v>
      </c>
      <c r="L14" s="3">
        <v>8.0099999999999995E-4</v>
      </c>
      <c r="M14" s="3"/>
      <c r="N14" s="3"/>
      <c r="O14" s="3"/>
      <c r="P14" s="3">
        <v>1.689E-3</v>
      </c>
      <c r="Q14" s="13">
        <v>9.9999999999999995E-7</v>
      </c>
      <c r="R14" s="15"/>
      <c r="S14" s="3">
        <v>0.96446799999999999</v>
      </c>
      <c r="T14" s="3">
        <v>3.0980000000000001E-3</v>
      </c>
      <c r="U14" s="3"/>
      <c r="V14" s="3"/>
      <c r="W14" s="3"/>
      <c r="X14" s="3">
        <v>7.1500000000000003E-4</v>
      </c>
      <c r="Y14" s="5">
        <v>5.0000000000000004E-6</v>
      </c>
      <c r="Z14" s="3"/>
      <c r="AA14" s="3">
        <v>0.96014999999999995</v>
      </c>
      <c r="AB14" s="3">
        <v>8.0099999999999995E-4</v>
      </c>
      <c r="AC14" s="3"/>
      <c r="AD14" s="3"/>
      <c r="AE14" s="3"/>
      <c r="AF14" s="3">
        <v>1.689E-3</v>
      </c>
      <c r="AG14" s="13">
        <v>9.9999999999999995E-7</v>
      </c>
      <c r="AH14" s="15"/>
      <c r="AI14" s="3">
        <v>0.96446799999999999</v>
      </c>
      <c r="AJ14" s="3">
        <v>3.0980000000000001E-3</v>
      </c>
      <c r="AK14" s="3"/>
      <c r="AL14" s="3"/>
      <c r="AM14" s="3"/>
      <c r="AN14" s="3">
        <v>7.1500000000000003E-4</v>
      </c>
      <c r="AO14" s="5">
        <v>5.0000000000000004E-6</v>
      </c>
      <c r="AP14" s="3"/>
      <c r="AQ14" s="3">
        <v>0.96014999999999995</v>
      </c>
      <c r="AR14" s="3">
        <v>8.0099999999999995E-4</v>
      </c>
      <c r="AS14" s="3"/>
      <c r="AT14" s="3"/>
      <c r="AU14" s="3"/>
      <c r="AV14" s="3">
        <v>1.689E-3</v>
      </c>
      <c r="AW14" s="13">
        <v>9.9999999999999995E-7</v>
      </c>
      <c r="AX14" s="15"/>
      <c r="AY14" s="3">
        <v>0.96446799999999999</v>
      </c>
      <c r="AZ14" s="3">
        <v>3.0980000000000001E-3</v>
      </c>
      <c r="BA14" s="3"/>
      <c r="BB14" s="3"/>
      <c r="BC14" s="3"/>
      <c r="BD14" s="3">
        <v>7.1500000000000003E-4</v>
      </c>
      <c r="BE14" s="5">
        <v>5.0000000000000004E-6</v>
      </c>
      <c r="BF14" s="3"/>
      <c r="BG14" s="3">
        <v>0.96014999999999995</v>
      </c>
      <c r="BH14" s="3">
        <v>8.0099999999999995E-4</v>
      </c>
      <c r="BI14" s="3"/>
      <c r="BJ14" s="3"/>
      <c r="BK14" s="3"/>
      <c r="BL14" s="3">
        <v>1.689E-3</v>
      </c>
      <c r="BM14" s="13">
        <v>9.9999999999999995E-7</v>
      </c>
      <c r="BN14" s="15"/>
      <c r="BO14" s="3">
        <v>0.96446799999999999</v>
      </c>
      <c r="BP14" s="3">
        <v>3.0980000000000001E-3</v>
      </c>
      <c r="BQ14" s="3"/>
      <c r="BR14" s="3"/>
      <c r="BS14" s="3"/>
      <c r="BT14" s="3">
        <v>7.1500000000000003E-4</v>
      </c>
      <c r="BU14" s="5">
        <v>5.0000000000000004E-6</v>
      </c>
      <c r="BV14" s="3"/>
      <c r="BW14" s="3">
        <v>0.96014999999999995</v>
      </c>
      <c r="BX14" s="3">
        <v>8.0099999999999995E-4</v>
      </c>
      <c r="BY14" s="3"/>
      <c r="BZ14" s="3"/>
      <c r="CA14" s="3"/>
      <c r="CB14" s="3">
        <v>1.689E-3</v>
      </c>
      <c r="CC14" s="13">
        <v>9.9999999999999995E-7</v>
      </c>
      <c r="CD14" s="15"/>
      <c r="CE14" s="3">
        <v>0.96446799999999999</v>
      </c>
      <c r="CF14" s="3">
        <v>3.0980000000000001E-3</v>
      </c>
      <c r="CG14" s="3"/>
      <c r="CH14" s="3"/>
      <c r="CI14" s="3"/>
      <c r="CJ14" s="3">
        <v>7.1500000000000003E-4</v>
      </c>
      <c r="CK14" s="5">
        <v>5.0000000000000004E-6</v>
      </c>
      <c r="CL14" s="3"/>
      <c r="CM14" s="3">
        <v>0.96014999999999995</v>
      </c>
      <c r="CN14" s="3">
        <v>8.0099999999999995E-4</v>
      </c>
      <c r="CO14" s="3"/>
      <c r="CP14" s="3"/>
      <c r="CQ14" s="3"/>
      <c r="CR14" s="3">
        <v>1.689E-3</v>
      </c>
      <c r="CS14" s="13">
        <v>9.9999999999999995E-7</v>
      </c>
      <c r="CT14" s="15"/>
      <c r="CU14" s="3">
        <v>0.96446799999999999</v>
      </c>
      <c r="CV14" s="3">
        <v>3.0980000000000001E-3</v>
      </c>
      <c r="CW14" s="3"/>
      <c r="CX14" s="3"/>
      <c r="CY14" s="3"/>
      <c r="CZ14" s="3">
        <v>7.1500000000000003E-4</v>
      </c>
      <c r="DA14" s="5">
        <v>5.0000000000000004E-6</v>
      </c>
      <c r="DB14" s="3"/>
      <c r="DC14" s="3">
        <v>0.96014999999999995</v>
      </c>
      <c r="DD14" s="3">
        <v>8.0099999999999995E-4</v>
      </c>
      <c r="DE14" s="3"/>
      <c r="DF14" s="3"/>
      <c r="DG14" s="3"/>
      <c r="DH14" s="3">
        <v>1.689E-3</v>
      </c>
      <c r="DI14" s="13">
        <v>9.9999999999999995E-7</v>
      </c>
      <c r="DJ14" s="15"/>
      <c r="DK14" s="3">
        <v>0.96446799999999999</v>
      </c>
      <c r="DL14" s="3">
        <v>3.0980000000000001E-3</v>
      </c>
      <c r="DM14" s="3"/>
      <c r="DN14" s="3"/>
      <c r="DO14" s="3"/>
      <c r="DP14" s="3">
        <v>7.1500000000000003E-4</v>
      </c>
      <c r="DQ14" s="5">
        <v>5.0000000000000004E-6</v>
      </c>
      <c r="DR14" s="3"/>
      <c r="DS14" s="3">
        <v>0.96014999999999995</v>
      </c>
      <c r="DT14" s="3">
        <v>8.0099999999999995E-4</v>
      </c>
      <c r="DU14" s="3"/>
      <c r="DV14" s="3"/>
      <c r="DW14" s="3"/>
      <c r="DX14" s="3">
        <v>1.689E-3</v>
      </c>
      <c r="DY14" s="13">
        <v>9.9999999999999995E-7</v>
      </c>
      <c r="DZ14" s="15"/>
      <c r="EA14" s="3">
        <v>0.96446799999999999</v>
      </c>
      <c r="EB14" s="3">
        <v>3.0980000000000001E-3</v>
      </c>
      <c r="EC14" s="3"/>
      <c r="ED14" s="3"/>
      <c r="EE14" s="3"/>
      <c r="EF14" s="3">
        <v>7.1500000000000003E-4</v>
      </c>
      <c r="EG14" s="5">
        <v>5.0000000000000004E-6</v>
      </c>
      <c r="EH14" s="3"/>
      <c r="EI14" s="3">
        <v>0.96014999999999995</v>
      </c>
      <c r="EJ14" s="3">
        <v>8.0099999999999995E-4</v>
      </c>
      <c r="EK14" s="3"/>
      <c r="EL14" s="3"/>
      <c r="EM14" s="3"/>
      <c r="EN14" s="3">
        <v>1.689E-3</v>
      </c>
      <c r="EO14" s="13">
        <v>9.9999999999999995E-7</v>
      </c>
      <c r="EP14" s="15"/>
      <c r="EQ14" s="3">
        <v>0.96446799999999999</v>
      </c>
      <c r="ER14" s="3">
        <v>3.0980000000000001E-3</v>
      </c>
      <c r="ES14" s="3"/>
      <c r="ET14" s="3"/>
      <c r="EU14" s="3"/>
      <c r="EV14" s="3">
        <v>7.1500000000000003E-4</v>
      </c>
      <c r="EW14" s="5">
        <v>5.0000000000000004E-6</v>
      </c>
      <c r="EX14" s="3"/>
      <c r="EY14" s="3">
        <v>0.96014999999999995</v>
      </c>
      <c r="EZ14" s="3">
        <v>8.0099999999999995E-4</v>
      </c>
      <c r="FA14" s="3"/>
      <c r="FB14" s="3"/>
      <c r="FC14" s="3"/>
      <c r="FD14" s="3">
        <v>1.689E-3</v>
      </c>
      <c r="FE14" s="13">
        <v>9.9999999999999995E-7</v>
      </c>
      <c r="FF14" s="15"/>
      <c r="FG14" s="3">
        <v>0.96446799999999999</v>
      </c>
      <c r="FH14" s="3">
        <v>3.0980000000000001E-3</v>
      </c>
      <c r="FI14" s="3"/>
      <c r="FJ14" s="3"/>
      <c r="FK14" s="3"/>
      <c r="FL14" s="3">
        <v>7.1500000000000003E-4</v>
      </c>
      <c r="FM14" s="5">
        <v>5.0000000000000004E-6</v>
      </c>
      <c r="FN14" s="3"/>
      <c r="FO14" s="3">
        <v>0.96014999999999995</v>
      </c>
      <c r="FP14" s="3">
        <v>8.0099999999999995E-4</v>
      </c>
      <c r="FQ14" s="3"/>
      <c r="FR14" s="3"/>
      <c r="FS14" s="3"/>
      <c r="FT14" s="3">
        <v>1.689E-3</v>
      </c>
      <c r="FU14" s="13">
        <v>9.9999999999999995E-7</v>
      </c>
      <c r="FV14" s="15"/>
      <c r="FW14" s="3">
        <v>0.96446799999999999</v>
      </c>
      <c r="FX14" s="3">
        <v>3.0980000000000001E-3</v>
      </c>
      <c r="FY14" s="3"/>
      <c r="FZ14" s="3"/>
      <c r="GA14" s="3"/>
      <c r="GB14" s="3">
        <v>7.1500000000000003E-4</v>
      </c>
      <c r="GC14" s="5">
        <v>5.0000000000000004E-6</v>
      </c>
      <c r="GD14" s="3"/>
      <c r="GE14" s="3">
        <v>0.96014999999999995</v>
      </c>
      <c r="GF14" s="3">
        <v>8.0099999999999995E-4</v>
      </c>
      <c r="GG14" s="3"/>
      <c r="GH14" s="3"/>
      <c r="GI14" s="3"/>
      <c r="GJ14" s="3">
        <v>1.689E-3</v>
      </c>
      <c r="GK14" s="13">
        <v>9.9999999999999995E-7</v>
      </c>
      <c r="GL14" s="15"/>
      <c r="GM14" s="3">
        <v>0.96446799999999999</v>
      </c>
      <c r="GN14" s="3">
        <v>3.0980000000000001E-3</v>
      </c>
      <c r="GO14" s="3"/>
      <c r="GP14" s="3"/>
      <c r="GQ14" s="3"/>
      <c r="GR14" s="3">
        <v>7.1500000000000003E-4</v>
      </c>
      <c r="GS14" s="5">
        <v>5.0000000000000004E-6</v>
      </c>
      <c r="GT14" s="3"/>
      <c r="GU14" s="3">
        <v>0.96014999999999995</v>
      </c>
      <c r="GV14" s="3">
        <v>8.0099999999999995E-4</v>
      </c>
      <c r="GW14" s="3"/>
      <c r="GX14" s="3"/>
      <c r="GY14" s="3"/>
      <c r="GZ14" s="3">
        <v>1.689E-3</v>
      </c>
      <c r="HA14" s="13">
        <v>9.9999999999999995E-7</v>
      </c>
      <c r="HB14" s="15"/>
      <c r="HC14" s="3">
        <v>0.96446799999999999</v>
      </c>
      <c r="HD14" s="3">
        <v>3.0980000000000001E-3</v>
      </c>
      <c r="HE14" s="3"/>
      <c r="HF14" s="3"/>
      <c r="HG14" s="3"/>
      <c r="HH14" s="3">
        <v>7.1500000000000003E-4</v>
      </c>
      <c r="HI14" s="5">
        <v>5.0000000000000004E-6</v>
      </c>
      <c r="HJ14" s="3"/>
      <c r="HK14" s="3">
        <v>0.96014999999999995</v>
      </c>
      <c r="HL14" s="3">
        <v>8.0099999999999995E-4</v>
      </c>
      <c r="HM14" s="3"/>
      <c r="HN14" s="3"/>
      <c r="HO14" s="3"/>
      <c r="HP14" s="3">
        <v>1.689E-3</v>
      </c>
      <c r="HQ14" s="13">
        <v>9.9999999999999995E-7</v>
      </c>
      <c r="HR14" s="15"/>
      <c r="HS14" s="3">
        <v>0.96446799999999999</v>
      </c>
      <c r="HT14" s="3">
        <v>3.0980000000000001E-3</v>
      </c>
      <c r="HU14" s="3"/>
      <c r="HV14" s="3"/>
      <c r="HW14" s="3"/>
      <c r="HX14" s="3">
        <v>7.1500000000000003E-4</v>
      </c>
      <c r="HY14" s="5">
        <v>5.0000000000000004E-6</v>
      </c>
      <c r="HZ14" s="3"/>
      <c r="IA14" s="3">
        <v>0.96014999999999995</v>
      </c>
      <c r="IB14" s="3">
        <v>8.0099999999999995E-4</v>
      </c>
      <c r="IC14" s="3"/>
      <c r="ID14" s="3"/>
      <c r="IE14" s="3"/>
      <c r="IF14" s="3">
        <v>1.689E-3</v>
      </c>
      <c r="IG14" s="13">
        <v>9.9999999999999995E-7</v>
      </c>
      <c r="IH14" s="15"/>
      <c r="II14" s="3">
        <v>0.96446799999999999</v>
      </c>
      <c r="IJ14" s="3">
        <v>3.0980000000000001E-3</v>
      </c>
      <c r="IK14" s="3"/>
      <c r="IL14" s="3"/>
      <c r="IM14" s="3"/>
      <c r="IN14" s="3">
        <v>7.1500000000000003E-4</v>
      </c>
      <c r="IO14" s="5">
        <v>5.0000000000000004E-6</v>
      </c>
      <c r="IP14" s="3"/>
      <c r="IQ14" s="3">
        <v>0.96014999999999995</v>
      </c>
      <c r="IR14" s="3">
        <v>8.0099999999999995E-4</v>
      </c>
      <c r="IS14" s="3"/>
      <c r="IT14" s="3"/>
      <c r="IU14" s="3"/>
      <c r="IV14" s="3">
        <v>1.689E-3</v>
      </c>
      <c r="IW14" s="13">
        <v>9.9999999999999995E-7</v>
      </c>
      <c r="IX14" s="15"/>
      <c r="IY14" s="3">
        <v>0.96446799999999999</v>
      </c>
      <c r="IZ14" s="3">
        <v>3.0980000000000001E-3</v>
      </c>
      <c r="JA14" s="3"/>
      <c r="JB14" s="3"/>
      <c r="JC14" s="3"/>
      <c r="JD14" s="3">
        <v>7.1500000000000003E-4</v>
      </c>
      <c r="JE14" s="5">
        <v>5.0000000000000004E-6</v>
      </c>
      <c r="JF14" s="3"/>
      <c r="JG14" s="3">
        <v>0.96014999999999995</v>
      </c>
      <c r="JH14" s="3">
        <v>8.0099999999999995E-4</v>
      </c>
      <c r="JI14" s="3"/>
      <c r="JJ14" s="3"/>
      <c r="JK14" s="3"/>
      <c r="JL14" s="3">
        <v>1.689E-3</v>
      </c>
      <c r="JM14" s="13">
        <v>9.9999999999999995E-7</v>
      </c>
      <c r="JN14" s="15"/>
      <c r="JO14" s="3">
        <v>0.96446799999999999</v>
      </c>
      <c r="JP14" s="3">
        <v>3.0980000000000001E-3</v>
      </c>
      <c r="JQ14" s="3"/>
      <c r="JR14" s="3"/>
      <c r="JS14" s="3"/>
      <c r="JT14" s="3">
        <v>7.1500000000000003E-4</v>
      </c>
      <c r="JU14" s="5">
        <v>5.0000000000000004E-6</v>
      </c>
      <c r="JV14" s="3"/>
      <c r="JW14" s="3">
        <v>0.96014999999999995</v>
      </c>
      <c r="JX14" s="3">
        <v>8.0099999999999995E-4</v>
      </c>
      <c r="JY14" s="3"/>
      <c r="JZ14" s="3"/>
      <c r="KA14" s="3"/>
      <c r="KB14" s="3">
        <v>1.689E-3</v>
      </c>
      <c r="KC14" s="13">
        <v>9.9999999999999995E-7</v>
      </c>
      <c r="KD14" s="15"/>
      <c r="KE14" s="3">
        <v>0.96446799999999999</v>
      </c>
      <c r="KF14" s="3">
        <v>3.0980000000000001E-3</v>
      </c>
      <c r="KG14" s="3"/>
      <c r="KH14" s="3"/>
      <c r="KI14" s="3"/>
      <c r="KJ14" s="3">
        <v>7.1500000000000003E-4</v>
      </c>
      <c r="KK14" s="5">
        <v>5.0000000000000004E-6</v>
      </c>
      <c r="KL14" s="3"/>
      <c r="KM14" s="3">
        <v>0.96014999999999995</v>
      </c>
      <c r="KN14" s="3">
        <v>8.0099999999999995E-4</v>
      </c>
      <c r="KO14" s="3"/>
      <c r="KP14" s="3"/>
      <c r="KQ14" s="3"/>
      <c r="KR14" s="3">
        <v>1.689E-3</v>
      </c>
      <c r="KS14" s="13">
        <v>9.9999999999999995E-7</v>
      </c>
      <c r="KT14" s="15"/>
      <c r="KU14" s="3">
        <v>0.96446799999999999</v>
      </c>
      <c r="KV14" s="3">
        <v>3.0980000000000001E-3</v>
      </c>
      <c r="KW14" s="3"/>
      <c r="KX14" s="3"/>
      <c r="KY14" s="3"/>
      <c r="KZ14" s="3">
        <v>7.1500000000000003E-4</v>
      </c>
      <c r="LA14" s="5">
        <v>5.0000000000000004E-6</v>
      </c>
      <c r="LB14" s="3"/>
      <c r="LC14" s="3">
        <v>0.96014999999999995</v>
      </c>
      <c r="LD14" s="3">
        <v>8.0099999999999995E-4</v>
      </c>
      <c r="LE14" s="3"/>
      <c r="LF14" s="3"/>
      <c r="LG14" s="3"/>
      <c r="LH14" s="3">
        <v>1.689E-3</v>
      </c>
      <c r="LI14" s="13">
        <v>9.9999999999999995E-7</v>
      </c>
      <c r="LJ14" s="15"/>
      <c r="LK14" s="3">
        <v>0.96446799999999999</v>
      </c>
      <c r="LL14" s="3">
        <v>3.0980000000000001E-3</v>
      </c>
      <c r="LM14" s="3"/>
      <c r="LN14" s="3"/>
      <c r="LO14" s="3"/>
      <c r="LP14" s="3">
        <v>7.1500000000000003E-4</v>
      </c>
      <c r="LQ14" s="5">
        <v>5.0000000000000004E-6</v>
      </c>
      <c r="LR14" s="3"/>
      <c r="LS14" s="3">
        <v>0.96014999999999995</v>
      </c>
      <c r="LT14" s="3">
        <v>8.0099999999999995E-4</v>
      </c>
      <c r="LU14" s="3"/>
      <c r="LV14" s="3"/>
      <c r="LW14" s="3"/>
      <c r="LX14" s="3">
        <v>1.689E-3</v>
      </c>
      <c r="LY14" s="13">
        <v>9.9999999999999995E-7</v>
      </c>
      <c r="LZ14" s="15"/>
      <c r="MA14" s="3">
        <v>0.96446799999999999</v>
      </c>
      <c r="MB14" s="3">
        <v>3.0980000000000001E-3</v>
      </c>
      <c r="MC14" s="3"/>
      <c r="MD14" s="3"/>
      <c r="ME14" s="3"/>
      <c r="MF14" s="3">
        <v>7.1500000000000003E-4</v>
      </c>
      <c r="MG14" s="5">
        <v>5.0000000000000004E-6</v>
      </c>
      <c r="MH14" s="3"/>
      <c r="MI14" s="3">
        <v>0.96014999999999995</v>
      </c>
      <c r="MJ14" s="3">
        <v>8.0099999999999995E-4</v>
      </c>
      <c r="MK14" s="3"/>
      <c r="ML14" s="3"/>
      <c r="MM14" s="3"/>
      <c r="MN14" s="3">
        <v>1.689E-3</v>
      </c>
      <c r="MO14" s="13">
        <v>9.9999999999999995E-7</v>
      </c>
      <c r="MP14" s="15"/>
      <c r="MQ14" s="3">
        <v>0.96446799999999999</v>
      </c>
      <c r="MR14" s="3">
        <v>3.0980000000000001E-3</v>
      </c>
      <c r="MS14" s="3"/>
      <c r="MT14" s="3"/>
      <c r="MU14" s="3"/>
      <c r="MV14" s="3">
        <v>7.1500000000000003E-4</v>
      </c>
      <c r="MW14" s="5">
        <v>5.0000000000000004E-6</v>
      </c>
      <c r="MX14" s="3"/>
      <c r="MY14" s="3">
        <v>0.96014999999999995</v>
      </c>
      <c r="MZ14" s="3">
        <v>8.0099999999999995E-4</v>
      </c>
      <c r="NA14" s="3"/>
      <c r="NB14" s="3"/>
      <c r="NC14" s="3"/>
      <c r="ND14" s="3">
        <v>1.689E-3</v>
      </c>
      <c r="NE14" s="13">
        <v>9.9999999999999995E-7</v>
      </c>
      <c r="NF14" s="15"/>
      <c r="NG14" s="3">
        <v>0.96446799999999999</v>
      </c>
      <c r="NH14" s="3">
        <v>3.0980000000000001E-3</v>
      </c>
      <c r="NI14" s="3"/>
      <c r="NJ14" s="3"/>
      <c r="NK14" s="3"/>
      <c r="NL14" s="3">
        <v>7.1500000000000003E-4</v>
      </c>
      <c r="NM14" s="5">
        <v>5.0000000000000004E-6</v>
      </c>
      <c r="NN14" s="3"/>
      <c r="NO14" s="3">
        <v>0.96014999999999995</v>
      </c>
      <c r="NP14" s="3">
        <v>8.0099999999999995E-4</v>
      </c>
      <c r="NQ14" s="3"/>
      <c r="NR14" s="3"/>
      <c r="NS14" s="3"/>
      <c r="NT14" s="3">
        <v>1.689E-3</v>
      </c>
      <c r="NU14" s="13">
        <v>9.9999999999999995E-7</v>
      </c>
      <c r="NV14" s="15"/>
      <c r="NW14" s="3">
        <v>0.96446799999999999</v>
      </c>
      <c r="NX14" s="3">
        <v>3.0980000000000001E-3</v>
      </c>
      <c r="NY14" s="3"/>
      <c r="NZ14" s="3"/>
      <c r="OA14" s="3"/>
      <c r="OB14" s="3">
        <v>7.1500000000000003E-4</v>
      </c>
      <c r="OC14" s="5">
        <v>5.0000000000000004E-6</v>
      </c>
      <c r="OD14" s="3"/>
      <c r="OE14" s="3">
        <v>0.96014999999999995</v>
      </c>
      <c r="OF14" s="3">
        <v>8.0099999999999995E-4</v>
      </c>
      <c r="OG14" s="3"/>
      <c r="OH14" s="3"/>
      <c r="OI14" s="3"/>
      <c r="OJ14" s="3">
        <v>1.689E-3</v>
      </c>
      <c r="OK14" s="13">
        <v>9.9999999999999995E-7</v>
      </c>
      <c r="OL14" s="15"/>
      <c r="OM14" s="3">
        <v>0.96446799999999999</v>
      </c>
      <c r="ON14" s="3">
        <v>3.0980000000000001E-3</v>
      </c>
      <c r="OO14" s="3"/>
      <c r="OP14" s="3"/>
      <c r="OQ14" s="3"/>
      <c r="OR14" s="3">
        <v>7.1500000000000003E-4</v>
      </c>
      <c r="OS14" s="5">
        <v>5.0000000000000004E-6</v>
      </c>
      <c r="OT14" s="3"/>
      <c r="OU14" s="3">
        <v>0.96014999999999995</v>
      </c>
      <c r="OV14" s="3">
        <v>8.0099999999999995E-4</v>
      </c>
      <c r="OW14" s="3"/>
      <c r="OX14" s="3"/>
      <c r="OY14" s="3"/>
      <c r="OZ14" s="3">
        <v>1.689E-3</v>
      </c>
      <c r="PA14" s="13">
        <v>9.9999999999999995E-7</v>
      </c>
      <c r="PB14" s="15"/>
      <c r="PC14" s="3">
        <v>0.96446799999999999</v>
      </c>
      <c r="PD14" s="3">
        <v>3.0980000000000001E-3</v>
      </c>
      <c r="PE14" s="3"/>
      <c r="PF14" s="3"/>
      <c r="PG14" s="3"/>
      <c r="PH14" s="3">
        <v>7.1500000000000003E-4</v>
      </c>
      <c r="PI14" s="5">
        <v>5.0000000000000004E-6</v>
      </c>
      <c r="PJ14" s="3"/>
      <c r="PK14" s="3">
        <v>0.96014999999999995</v>
      </c>
      <c r="PL14" s="3">
        <v>8.0099999999999995E-4</v>
      </c>
      <c r="PM14" s="3"/>
      <c r="PN14" s="3"/>
      <c r="PO14" s="3"/>
      <c r="PP14" s="3">
        <v>1.689E-3</v>
      </c>
      <c r="PQ14" s="13">
        <v>9.9999999999999995E-7</v>
      </c>
      <c r="PR14" s="15"/>
      <c r="PS14" s="3">
        <v>0.96446799999999999</v>
      </c>
      <c r="PT14" s="3">
        <v>3.0980000000000001E-3</v>
      </c>
      <c r="PU14" s="3"/>
      <c r="PV14" s="3"/>
      <c r="PW14" s="3"/>
      <c r="PX14" s="3">
        <v>7.1500000000000003E-4</v>
      </c>
      <c r="PY14" s="5">
        <v>5.0000000000000004E-6</v>
      </c>
      <c r="PZ14" s="3"/>
      <c r="QA14" s="3">
        <v>0.96014999999999995</v>
      </c>
      <c r="QB14" s="3">
        <v>8.0099999999999995E-4</v>
      </c>
      <c r="QC14" s="3"/>
      <c r="QD14" s="3"/>
      <c r="QE14" s="3"/>
      <c r="QF14" s="3">
        <v>1.689E-3</v>
      </c>
      <c r="QG14" s="13">
        <v>9.9999999999999995E-7</v>
      </c>
      <c r="QH14" s="15"/>
      <c r="QI14" s="3">
        <v>0.96446799999999999</v>
      </c>
      <c r="QJ14" s="3">
        <v>3.0980000000000001E-3</v>
      </c>
      <c r="QK14" s="3"/>
      <c r="QL14" s="3"/>
      <c r="QM14" s="3"/>
      <c r="QN14" s="3">
        <v>7.1500000000000003E-4</v>
      </c>
      <c r="QO14" s="5">
        <v>5.0000000000000004E-6</v>
      </c>
      <c r="QP14" s="3"/>
      <c r="QQ14" s="3">
        <v>0.96014999999999995</v>
      </c>
      <c r="QR14" s="3">
        <v>8.0099999999999995E-4</v>
      </c>
      <c r="QS14" s="3"/>
      <c r="QT14" s="3"/>
      <c r="QU14" s="3"/>
      <c r="QV14" s="3">
        <v>1.689E-3</v>
      </c>
      <c r="QW14" s="13">
        <v>9.9999999999999995E-7</v>
      </c>
      <c r="QX14" s="15"/>
      <c r="QY14" s="3">
        <v>0.96446799999999999</v>
      </c>
      <c r="QZ14" s="3">
        <v>3.0980000000000001E-3</v>
      </c>
      <c r="RA14" s="3"/>
      <c r="RB14" s="3"/>
      <c r="RC14" s="3"/>
      <c r="RD14" s="3">
        <v>7.1500000000000003E-4</v>
      </c>
      <c r="RE14" s="5">
        <v>5.0000000000000004E-6</v>
      </c>
      <c r="RF14" s="3"/>
      <c r="RG14" s="3">
        <v>0.96014999999999995</v>
      </c>
      <c r="RH14" s="3">
        <v>8.0099999999999995E-4</v>
      </c>
      <c r="RI14" s="3"/>
      <c r="RJ14" s="3"/>
      <c r="RK14" s="3"/>
      <c r="RL14" s="3">
        <v>1.689E-3</v>
      </c>
      <c r="RM14" s="13">
        <v>9.9999999999999995E-7</v>
      </c>
      <c r="RN14" s="15"/>
      <c r="RO14" s="3">
        <v>0.96446799999999999</v>
      </c>
      <c r="RP14" s="3">
        <v>3.0980000000000001E-3</v>
      </c>
      <c r="RQ14" s="3"/>
      <c r="RR14" s="3"/>
      <c r="RS14" s="3"/>
      <c r="RT14" s="3">
        <v>7.1500000000000003E-4</v>
      </c>
      <c r="RU14" s="5">
        <v>5.0000000000000004E-6</v>
      </c>
      <c r="RV14" s="3"/>
      <c r="RW14" s="3">
        <v>0.96014999999999995</v>
      </c>
      <c r="RX14" s="3">
        <v>8.0099999999999995E-4</v>
      </c>
      <c r="RY14" s="3"/>
      <c r="RZ14" s="3"/>
      <c r="SA14" s="3"/>
      <c r="SB14" s="3">
        <v>1.689E-3</v>
      </c>
      <c r="SC14" s="13">
        <v>9.9999999999999995E-7</v>
      </c>
      <c r="SD14" s="15"/>
      <c r="SE14" s="3">
        <v>0.96446799999999999</v>
      </c>
      <c r="SF14" s="3">
        <v>3.0980000000000001E-3</v>
      </c>
      <c r="SG14" s="3"/>
      <c r="SH14" s="3"/>
      <c r="SI14" s="3"/>
      <c r="SJ14" s="3">
        <v>7.1500000000000003E-4</v>
      </c>
      <c r="SK14" s="5">
        <v>5.0000000000000004E-6</v>
      </c>
      <c r="SL14" s="3"/>
      <c r="SM14" s="3">
        <v>0.96014999999999995</v>
      </c>
      <c r="SN14" s="3">
        <v>8.0099999999999995E-4</v>
      </c>
      <c r="SO14" s="3"/>
      <c r="SP14" s="3"/>
      <c r="SQ14" s="3"/>
      <c r="SR14" s="3">
        <v>1.689E-3</v>
      </c>
      <c r="SS14" s="13">
        <v>9.9999999999999995E-7</v>
      </c>
      <c r="ST14" s="15"/>
      <c r="SU14" s="3">
        <v>0.96446799999999999</v>
      </c>
      <c r="SV14" s="3">
        <v>3.0980000000000001E-3</v>
      </c>
      <c r="SW14" s="3"/>
      <c r="SX14" s="3"/>
      <c r="SY14" s="3"/>
      <c r="SZ14" s="3">
        <v>7.1500000000000003E-4</v>
      </c>
      <c r="TA14" s="5">
        <v>5.0000000000000004E-6</v>
      </c>
      <c r="TB14" s="3"/>
      <c r="TC14" s="3">
        <v>0.96014999999999995</v>
      </c>
      <c r="TD14" s="3">
        <v>8.0099999999999995E-4</v>
      </c>
      <c r="TE14" s="3"/>
      <c r="TF14" s="3"/>
      <c r="TG14" s="3"/>
      <c r="TH14" s="3">
        <v>1.689E-3</v>
      </c>
      <c r="TI14" s="13">
        <v>9.9999999999999995E-7</v>
      </c>
      <c r="TJ14" s="15"/>
      <c r="TK14" s="3">
        <v>0.96446799999999999</v>
      </c>
      <c r="TL14" s="3">
        <v>3.0980000000000001E-3</v>
      </c>
      <c r="TM14" s="3"/>
      <c r="TN14" s="3"/>
      <c r="TO14" s="3"/>
      <c r="TP14" s="3">
        <v>7.1500000000000003E-4</v>
      </c>
      <c r="TQ14" s="5">
        <v>5.0000000000000004E-6</v>
      </c>
      <c r="TR14" s="3"/>
      <c r="TS14" s="3">
        <v>0.96014999999999995</v>
      </c>
      <c r="TT14" s="3">
        <v>8.0099999999999995E-4</v>
      </c>
      <c r="TU14" s="3"/>
      <c r="TV14" s="3"/>
      <c r="TW14" s="3"/>
      <c r="TX14" s="3">
        <v>1.689E-3</v>
      </c>
      <c r="TY14" s="13">
        <v>9.9999999999999995E-7</v>
      </c>
      <c r="TZ14" s="15"/>
      <c r="UA14" s="3">
        <v>0.96446799999999999</v>
      </c>
      <c r="UB14" s="3">
        <v>3.0980000000000001E-3</v>
      </c>
      <c r="UC14" s="3"/>
      <c r="UD14" s="3"/>
      <c r="UE14" s="3"/>
      <c r="UF14" s="3">
        <v>7.1500000000000003E-4</v>
      </c>
      <c r="UG14" s="5">
        <v>5.0000000000000004E-6</v>
      </c>
      <c r="UH14" s="3"/>
      <c r="UI14" s="3">
        <v>0.96014999999999995</v>
      </c>
      <c r="UJ14" s="3">
        <v>8.0099999999999995E-4</v>
      </c>
      <c r="UK14" s="3"/>
      <c r="UL14" s="3"/>
      <c r="UM14" s="3"/>
      <c r="UN14" s="3">
        <v>1.689E-3</v>
      </c>
      <c r="UO14" s="13">
        <v>9.9999999999999995E-7</v>
      </c>
      <c r="UP14" s="15"/>
      <c r="UQ14" s="3">
        <v>0.96446799999999999</v>
      </c>
      <c r="UR14" s="3">
        <v>3.0980000000000001E-3</v>
      </c>
      <c r="US14" s="3"/>
      <c r="UT14" s="3"/>
      <c r="UU14" s="3"/>
      <c r="UV14" s="3">
        <v>7.1500000000000003E-4</v>
      </c>
      <c r="UW14" s="5">
        <v>5.0000000000000004E-6</v>
      </c>
      <c r="UX14" s="3"/>
      <c r="UY14" s="3">
        <v>0.96014999999999995</v>
      </c>
      <c r="UZ14" s="3">
        <v>8.0099999999999995E-4</v>
      </c>
      <c r="VA14" s="3"/>
      <c r="VB14" s="3"/>
      <c r="VC14" s="3"/>
      <c r="VD14" s="3">
        <v>1.689E-3</v>
      </c>
      <c r="VE14" s="13">
        <v>9.9999999999999995E-7</v>
      </c>
      <c r="VF14" s="15"/>
      <c r="VG14" s="3">
        <v>0.96446799999999999</v>
      </c>
      <c r="VH14" s="3">
        <v>3.0980000000000001E-3</v>
      </c>
      <c r="VI14" s="3"/>
      <c r="VJ14" s="3"/>
      <c r="VK14" s="3"/>
      <c r="VL14" s="3">
        <v>7.1500000000000003E-4</v>
      </c>
      <c r="VM14" s="5">
        <v>5.0000000000000004E-6</v>
      </c>
      <c r="VN14" s="3"/>
      <c r="VO14" s="3">
        <v>0.96014999999999995</v>
      </c>
      <c r="VP14" s="3">
        <v>8.0099999999999995E-4</v>
      </c>
      <c r="VQ14" s="3"/>
      <c r="VR14" s="3"/>
      <c r="VS14" s="3"/>
      <c r="VT14" s="3">
        <v>1.689E-3</v>
      </c>
      <c r="VU14" s="13">
        <v>9.9999999999999995E-7</v>
      </c>
      <c r="VV14" s="15"/>
      <c r="VW14" s="3">
        <v>0.96446799999999999</v>
      </c>
      <c r="VX14" s="3">
        <v>3.0980000000000001E-3</v>
      </c>
      <c r="VY14" s="3"/>
      <c r="VZ14" s="3"/>
      <c r="WA14" s="3"/>
      <c r="WB14" s="3">
        <v>7.1500000000000003E-4</v>
      </c>
      <c r="WC14" s="5">
        <v>5.0000000000000004E-6</v>
      </c>
      <c r="WD14" s="3"/>
      <c r="WE14" s="3">
        <v>0.96014999999999995</v>
      </c>
      <c r="WF14" s="3">
        <v>8.0099999999999995E-4</v>
      </c>
      <c r="WG14" s="3"/>
      <c r="WH14" s="3"/>
      <c r="WI14" s="3"/>
      <c r="WJ14" s="3">
        <v>1.689E-3</v>
      </c>
      <c r="WK14" s="13">
        <v>9.9999999999999995E-7</v>
      </c>
      <c r="WL14" s="15"/>
      <c r="WM14" s="3">
        <v>0.96446799999999999</v>
      </c>
      <c r="WN14" s="3">
        <v>3.0980000000000001E-3</v>
      </c>
      <c r="WO14" s="3"/>
      <c r="WP14" s="3"/>
      <c r="WQ14" s="3"/>
      <c r="WR14" s="3">
        <v>7.1500000000000003E-4</v>
      </c>
      <c r="WS14" s="5">
        <v>5.0000000000000004E-6</v>
      </c>
      <c r="WT14" s="3"/>
      <c r="WU14" s="3">
        <v>0.96014999999999995</v>
      </c>
      <c r="WV14" s="3">
        <v>8.0099999999999995E-4</v>
      </c>
      <c r="WW14" s="3"/>
      <c r="WX14" s="3"/>
      <c r="WY14" s="3"/>
      <c r="WZ14" s="3">
        <v>1.689E-3</v>
      </c>
      <c r="XA14" s="13">
        <v>9.9999999999999995E-7</v>
      </c>
      <c r="XB14" s="15"/>
      <c r="XC14" s="3">
        <v>0.96446799999999999</v>
      </c>
      <c r="XD14" s="3">
        <v>3.0980000000000001E-3</v>
      </c>
      <c r="XE14" s="3"/>
      <c r="XF14" s="3"/>
      <c r="XG14" s="3"/>
      <c r="XH14" s="3">
        <v>7.1500000000000003E-4</v>
      </c>
      <c r="XI14" s="5">
        <v>5.0000000000000004E-6</v>
      </c>
      <c r="XJ14" s="3"/>
      <c r="XK14" s="3">
        <v>0.96014999999999995</v>
      </c>
      <c r="XL14" s="3">
        <v>8.0099999999999995E-4</v>
      </c>
      <c r="XM14" s="3"/>
      <c r="XN14" s="3"/>
      <c r="XO14" s="3"/>
      <c r="XP14" s="3">
        <v>1.689E-3</v>
      </c>
      <c r="XQ14" s="13">
        <v>9.9999999999999995E-7</v>
      </c>
      <c r="XR14" s="15"/>
      <c r="XS14" s="3">
        <v>0.96446799999999999</v>
      </c>
      <c r="XT14" s="3">
        <v>3.0980000000000001E-3</v>
      </c>
      <c r="XU14" s="3"/>
      <c r="XV14" s="3"/>
      <c r="XW14" s="3"/>
      <c r="XX14" s="3">
        <v>7.1500000000000003E-4</v>
      </c>
      <c r="XY14" s="5">
        <v>5.0000000000000004E-6</v>
      </c>
      <c r="XZ14" s="3"/>
      <c r="YA14" s="3">
        <v>0.96014999999999995</v>
      </c>
      <c r="YB14" s="3">
        <v>8.0099999999999995E-4</v>
      </c>
      <c r="YC14" s="3"/>
      <c r="YD14" s="3"/>
      <c r="YE14" s="3"/>
      <c r="YF14" s="3">
        <v>1.689E-3</v>
      </c>
      <c r="YG14" s="13">
        <v>9.9999999999999995E-7</v>
      </c>
      <c r="YH14" s="15"/>
      <c r="YI14" s="3">
        <v>0.96446799999999999</v>
      </c>
      <c r="YJ14" s="3">
        <v>3.0980000000000001E-3</v>
      </c>
      <c r="YK14" s="3"/>
      <c r="YL14" s="3"/>
      <c r="YM14" s="3"/>
      <c r="YN14" s="3">
        <v>7.1500000000000003E-4</v>
      </c>
      <c r="YO14" s="5">
        <v>5.0000000000000004E-6</v>
      </c>
      <c r="YP14" s="3"/>
      <c r="YQ14" s="3">
        <v>0.96014999999999995</v>
      </c>
      <c r="YR14" s="3">
        <v>8.0099999999999995E-4</v>
      </c>
      <c r="YS14" s="3"/>
      <c r="YT14" s="3"/>
      <c r="YU14" s="3"/>
      <c r="YV14" s="3">
        <v>1.689E-3</v>
      </c>
      <c r="YW14" s="13">
        <v>9.9999999999999995E-7</v>
      </c>
      <c r="YX14" s="15"/>
      <c r="YY14" s="3">
        <v>0.96446799999999999</v>
      </c>
      <c r="YZ14" s="3">
        <v>3.0980000000000001E-3</v>
      </c>
      <c r="ZA14" s="3"/>
      <c r="ZB14" s="3"/>
      <c r="ZC14" s="3"/>
      <c r="ZD14" s="3">
        <v>7.1500000000000003E-4</v>
      </c>
      <c r="ZE14" s="5">
        <v>5.0000000000000004E-6</v>
      </c>
      <c r="ZF14" s="3"/>
      <c r="ZG14" s="3">
        <v>0.96014999999999995</v>
      </c>
      <c r="ZH14" s="3">
        <v>8.0099999999999995E-4</v>
      </c>
      <c r="ZI14" s="3"/>
      <c r="ZJ14" s="3"/>
      <c r="ZK14" s="3"/>
      <c r="ZL14" s="3">
        <v>1.689E-3</v>
      </c>
      <c r="ZM14" s="13">
        <v>9.9999999999999995E-7</v>
      </c>
      <c r="ZN14" s="15"/>
      <c r="ZO14" s="3">
        <v>0.96446799999999999</v>
      </c>
      <c r="ZP14" s="3">
        <v>3.0980000000000001E-3</v>
      </c>
      <c r="ZQ14" s="3"/>
      <c r="ZR14" s="3"/>
      <c r="ZS14" s="3"/>
      <c r="ZT14" s="3">
        <v>7.1500000000000003E-4</v>
      </c>
      <c r="ZU14" s="5">
        <v>5.0000000000000004E-6</v>
      </c>
      <c r="ZV14" s="3"/>
      <c r="ZW14" s="3">
        <v>0.96014999999999995</v>
      </c>
      <c r="ZX14" s="3">
        <v>8.0099999999999995E-4</v>
      </c>
      <c r="ZY14" s="3"/>
      <c r="ZZ14" s="3"/>
      <c r="AAA14" s="3"/>
      <c r="AAB14" s="3">
        <v>1.689E-3</v>
      </c>
      <c r="AAC14" s="13">
        <v>9.9999999999999995E-7</v>
      </c>
      <c r="AAD14" s="15"/>
      <c r="AAE14" s="3">
        <v>0.96446799999999999</v>
      </c>
      <c r="AAF14" s="3">
        <v>3.0980000000000001E-3</v>
      </c>
      <c r="AAG14" s="3"/>
      <c r="AAH14" s="3"/>
      <c r="AAI14" s="3"/>
      <c r="AAJ14" s="3">
        <v>7.1500000000000003E-4</v>
      </c>
      <c r="AAK14" s="5">
        <v>5.0000000000000004E-6</v>
      </c>
      <c r="AAL14" s="3"/>
      <c r="AAM14" s="3">
        <v>0.96014999999999995</v>
      </c>
      <c r="AAN14" s="3">
        <v>8.0099999999999995E-4</v>
      </c>
      <c r="AAO14" s="3"/>
      <c r="AAP14" s="3"/>
      <c r="AAQ14" s="3"/>
      <c r="AAR14" s="3">
        <v>1.689E-3</v>
      </c>
      <c r="AAS14" s="13">
        <v>9.9999999999999995E-7</v>
      </c>
      <c r="AAT14" s="15"/>
      <c r="AAU14" s="3">
        <v>0.96446799999999999</v>
      </c>
      <c r="AAV14" s="3">
        <v>3.0980000000000001E-3</v>
      </c>
      <c r="AAW14" s="3"/>
      <c r="AAX14" s="3"/>
      <c r="AAY14" s="3"/>
      <c r="AAZ14" s="3">
        <v>7.1500000000000003E-4</v>
      </c>
      <c r="ABA14" s="5">
        <v>5.0000000000000004E-6</v>
      </c>
      <c r="ABB14" s="3"/>
      <c r="ABC14" s="3">
        <v>0.96014999999999995</v>
      </c>
      <c r="ABD14" s="3">
        <v>8.0099999999999995E-4</v>
      </c>
      <c r="ABE14" s="3"/>
      <c r="ABF14" s="3"/>
      <c r="ABG14" s="3"/>
      <c r="ABH14" s="3">
        <v>1.689E-3</v>
      </c>
      <c r="ABI14" s="13">
        <v>9.9999999999999995E-7</v>
      </c>
      <c r="ABJ14" s="15"/>
      <c r="ABK14" s="3">
        <v>0.96446799999999999</v>
      </c>
      <c r="ABL14" s="3">
        <v>3.0980000000000001E-3</v>
      </c>
      <c r="ABM14" s="3"/>
      <c r="ABN14" s="3"/>
      <c r="ABO14" s="3"/>
      <c r="ABP14" s="3">
        <v>7.1500000000000003E-4</v>
      </c>
      <c r="ABQ14" s="5">
        <v>5.0000000000000004E-6</v>
      </c>
      <c r="ABR14" s="3"/>
      <c r="ABS14" s="3">
        <v>0.96014999999999995</v>
      </c>
      <c r="ABT14" s="3">
        <v>8.0099999999999995E-4</v>
      </c>
      <c r="ABU14" s="3"/>
      <c r="ABV14" s="3"/>
      <c r="ABW14" s="3"/>
      <c r="ABX14" s="3">
        <v>1.689E-3</v>
      </c>
      <c r="ABY14" s="13">
        <v>9.9999999999999995E-7</v>
      </c>
      <c r="ABZ14" s="15"/>
      <c r="ACA14" s="3">
        <v>0.96446799999999999</v>
      </c>
      <c r="ACB14" s="3">
        <v>3.0980000000000001E-3</v>
      </c>
      <c r="ACC14" s="3"/>
      <c r="ACD14" s="3"/>
      <c r="ACE14" s="3"/>
      <c r="ACF14" s="3">
        <v>7.1500000000000003E-4</v>
      </c>
      <c r="ACG14" s="5">
        <v>5.0000000000000004E-6</v>
      </c>
      <c r="ACH14" s="3"/>
      <c r="ACI14" s="3">
        <v>0.96014999999999995</v>
      </c>
      <c r="ACJ14" s="3">
        <v>8.0099999999999995E-4</v>
      </c>
      <c r="ACK14" s="3"/>
      <c r="ACL14" s="3"/>
      <c r="ACM14" s="3"/>
      <c r="ACN14" s="3">
        <v>1.689E-3</v>
      </c>
      <c r="ACO14" s="13">
        <v>9.9999999999999995E-7</v>
      </c>
      <c r="ACP14" s="15"/>
      <c r="ACQ14" s="3">
        <v>0.96446799999999999</v>
      </c>
      <c r="ACR14" s="3">
        <v>3.0980000000000001E-3</v>
      </c>
      <c r="ACS14" s="3"/>
      <c r="ACT14" s="3"/>
      <c r="ACU14" s="3"/>
      <c r="ACV14" s="3">
        <v>7.1500000000000003E-4</v>
      </c>
      <c r="ACW14" s="5">
        <v>5.0000000000000004E-6</v>
      </c>
      <c r="ACX14" s="3"/>
      <c r="ACY14" s="3">
        <v>0.96014999999999995</v>
      </c>
      <c r="ACZ14" s="3">
        <v>8.0099999999999995E-4</v>
      </c>
      <c r="ADA14" s="3"/>
      <c r="ADB14" s="3"/>
      <c r="ADC14" s="3"/>
      <c r="ADD14" s="3">
        <v>1.689E-3</v>
      </c>
      <c r="ADE14" s="13">
        <v>9.9999999999999995E-7</v>
      </c>
      <c r="ADF14" s="15"/>
      <c r="ADG14" s="3">
        <v>0.96446799999999999</v>
      </c>
      <c r="ADH14" s="3">
        <v>3.0980000000000001E-3</v>
      </c>
      <c r="ADI14" s="3"/>
      <c r="ADJ14" s="3"/>
      <c r="ADK14" s="3"/>
      <c r="ADL14" s="3">
        <v>7.1500000000000003E-4</v>
      </c>
      <c r="ADM14" s="5">
        <v>5.0000000000000004E-6</v>
      </c>
      <c r="ADN14" s="3"/>
      <c r="ADO14" s="3">
        <v>0.96014999999999995</v>
      </c>
      <c r="ADP14" s="3">
        <v>8.0099999999999995E-4</v>
      </c>
      <c r="ADQ14" s="3"/>
      <c r="ADR14" s="3"/>
      <c r="ADS14" s="3"/>
      <c r="ADT14" s="3">
        <v>1.689E-3</v>
      </c>
      <c r="ADU14" s="13">
        <v>9.9999999999999995E-7</v>
      </c>
      <c r="ADV14" s="15"/>
      <c r="ADW14" s="3">
        <v>0.96446799999999999</v>
      </c>
      <c r="ADX14" s="3">
        <v>3.0980000000000001E-3</v>
      </c>
      <c r="ADY14" s="3"/>
      <c r="ADZ14" s="3"/>
      <c r="AEA14" s="3"/>
      <c r="AEB14" s="3">
        <v>7.1500000000000003E-4</v>
      </c>
      <c r="AEC14" s="5">
        <v>5.0000000000000004E-6</v>
      </c>
      <c r="AED14" s="3"/>
      <c r="AEE14" s="3">
        <v>0.96014999999999995</v>
      </c>
      <c r="AEF14" s="3">
        <v>8.0099999999999995E-4</v>
      </c>
      <c r="AEG14" s="3"/>
      <c r="AEH14" s="3"/>
      <c r="AEI14" s="3"/>
      <c r="AEJ14" s="3">
        <v>1.689E-3</v>
      </c>
      <c r="AEK14" s="13">
        <v>9.9999999999999995E-7</v>
      </c>
      <c r="AEL14" s="15"/>
      <c r="AEM14" s="3">
        <v>0.96446799999999999</v>
      </c>
      <c r="AEN14" s="3">
        <v>3.0980000000000001E-3</v>
      </c>
      <c r="AEO14" s="3"/>
      <c r="AEP14" s="3"/>
      <c r="AEQ14" s="3"/>
      <c r="AER14" s="3">
        <v>7.1500000000000003E-4</v>
      </c>
      <c r="AES14" s="5">
        <v>5.0000000000000004E-6</v>
      </c>
      <c r="AET14" s="3"/>
      <c r="AEU14" s="3">
        <v>0.96014999999999995</v>
      </c>
      <c r="AEV14" s="3">
        <v>8.0099999999999995E-4</v>
      </c>
      <c r="AEW14" s="3"/>
      <c r="AEX14" s="3"/>
      <c r="AEY14" s="3"/>
      <c r="AEZ14" s="3">
        <v>1.689E-3</v>
      </c>
      <c r="AFA14" s="13">
        <v>9.9999999999999995E-7</v>
      </c>
      <c r="AFB14" s="15"/>
      <c r="AFC14" s="3">
        <v>0.96446799999999999</v>
      </c>
      <c r="AFD14" s="3">
        <v>3.0980000000000001E-3</v>
      </c>
      <c r="AFE14" s="3"/>
      <c r="AFF14" s="3"/>
      <c r="AFG14" s="3"/>
      <c r="AFH14" s="3">
        <v>7.1500000000000003E-4</v>
      </c>
      <c r="AFI14" s="5">
        <v>5.0000000000000004E-6</v>
      </c>
      <c r="AFJ14" s="3"/>
      <c r="AFK14" s="3">
        <v>0.96014999999999995</v>
      </c>
      <c r="AFL14" s="3">
        <v>8.0099999999999995E-4</v>
      </c>
      <c r="AFM14" s="3"/>
      <c r="AFN14" s="3"/>
      <c r="AFO14" s="3"/>
      <c r="AFP14" s="3">
        <v>1.689E-3</v>
      </c>
      <c r="AFQ14" s="13">
        <v>9.9999999999999995E-7</v>
      </c>
      <c r="AFR14" s="15"/>
      <c r="AFS14" s="3">
        <v>0.96446799999999999</v>
      </c>
      <c r="AFT14" s="3">
        <v>3.0980000000000001E-3</v>
      </c>
      <c r="AFU14" s="3"/>
      <c r="AFV14" s="3"/>
      <c r="AFW14" s="3"/>
      <c r="AFX14" s="3">
        <v>7.1500000000000003E-4</v>
      </c>
      <c r="AFY14" s="5">
        <v>5.0000000000000004E-6</v>
      </c>
      <c r="AFZ14" s="3"/>
      <c r="AGA14" s="3">
        <v>0.96014999999999995</v>
      </c>
      <c r="AGB14" s="3">
        <v>8.0099999999999995E-4</v>
      </c>
      <c r="AGC14" s="3"/>
      <c r="AGD14" s="3"/>
      <c r="AGE14" s="3"/>
      <c r="AGF14" s="3">
        <v>1.689E-3</v>
      </c>
      <c r="AGG14" s="13">
        <v>9.9999999999999995E-7</v>
      </c>
      <c r="AGH14" s="15"/>
      <c r="AGI14" s="3">
        <v>0.96446799999999999</v>
      </c>
      <c r="AGJ14" s="3">
        <v>3.0980000000000001E-3</v>
      </c>
      <c r="AGK14" s="3"/>
      <c r="AGL14" s="3"/>
      <c r="AGM14" s="3"/>
      <c r="AGN14" s="3">
        <v>7.1500000000000003E-4</v>
      </c>
      <c r="AGO14" s="5">
        <v>5.0000000000000004E-6</v>
      </c>
      <c r="AGP14" s="3"/>
      <c r="AGQ14" s="3">
        <v>0.96014999999999995</v>
      </c>
      <c r="AGR14" s="3">
        <v>8.0099999999999995E-4</v>
      </c>
      <c r="AGS14" s="3"/>
      <c r="AGT14" s="3"/>
      <c r="AGU14" s="3"/>
      <c r="AGV14" s="3">
        <v>1.689E-3</v>
      </c>
      <c r="AGW14" s="13">
        <v>9.9999999999999995E-7</v>
      </c>
      <c r="AGX14" s="15"/>
      <c r="AGY14" s="3">
        <v>0.96446799999999999</v>
      </c>
      <c r="AGZ14" s="3">
        <v>3.0980000000000001E-3</v>
      </c>
      <c r="AHA14" s="3"/>
      <c r="AHB14" s="3"/>
      <c r="AHC14" s="3"/>
      <c r="AHD14" s="3">
        <v>7.1500000000000003E-4</v>
      </c>
      <c r="AHE14" s="5">
        <v>5.0000000000000004E-6</v>
      </c>
      <c r="AHF14" s="3"/>
      <c r="AHG14" s="3">
        <v>0.96014999999999995</v>
      </c>
      <c r="AHH14" s="3">
        <v>8.0099999999999995E-4</v>
      </c>
      <c r="AHI14" s="3"/>
      <c r="AHJ14" s="3"/>
      <c r="AHK14" s="3"/>
      <c r="AHL14" s="3">
        <v>1.689E-3</v>
      </c>
      <c r="AHM14" s="13">
        <v>9.9999999999999995E-7</v>
      </c>
      <c r="AHN14" s="15"/>
      <c r="AHO14" s="3">
        <v>0.96446799999999999</v>
      </c>
      <c r="AHP14" s="3">
        <v>3.0980000000000001E-3</v>
      </c>
      <c r="AHQ14" s="3"/>
      <c r="AHR14" s="3"/>
      <c r="AHS14" s="3"/>
      <c r="AHT14" s="3">
        <v>7.1500000000000003E-4</v>
      </c>
      <c r="AHU14" s="5">
        <v>5.0000000000000004E-6</v>
      </c>
      <c r="AHV14" s="3"/>
      <c r="AHW14" s="3">
        <v>0.96014999999999995</v>
      </c>
      <c r="AHX14" s="3">
        <v>8.0099999999999995E-4</v>
      </c>
      <c r="AHY14" s="3"/>
      <c r="AHZ14" s="3"/>
      <c r="AIA14" s="3"/>
      <c r="AIB14" s="3">
        <v>1.689E-3</v>
      </c>
      <c r="AIC14" s="13">
        <v>9.9999999999999995E-7</v>
      </c>
      <c r="AID14" s="15"/>
      <c r="AIE14" s="3">
        <v>0.96446799999999999</v>
      </c>
      <c r="AIF14" s="3">
        <v>3.0980000000000001E-3</v>
      </c>
      <c r="AIG14" s="3"/>
      <c r="AIH14" s="3"/>
      <c r="AII14" s="3"/>
      <c r="AIJ14" s="3">
        <v>7.1500000000000003E-4</v>
      </c>
      <c r="AIK14" s="5">
        <v>5.0000000000000004E-6</v>
      </c>
      <c r="AIL14" s="3"/>
      <c r="AIM14" s="3">
        <v>0.96014999999999995</v>
      </c>
      <c r="AIN14" s="3">
        <v>8.0099999999999995E-4</v>
      </c>
      <c r="AIO14" s="3"/>
      <c r="AIP14" s="3"/>
      <c r="AIQ14" s="3"/>
      <c r="AIR14" s="3">
        <v>1.689E-3</v>
      </c>
      <c r="AIS14" s="13">
        <v>9.9999999999999995E-7</v>
      </c>
      <c r="AIT14" s="15"/>
      <c r="AIU14" s="3">
        <v>0.96446799999999999</v>
      </c>
      <c r="AIV14" s="3">
        <v>3.0980000000000001E-3</v>
      </c>
      <c r="AIW14" s="3"/>
      <c r="AIX14" s="3"/>
      <c r="AIY14" s="3"/>
      <c r="AIZ14" s="3">
        <v>7.1500000000000003E-4</v>
      </c>
      <c r="AJA14" s="5">
        <v>5.0000000000000004E-6</v>
      </c>
      <c r="AJB14" s="3"/>
      <c r="AJC14" s="3">
        <v>0.96014999999999995</v>
      </c>
      <c r="AJD14" s="3">
        <v>8.0099999999999995E-4</v>
      </c>
      <c r="AJE14" s="3"/>
      <c r="AJF14" s="3"/>
      <c r="AJG14" s="3"/>
      <c r="AJH14" s="3">
        <v>1.689E-3</v>
      </c>
      <c r="AJI14" s="13">
        <v>9.9999999999999995E-7</v>
      </c>
      <c r="AJJ14" s="15"/>
      <c r="AJK14" s="3">
        <v>0.96446799999999999</v>
      </c>
      <c r="AJL14" s="3">
        <v>3.0980000000000001E-3</v>
      </c>
      <c r="AJM14" s="3"/>
      <c r="AJN14" s="3"/>
      <c r="AJO14" s="3"/>
      <c r="AJP14" s="3">
        <v>7.1500000000000003E-4</v>
      </c>
      <c r="AJQ14" s="5">
        <v>5.0000000000000004E-6</v>
      </c>
      <c r="AJR14" s="3"/>
      <c r="AJS14" s="3">
        <v>0.96014999999999995</v>
      </c>
      <c r="AJT14" s="3">
        <v>8.0099999999999995E-4</v>
      </c>
      <c r="AJU14" s="3"/>
      <c r="AJV14" s="3"/>
      <c r="AJW14" s="3"/>
      <c r="AJX14" s="3">
        <v>1.689E-3</v>
      </c>
      <c r="AJY14" s="13">
        <v>9.9999999999999995E-7</v>
      </c>
      <c r="AJZ14" s="15"/>
      <c r="AKA14" s="3">
        <v>0.96446799999999999</v>
      </c>
      <c r="AKB14" s="3">
        <v>3.0980000000000001E-3</v>
      </c>
      <c r="AKC14" s="3"/>
      <c r="AKD14" s="3"/>
      <c r="AKE14" s="3"/>
      <c r="AKF14" s="3">
        <v>7.1500000000000003E-4</v>
      </c>
      <c r="AKG14" s="5">
        <v>5.0000000000000004E-6</v>
      </c>
      <c r="AKH14" s="3"/>
      <c r="AKI14" s="3">
        <v>0.96014999999999995</v>
      </c>
      <c r="AKJ14" s="3">
        <v>8.0099999999999995E-4</v>
      </c>
      <c r="AKK14" s="3"/>
      <c r="AKL14" s="3"/>
      <c r="AKM14" s="3"/>
      <c r="AKN14" s="3">
        <v>1.689E-3</v>
      </c>
      <c r="AKO14" s="13">
        <v>9.9999999999999995E-7</v>
      </c>
      <c r="AKP14" s="15"/>
      <c r="AKQ14" s="3">
        <v>0.96446799999999999</v>
      </c>
      <c r="AKR14" s="3">
        <v>3.0980000000000001E-3</v>
      </c>
      <c r="AKS14" s="3"/>
      <c r="AKT14" s="3"/>
      <c r="AKU14" s="3"/>
      <c r="AKV14" s="3">
        <v>7.1500000000000003E-4</v>
      </c>
      <c r="AKW14" s="5">
        <v>5.0000000000000004E-6</v>
      </c>
      <c r="AKX14" s="3"/>
      <c r="AKY14" s="3">
        <v>0.96014999999999995</v>
      </c>
      <c r="AKZ14" s="3">
        <v>8.0099999999999995E-4</v>
      </c>
      <c r="ALA14" s="3"/>
      <c r="ALB14" s="3"/>
      <c r="ALC14" s="3"/>
      <c r="ALD14" s="3">
        <v>1.689E-3</v>
      </c>
      <c r="ALE14" s="13">
        <v>9.9999999999999995E-7</v>
      </c>
      <c r="ALF14" s="15"/>
      <c r="ALG14" s="3">
        <v>0.96446799999999999</v>
      </c>
      <c r="ALH14" s="3">
        <v>3.0980000000000001E-3</v>
      </c>
      <c r="ALI14" s="3"/>
      <c r="ALJ14" s="3"/>
      <c r="ALK14" s="3"/>
      <c r="ALL14" s="3">
        <v>7.1500000000000003E-4</v>
      </c>
      <c r="ALM14" s="5">
        <v>5.0000000000000004E-6</v>
      </c>
      <c r="ALN14" s="3"/>
      <c r="ALO14" s="3">
        <v>0.96014999999999995</v>
      </c>
      <c r="ALP14" s="3">
        <v>8.0099999999999995E-4</v>
      </c>
      <c r="ALQ14" s="3"/>
      <c r="ALR14" s="3"/>
      <c r="ALS14" s="3"/>
      <c r="ALT14" s="3">
        <v>1.689E-3</v>
      </c>
      <c r="ALU14" s="13">
        <v>9.9999999999999995E-7</v>
      </c>
      <c r="ALV14" s="15"/>
      <c r="ALW14" s="3">
        <v>0.96446799999999999</v>
      </c>
      <c r="ALX14" s="3">
        <v>3.0980000000000001E-3</v>
      </c>
      <c r="ALY14" s="3"/>
      <c r="ALZ14" s="3"/>
      <c r="AMA14" s="3"/>
      <c r="AMB14" s="3">
        <v>7.1500000000000003E-4</v>
      </c>
      <c r="AMC14" s="5">
        <v>5.0000000000000004E-6</v>
      </c>
      <c r="AMD14" s="3"/>
      <c r="AME14" s="3">
        <v>0.96014999999999995</v>
      </c>
      <c r="AMF14" s="3">
        <v>8.0099999999999995E-4</v>
      </c>
      <c r="AMG14" s="3"/>
      <c r="AMH14" s="3"/>
      <c r="AMI14" s="3"/>
      <c r="AMJ14" s="3">
        <v>1.689E-3</v>
      </c>
      <c r="AMK14" s="13">
        <v>9.9999999999999995E-7</v>
      </c>
      <c r="AML14" s="15"/>
      <c r="AMM14" s="3">
        <v>0.96446799999999999</v>
      </c>
      <c r="AMN14" s="3">
        <v>3.0980000000000001E-3</v>
      </c>
      <c r="AMO14" s="3"/>
      <c r="AMP14" s="3"/>
      <c r="AMQ14" s="3"/>
      <c r="AMR14" s="3">
        <v>7.1500000000000003E-4</v>
      </c>
      <c r="AMS14" s="5">
        <v>5.0000000000000004E-6</v>
      </c>
      <c r="AMT14" s="3"/>
      <c r="AMU14" s="3">
        <v>0.96014999999999995</v>
      </c>
      <c r="AMV14" s="3">
        <v>8.0099999999999995E-4</v>
      </c>
      <c r="AMW14" s="3"/>
      <c r="AMX14" s="3"/>
      <c r="AMY14" s="3"/>
      <c r="AMZ14" s="3">
        <v>1.689E-3</v>
      </c>
      <c r="ANA14" s="13">
        <v>9.9999999999999995E-7</v>
      </c>
      <c r="ANB14" s="15"/>
      <c r="ANC14" s="3">
        <v>0.96446799999999999</v>
      </c>
      <c r="AND14" s="3">
        <v>3.0980000000000001E-3</v>
      </c>
      <c r="ANE14" s="3"/>
      <c r="ANF14" s="3"/>
      <c r="ANG14" s="3"/>
      <c r="ANH14" s="3">
        <v>7.1500000000000003E-4</v>
      </c>
      <c r="ANI14" s="5">
        <v>5.0000000000000004E-6</v>
      </c>
      <c r="ANJ14" s="3"/>
      <c r="ANK14" s="3">
        <v>0.96014999999999995</v>
      </c>
      <c r="ANL14" s="3">
        <v>8.0099999999999995E-4</v>
      </c>
      <c r="ANM14" s="3"/>
      <c r="ANN14" s="3"/>
      <c r="ANO14" s="3"/>
      <c r="ANP14" s="3">
        <v>1.689E-3</v>
      </c>
      <c r="ANQ14" s="13">
        <v>9.9999999999999995E-7</v>
      </c>
      <c r="ANR14" s="15"/>
      <c r="ANS14" s="3">
        <v>0.96446799999999999</v>
      </c>
      <c r="ANT14" s="3">
        <v>3.0980000000000001E-3</v>
      </c>
      <c r="ANU14" s="3"/>
      <c r="ANV14" s="3"/>
      <c r="ANW14" s="3"/>
      <c r="ANX14" s="3">
        <v>7.1500000000000003E-4</v>
      </c>
      <c r="ANY14" s="5">
        <v>5.0000000000000004E-6</v>
      </c>
      <c r="ANZ14" s="3"/>
      <c r="AOA14" s="3">
        <v>0.96014999999999995</v>
      </c>
      <c r="AOB14" s="3">
        <v>8.0099999999999995E-4</v>
      </c>
      <c r="AOC14" s="3"/>
      <c r="AOD14" s="3"/>
      <c r="AOE14" s="3"/>
      <c r="AOF14" s="3">
        <v>1.689E-3</v>
      </c>
      <c r="AOG14" s="13">
        <v>9.9999999999999995E-7</v>
      </c>
      <c r="AOH14" s="15"/>
      <c r="AOI14" s="3">
        <v>0.96446799999999999</v>
      </c>
      <c r="AOJ14" s="3">
        <v>3.0980000000000001E-3</v>
      </c>
      <c r="AOK14" s="3"/>
      <c r="AOL14" s="3"/>
      <c r="AOM14" s="3"/>
      <c r="AON14" s="3">
        <v>7.1500000000000003E-4</v>
      </c>
      <c r="AOO14" s="5">
        <v>5.0000000000000004E-6</v>
      </c>
      <c r="AOP14" s="3"/>
      <c r="AOQ14" s="3">
        <v>0.96014999999999995</v>
      </c>
      <c r="AOR14" s="3">
        <v>8.0099999999999995E-4</v>
      </c>
      <c r="AOS14" s="3"/>
      <c r="AOT14" s="3"/>
      <c r="AOU14" s="3"/>
      <c r="AOV14" s="3">
        <v>1.689E-3</v>
      </c>
      <c r="AOW14" s="13">
        <v>9.9999999999999995E-7</v>
      </c>
      <c r="AOX14" s="15"/>
      <c r="AOY14" s="3">
        <v>0.96446799999999999</v>
      </c>
      <c r="AOZ14" s="3">
        <v>3.0980000000000001E-3</v>
      </c>
      <c r="APA14" s="3"/>
      <c r="APB14" s="3"/>
      <c r="APC14" s="3"/>
      <c r="APD14" s="3">
        <v>7.1500000000000003E-4</v>
      </c>
      <c r="APE14" s="5">
        <v>5.0000000000000004E-6</v>
      </c>
      <c r="APF14" s="3"/>
      <c r="APG14" s="3">
        <v>0.96014999999999995</v>
      </c>
      <c r="APH14" s="3">
        <v>8.0099999999999995E-4</v>
      </c>
      <c r="API14" s="3"/>
      <c r="APJ14" s="3"/>
      <c r="APK14" s="3"/>
      <c r="APL14" s="3">
        <v>1.689E-3</v>
      </c>
      <c r="APM14" s="13">
        <v>9.9999999999999995E-7</v>
      </c>
      <c r="APN14" s="15"/>
      <c r="APO14" s="3">
        <v>0.96446799999999999</v>
      </c>
      <c r="APP14" s="3">
        <v>3.0980000000000001E-3</v>
      </c>
      <c r="APQ14" s="3"/>
      <c r="APR14" s="3"/>
      <c r="APS14" s="3"/>
      <c r="APT14" s="3">
        <v>7.1500000000000003E-4</v>
      </c>
      <c r="APU14" s="5">
        <v>5.0000000000000004E-6</v>
      </c>
      <c r="APV14" s="3"/>
      <c r="APW14" s="3">
        <v>0.96014999999999995</v>
      </c>
      <c r="APX14" s="3">
        <v>8.0099999999999995E-4</v>
      </c>
      <c r="APY14" s="3"/>
      <c r="APZ14" s="3"/>
      <c r="AQA14" s="3"/>
      <c r="AQB14" s="3">
        <v>1.689E-3</v>
      </c>
      <c r="AQC14" s="13">
        <v>9.9999999999999995E-7</v>
      </c>
      <c r="AQD14" s="15"/>
      <c r="AQE14" s="3">
        <v>0.96446799999999999</v>
      </c>
      <c r="AQF14" s="3">
        <v>3.0980000000000001E-3</v>
      </c>
      <c r="AQG14" s="3"/>
      <c r="AQH14" s="3"/>
      <c r="AQI14" s="3"/>
      <c r="AQJ14" s="3">
        <v>7.1500000000000003E-4</v>
      </c>
      <c r="AQK14" s="5">
        <v>5.0000000000000004E-6</v>
      </c>
      <c r="AQL14" s="3"/>
      <c r="AQM14" s="3">
        <v>0.96014999999999995</v>
      </c>
      <c r="AQN14" s="3">
        <v>8.0099999999999995E-4</v>
      </c>
      <c r="AQO14" s="3"/>
      <c r="AQP14" s="3"/>
      <c r="AQQ14" s="3"/>
      <c r="AQR14" s="3">
        <v>1.689E-3</v>
      </c>
      <c r="AQS14" s="13">
        <v>9.9999999999999995E-7</v>
      </c>
      <c r="AQT14" s="15"/>
      <c r="AQU14" s="3">
        <v>0.96446799999999999</v>
      </c>
      <c r="AQV14" s="3">
        <v>3.0980000000000001E-3</v>
      </c>
      <c r="AQW14" s="3"/>
      <c r="AQX14" s="3"/>
      <c r="AQY14" s="3"/>
      <c r="AQZ14" s="3">
        <v>7.1500000000000003E-4</v>
      </c>
      <c r="ARA14" s="5">
        <v>5.0000000000000004E-6</v>
      </c>
      <c r="ARB14" s="3"/>
      <c r="ARC14" s="3">
        <v>0.96014999999999995</v>
      </c>
      <c r="ARD14" s="3">
        <v>8.0099999999999995E-4</v>
      </c>
      <c r="ARE14" s="3"/>
      <c r="ARF14" s="3"/>
      <c r="ARG14" s="3"/>
      <c r="ARH14" s="3">
        <v>1.689E-3</v>
      </c>
      <c r="ARI14" s="13">
        <v>9.9999999999999995E-7</v>
      </c>
      <c r="ARJ14" s="15"/>
      <c r="ARK14" s="3">
        <v>0.96446799999999999</v>
      </c>
      <c r="ARL14" s="3">
        <v>3.0980000000000001E-3</v>
      </c>
      <c r="ARM14" s="3"/>
      <c r="ARN14" s="3"/>
      <c r="ARO14" s="3"/>
      <c r="ARP14" s="3">
        <v>7.1500000000000003E-4</v>
      </c>
      <c r="ARQ14" s="5">
        <v>5.0000000000000004E-6</v>
      </c>
      <c r="ARR14" s="3"/>
      <c r="ARS14" s="3">
        <v>0.96014999999999995</v>
      </c>
      <c r="ART14" s="3">
        <v>8.0099999999999995E-4</v>
      </c>
      <c r="ARU14" s="3"/>
      <c r="ARV14" s="3"/>
      <c r="ARW14" s="3"/>
      <c r="ARX14" s="3">
        <v>1.689E-3</v>
      </c>
      <c r="ARY14" s="13">
        <v>9.9999999999999995E-7</v>
      </c>
      <c r="ARZ14" s="15"/>
      <c r="ASA14" s="3">
        <v>0.96446799999999999</v>
      </c>
      <c r="ASB14" s="3">
        <v>3.0980000000000001E-3</v>
      </c>
      <c r="ASC14" s="3"/>
      <c r="ASD14" s="3"/>
      <c r="ASE14" s="3"/>
      <c r="ASF14" s="3">
        <v>7.1500000000000003E-4</v>
      </c>
      <c r="ASG14" s="5">
        <v>5.0000000000000004E-6</v>
      </c>
      <c r="ASH14" s="3"/>
      <c r="ASI14" s="3">
        <v>0.96014999999999995</v>
      </c>
      <c r="ASJ14" s="3">
        <v>8.0099999999999995E-4</v>
      </c>
      <c r="ASK14" s="3"/>
      <c r="ASL14" s="3"/>
      <c r="ASM14" s="3"/>
      <c r="ASN14" s="3">
        <v>1.689E-3</v>
      </c>
      <c r="ASO14" s="13">
        <v>9.9999999999999995E-7</v>
      </c>
      <c r="ASP14" s="15"/>
      <c r="ASQ14" s="3">
        <v>0.96446799999999999</v>
      </c>
      <c r="ASR14" s="3">
        <v>3.0980000000000001E-3</v>
      </c>
      <c r="ASS14" s="3"/>
      <c r="AST14" s="3"/>
      <c r="ASU14" s="3"/>
      <c r="ASV14" s="3">
        <v>7.1500000000000003E-4</v>
      </c>
      <c r="ASW14" s="5">
        <v>5.0000000000000004E-6</v>
      </c>
      <c r="ASX14" s="3"/>
      <c r="ASY14" s="3">
        <v>0.96014999999999995</v>
      </c>
      <c r="ASZ14" s="3">
        <v>8.0099999999999995E-4</v>
      </c>
      <c r="ATA14" s="3"/>
      <c r="ATB14" s="3"/>
      <c r="ATC14" s="3"/>
      <c r="ATD14" s="3">
        <v>1.689E-3</v>
      </c>
      <c r="ATE14" s="13">
        <v>9.9999999999999995E-7</v>
      </c>
      <c r="ATF14" s="15"/>
      <c r="ATG14" s="3">
        <v>0.96446799999999999</v>
      </c>
      <c r="ATH14" s="3">
        <v>3.0980000000000001E-3</v>
      </c>
      <c r="ATI14" s="3"/>
      <c r="ATJ14" s="3"/>
      <c r="ATK14" s="3"/>
      <c r="ATL14" s="3">
        <v>7.1500000000000003E-4</v>
      </c>
      <c r="ATM14" s="5">
        <v>5.0000000000000004E-6</v>
      </c>
      <c r="ATN14" s="3"/>
      <c r="ATO14" s="3">
        <v>0.96014999999999995</v>
      </c>
      <c r="ATP14" s="3">
        <v>8.0099999999999995E-4</v>
      </c>
      <c r="ATQ14" s="3"/>
      <c r="ATR14" s="3"/>
      <c r="ATS14" s="3"/>
      <c r="ATT14" s="3">
        <v>1.689E-3</v>
      </c>
      <c r="ATU14" s="13">
        <v>9.9999999999999995E-7</v>
      </c>
      <c r="ATV14" s="15"/>
      <c r="ATW14" s="3">
        <v>0.96446799999999999</v>
      </c>
      <c r="ATX14" s="3">
        <v>3.0980000000000001E-3</v>
      </c>
      <c r="ATY14" s="3"/>
      <c r="ATZ14" s="3"/>
      <c r="AUA14" s="3"/>
      <c r="AUB14" s="3">
        <v>7.1500000000000003E-4</v>
      </c>
      <c r="AUC14" s="5">
        <v>5.0000000000000004E-6</v>
      </c>
      <c r="AUD14" s="3"/>
      <c r="AUE14" s="3">
        <v>0.96014999999999995</v>
      </c>
      <c r="AUF14" s="3">
        <v>8.0099999999999995E-4</v>
      </c>
      <c r="AUG14" s="3"/>
      <c r="AUH14" s="3"/>
      <c r="AUI14" s="3"/>
      <c r="AUJ14" s="3">
        <v>1.689E-3</v>
      </c>
      <c r="AUK14" s="13">
        <v>9.9999999999999995E-7</v>
      </c>
      <c r="AUL14" s="15"/>
      <c r="AUM14" s="3">
        <v>0.96446799999999999</v>
      </c>
      <c r="AUN14" s="3">
        <v>3.0980000000000001E-3</v>
      </c>
      <c r="AUO14" s="3"/>
      <c r="AUP14" s="3"/>
      <c r="AUQ14" s="3"/>
      <c r="AUR14" s="3">
        <v>7.1500000000000003E-4</v>
      </c>
      <c r="AUS14" s="5">
        <v>5.0000000000000004E-6</v>
      </c>
      <c r="AUT14" s="3"/>
      <c r="AUU14" s="3">
        <v>0.96014999999999995</v>
      </c>
      <c r="AUV14" s="3">
        <v>8.0099999999999995E-4</v>
      </c>
      <c r="AUW14" s="3"/>
      <c r="AUX14" s="3"/>
      <c r="AUY14" s="3"/>
      <c r="AUZ14" s="3">
        <v>1.689E-3</v>
      </c>
      <c r="AVA14" s="13">
        <v>9.9999999999999995E-7</v>
      </c>
      <c r="AVB14" s="15"/>
      <c r="AVC14" s="3">
        <v>0.96446799999999999</v>
      </c>
      <c r="AVD14" s="3">
        <v>3.0980000000000001E-3</v>
      </c>
      <c r="AVE14" s="3"/>
      <c r="AVF14" s="3"/>
      <c r="AVG14" s="3"/>
      <c r="AVH14" s="3">
        <v>7.1500000000000003E-4</v>
      </c>
      <c r="AVI14" s="5">
        <v>5.0000000000000004E-6</v>
      </c>
      <c r="AVJ14" s="3"/>
      <c r="AVK14" s="3">
        <v>0.96014999999999995</v>
      </c>
      <c r="AVL14" s="3">
        <v>8.0099999999999995E-4</v>
      </c>
      <c r="AVM14" s="3"/>
      <c r="AVN14" s="3"/>
      <c r="AVO14" s="3"/>
      <c r="AVP14" s="3">
        <v>1.689E-3</v>
      </c>
      <c r="AVQ14" s="13">
        <v>9.9999999999999995E-7</v>
      </c>
      <c r="AVR14" s="15"/>
      <c r="AVS14" s="3">
        <v>0.96446799999999999</v>
      </c>
      <c r="AVT14" s="3">
        <v>3.0980000000000001E-3</v>
      </c>
      <c r="AVU14" s="3"/>
      <c r="AVV14" s="3"/>
      <c r="AVW14" s="3"/>
      <c r="AVX14" s="3">
        <v>7.1500000000000003E-4</v>
      </c>
      <c r="AVY14" s="5">
        <v>5.0000000000000004E-6</v>
      </c>
      <c r="AVZ14" s="3"/>
      <c r="AWA14" s="3">
        <v>0.96014999999999995</v>
      </c>
      <c r="AWB14" s="3">
        <v>8.0099999999999995E-4</v>
      </c>
      <c r="AWC14" s="3"/>
      <c r="AWD14" s="3"/>
      <c r="AWE14" s="3"/>
      <c r="AWF14" s="3">
        <v>1.689E-3</v>
      </c>
      <c r="AWG14" s="13">
        <v>9.9999999999999995E-7</v>
      </c>
      <c r="AWH14" s="15"/>
      <c r="AWI14" s="3">
        <v>0.96446799999999999</v>
      </c>
      <c r="AWJ14" s="3">
        <v>3.0980000000000001E-3</v>
      </c>
      <c r="AWK14" s="3"/>
      <c r="AWL14" s="3"/>
      <c r="AWM14" s="3"/>
      <c r="AWN14" s="3">
        <v>7.1500000000000003E-4</v>
      </c>
      <c r="AWO14" s="5">
        <v>5.0000000000000004E-6</v>
      </c>
      <c r="AWP14" s="3"/>
      <c r="AWQ14" s="3">
        <v>0.96014999999999995</v>
      </c>
      <c r="AWR14" s="3">
        <v>8.0099999999999995E-4</v>
      </c>
      <c r="AWS14" s="3"/>
      <c r="AWT14" s="3"/>
      <c r="AWU14" s="3"/>
      <c r="AWV14" s="3">
        <v>1.689E-3</v>
      </c>
      <c r="AWW14" s="13">
        <v>9.9999999999999995E-7</v>
      </c>
      <c r="AWX14" s="15"/>
      <c r="AWY14" s="3">
        <v>0.96446799999999999</v>
      </c>
      <c r="AWZ14" s="3">
        <v>3.0980000000000001E-3</v>
      </c>
      <c r="AXA14" s="3"/>
      <c r="AXB14" s="3"/>
      <c r="AXC14" s="3"/>
      <c r="AXD14" s="3">
        <v>7.1500000000000003E-4</v>
      </c>
      <c r="AXE14" s="5">
        <v>5.0000000000000004E-6</v>
      </c>
      <c r="AXF14" s="3"/>
      <c r="AXG14" s="3">
        <v>0.96014999999999995</v>
      </c>
      <c r="AXH14" s="3">
        <v>8.0099999999999995E-4</v>
      </c>
      <c r="AXI14" s="3"/>
      <c r="AXJ14" s="3"/>
      <c r="AXK14" s="3"/>
      <c r="AXL14" s="3">
        <v>1.689E-3</v>
      </c>
      <c r="AXM14" s="13">
        <v>9.9999999999999995E-7</v>
      </c>
      <c r="AXN14" s="15"/>
      <c r="AXO14" s="3">
        <v>0.96446799999999999</v>
      </c>
      <c r="AXP14" s="3">
        <v>3.0980000000000001E-3</v>
      </c>
      <c r="AXQ14" s="3"/>
      <c r="AXR14" s="3"/>
      <c r="AXS14" s="3"/>
      <c r="AXT14" s="3">
        <v>7.1500000000000003E-4</v>
      </c>
      <c r="AXU14" s="5">
        <v>5.0000000000000004E-6</v>
      </c>
      <c r="AXV14" s="3"/>
      <c r="AXW14" s="3">
        <v>0.96014999999999995</v>
      </c>
      <c r="AXX14" s="3">
        <v>8.0099999999999995E-4</v>
      </c>
      <c r="AXY14" s="3"/>
      <c r="AXZ14" s="3"/>
      <c r="AYA14" s="3"/>
      <c r="AYB14" s="3">
        <v>1.689E-3</v>
      </c>
      <c r="AYC14" s="13">
        <v>9.9999999999999995E-7</v>
      </c>
      <c r="AYD14" s="15"/>
      <c r="AYE14" s="3">
        <v>0.96446799999999999</v>
      </c>
      <c r="AYF14" s="3">
        <v>3.0980000000000001E-3</v>
      </c>
      <c r="AYG14" s="3"/>
      <c r="AYH14" s="3"/>
      <c r="AYI14" s="3"/>
      <c r="AYJ14" s="3">
        <v>7.1500000000000003E-4</v>
      </c>
      <c r="AYK14" s="5">
        <v>5.0000000000000004E-6</v>
      </c>
      <c r="AYL14" s="3"/>
      <c r="AYM14" s="3">
        <v>0.96014999999999995</v>
      </c>
      <c r="AYN14" s="3">
        <v>8.0099999999999995E-4</v>
      </c>
      <c r="AYO14" s="3"/>
      <c r="AYP14" s="3"/>
      <c r="AYQ14" s="3"/>
      <c r="AYR14" s="3">
        <v>1.689E-3</v>
      </c>
      <c r="AYS14" s="13">
        <v>9.9999999999999995E-7</v>
      </c>
      <c r="AYT14" s="15"/>
      <c r="AYU14" s="3">
        <v>0.96446799999999999</v>
      </c>
      <c r="AYV14" s="3">
        <v>3.0980000000000001E-3</v>
      </c>
      <c r="AYW14" s="3"/>
      <c r="AYX14" s="3"/>
      <c r="AYY14" s="3"/>
      <c r="AYZ14" s="3">
        <v>7.1500000000000003E-4</v>
      </c>
      <c r="AZA14" s="5">
        <v>5.0000000000000004E-6</v>
      </c>
      <c r="AZB14" s="3"/>
      <c r="AZC14" s="3">
        <v>0.96014999999999995</v>
      </c>
      <c r="AZD14" s="3">
        <v>8.0099999999999995E-4</v>
      </c>
      <c r="AZE14" s="3"/>
      <c r="AZF14" s="3"/>
      <c r="AZG14" s="3"/>
      <c r="AZH14" s="3">
        <v>1.689E-3</v>
      </c>
      <c r="AZI14" s="13">
        <v>9.9999999999999995E-7</v>
      </c>
      <c r="AZJ14" s="15"/>
      <c r="AZK14" s="3">
        <v>0.96446799999999999</v>
      </c>
      <c r="AZL14" s="3">
        <v>3.0980000000000001E-3</v>
      </c>
      <c r="AZM14" s="3"/>
      <c r="AZN14" s="3"/>
      <c r="AZO14" s="3"/>
      <c r="AZP14" s="3">
        <v>7.1500000000000003E-4</v>
      </c>
      <c r="AZQ14" s="5">
        <v>5.0000000000000004E-6</v>
      </c>
      <c r="AZR14" s="3"/>
      <c r="AZS14" s="3">
        <v>0.96014999999999995</v>
      </c>
      <c r="AZT14" s="3">
        <v>8.0099999999999995E-4</v>
      </c>
      <c r="AZU14" s="3"/>
      <c r="AZV14" s="3"/>
      <c r="AZW14" s="3"/>
      <c r="AZX14" s="3">
        <v>1.689E-3</v>
      </c>
      <c r="AZY14" s="13">
        <v>9.9999999999999995E-7</v>
      </c>
      <c r="AZZ14" s="15"/>
      <c r="BAA14" s="3">
        <v>0.96446799999999999</v>
      </c>
      <c r="BAB14" s="3">
        <v>3.0980000000000001E-3</v>
      </c>
      <c r="BAC14" s="3"/>
      <c r="BAD14" s="3"/>
      <c r="BAE14" s="3"/>
      <c r="BAF14" s="3">
        <v>7.1500000000000003E-4</v>
      </c>
      <c r="BAG14" s="5">
        <v>5.0000000000000004E-6</v>
      </c>
      <c r="BAH14" s="3"/>
      <c r="BAI14" s="3">
        <v>0.96014999999999995</v>
      </c>
      <c r="BAJ14" s="3">
        <v>8.0099999999999995E-4</v>
      </c>
      <c r="BAK14" s="3"/>
      <c r="BAL14" s="3"/>
      <c r="BAM14" s="3"/>
      <c r="BAN14" s="3">
        <v>1.689E-3</v>
      </c>
      <c r="BAO14" s="13">
        <v>9.9999999999999995E-7</v>
      </c>
      <c r="BAP14" s="15"/>
      <c r="BAQ14" s="3">
        <v>0.96446799999999999</v>
      </c>
      <c r="BAR14" s="3">
        <v>3.0980000000000001E-3</v>
      </c>
      <c r="BAS14" s="3"/>
      <c r="BAT14" s="3"/>
      <c r="BAU14" s="3"/>
      <c r="BAV14" s="3">
        <v>7.1500000000000003E-4</v>
      </c>
      <c r="BAW14" s="5">
        <v>5.0000000000000004E-6</v>
      </c>
      <c r="BAX14" s="3"/>
      <c r="BAY14" s="3">
        <v>0.96014999999999995</v>
      </c>
      <c r="BAZ14" s="3">
        <v>8.0099999999999995E-4</v>
      </c>
      <c r="BBA14" s="3"/>
      <c r="BBB14" s="3"/>
      <c r="BBC14" s="3"/>
      <c r="BBD14" s="3">
        <v>1.689E-3</v>
      </c>
      <c r="BBE14" s="13">
        <v>9.9999999999999995E-7</v>
      </c>
      <c r="BBF14" s="15"/>
      <c r="BBG14" s="3">
        <v>0.96446799999999999</v>
      </c>
      <c r="BBH14" s="3">
        <v>3.0980000000000001E-3</v>
      </c>
      <c r="BBI14" s="3"/>
      <c r="BBJ14" s="3"/>
      <c r="BBK14" s="3"/>
      <c r="BBL14" s="3">
        <v>7.1500000000000003E-4</v>
      </c>
      <c r="BBM14" s="5">
        <v>5.0000000000000004E-6</v>
      </c>
      <c r="BBN14" s="3"/>
      <c r="BBO14" s="3">
        <v>0.96014999999999995</v>
      </c>
      <c r="BBP14" s="3">
        <v>8.0099999999999995E-4</v>
      </c>
      <c r="BBQ14" s="3"/>
      <c r="BBR14" s="3"/>
      <c r="BBS14" s="3"/>
      <c r="BBT14" s="3">
        <v>1.689E-3</v>
      </c>
      <c r="BBU14" s="13">
        <v>9.9999999999999995E-7</v>
      </c>
      <c r="BBV14" s="15"/>
      <c r="BBW14" s="3">
        <v>0.96446799999999999</v>
      </c>
      <c r="BBX14" s="3">
        <v>3.0980000000000001E-3</v>
      </c>
      <c r="BBY14" s="3"/>
      <c r="BBZ14" s="3"/>
      <c r="BCA14" s="3"/>
      <c r="BCB14" s="3">
        <v>7.1500000000000003E-4</v>
      </c>
      <c r="BCC14" s="5">
        <v>5.0000000000000004E-6</v>
      </c>
      <c r="BCD14" s="3"/>
      <c r="BCE14" s="3">
        <v>0.96014999999999995</v>
      </c>
      <c r="BCF14" s="3">
        <v>8.0099999999999995E-4</v>
      </c>
      <c r="BCG14" s="3"/>
      <c r="BCH14" s="3"/>
      <c r="BCI14" s="3"/>
      <c r="BCJ14" s="3">
        <v>1.689E-3</v>
      </c>
      <c r="BCK14" s="13">
        <v>9.9999999999999995E-7</v>
      </c>
      <c r="BCL14" s="15"/>
      <c r="BCM14" s="3">
        <v>0.96446799999999999</v>
      </c>
      <c r="BCN14" s="3">
        <v>3.0980000000000001E-3</v>
      </c>
      <c r="BCO14" s="3"/>
      <c r="BCP14" s="3"/>
      <c r="BCQ14" s="3"/>
      <c r="BCR14" s="3">
        <v>7.1500000000000003E-4</v>
      </c>
      <c r="BCS14" s="5">
        <v>5.0000000000000004E-6</v>
      </c>
      <c r="BCT14" s="3"/>
      <c r="BCU14" s="3">
        <v>0.96014999999999995</v>
      </c>
      <c r="BCV14" s="3">
        <v>8.0099999999999995E-4</v>
      </c>
      <c r="BCW14" s="3"/>
      <c r="BCX14" s="3"/>
      <c r="BCY14" s="3"/>
      <c r="BCZ14" s="3">
        <v>1.689E-3</v>
      </c>
      <c r="BDA14" s="13">
        <v>9.9999999999999995E-7</v>
      </c>
      <c r="BDB14" s="15"/>
      <c r="BDC14" s="3">
        <v>0.96446799999999999</v>
      </c>
      <c r="BDD14" s="3">
        <v>3.0980000000000001E-3</v>
      </c>
      <c r="BDE14" s="3"/>
      <c r="BDF14" s="3"/>
      <c r="BDG14" s="3"/>
      <c r="BDH14" s="3">
        <v>7.1500000000000003E-4</v>
      </c>
      <c r="BDI14" s="5">
        <v>5.0000000000000004E-6</v>
      </c>
      <c r="BDJ14" s="3"/>
      <c r="BDK14" s="3">
        <v>0.96014999999999995</v>
      </c>
      <c r="BDL14" s="3">
        <v>8.0099999999999995E-4</v>
      </c>
      <c r="BDM14" s="3"/>
      <c r="BDN14" s="3"/>
      <c r="BDO14" s="3"/>
      <c r="BDP14" s="3">
        <v>1.689E-3</v>
      </c>
      <c r="BDQ14" s="13">
        <v>9.9999999999999995E-7</v>
      </c>
      <c r="BDR14" s="15"/>
      <c r="BDS14" s="3">
        <v>0.96446799999999999</v>
      </c>
      <c r="BDT14" s="3">
        <v>3.0980000000000001E-3</v>
      </c>
      <c r="BDU14" s="3"/>
      <c r="BDV14" s="3"/>
      <c r="BDW14" s="3"/>
      <c r="BDX14" s="3">
        <v>7.1500000000000003E-4</v>
      </c>
      <c r="BDY14" s="5">
        <v>5.0000000000000004E-6</v>
      </c>
      <c r="BDZ14" s="3"/>
      <c r="BEA14" s="3">
        <v>0.96014999999999995</v>
      </c>
      <c r="BEB14" s="3">
        <v>8.0099999999999995E-4</v>
      </c>
      <c r="BEC14" s="3"/>
      <c r="BED14" s="3"/>
      <c r="BEE14" s="3"/>
      <c r="BEF14" s="3">
        <v>1.689E-3</v>
      </c>
      <c r="BEG14" s="13">
        <v>9.9999999999999995E-7</v>
      </c>
      <c r="BEH14" s="15"/>
      <c r="BEI14" s="3">
        <v>0.96446799999999999</v>
      </c>
      <c r="BEJ14" s="3">
        <v>3.0980000000000001E-3</v>
      </c>
      <c r="BEK14" s="3"/>
      <c r="BEL14" s="3"/>
      <c r="BEM14" s="3"/>
      <c r="BEN14" s="3">
        <v>7.1500000000000003E-4</v>
      </c>
      <c r="BEO14" s="5">
        <v>5.0000000000000004E-6</v>
      </c>
      <c r="BEP14" s="3"/>
      <c r="BEQ14" s="3">
        <v>0.96014999999999995</v>
      </c>
      <c r="BER14" s="3">
        <v>8.0099999999999995E-4</v>
      </c>
      <c r="BES14" s="3"/>
      <c r="BET14" s="3"/>
      <c r="BEU14" s="3"/>
      <c r="BEV14" s="3">
        <v>1.689E-3</v>
      </c>
      <c r="BEW14" s="13">
        <v>9.9999999999999995E-7</v>
      </c>
      <c r="BEX14" s="15"/>
      <c r="BEY14" s="3">
        <v>0.96446799999999999</v>
      </c>
      <c r="BEZ14" s="3">
        <v>3.0980000000000001E-3</v>
      </c>
      <c r="BFA14" s="3"/>
      <c r="BFB14" s="3"/>
      <c r="BFC14" s="3"/>
      <c r="BFD14" s="3">
        <v>7.1500000000000003E-4</v>
      </c>
      <c r="BFE14" s="5">
        <v>5.0000000000000004E-6</v>
      </c>
      <c r="BFF14" s="3"/>
      <c r="BFG14" s="3">
        <v>0.96014999999999995</v>
      </c>
      <c r="BFH14" s="3">
        <v>8.0099999999999995E-4</v>
      </c>
      <c r="BFI14" s="3"/>
      <c r="BFJ14" s="3"/>
      <c r="BFK14" s="3"/>
      <c r="BFL14" s="3">
        <v>1.689E-3</v>
      </c>
      <c r="BFM14" s="13">
        <v>9.9999999999999995E-7</v>
      </c>
      <c r="BFN14" s="15"/>
      <c r="BFO14" s="3">
        <v>0.96446799999999999</v>
      </c>
      <c r="BFP14" s="3">
        <v>3.0980000000000001E-3</v>
      </c>
      <c r="BFQ14" s="3"/>
      <c r="BFR14" s="3"/>
      <c r="BFS14" s="3"/>
      <c r="BFT14" s="3">
        <v>7.1500000000000003E-4</v>
      </c>
      <c r="BFU14" s="5">
        <v>5.0000000000000004E-6</v>
      </c>
      <c r="BFV14" s="3"/>
      <c r="BFW14" s="3">
        <v>0.96014999999999995</v>
      </c>
      <c r="BFX14" s="3">
        <v>8.0099999999999995E-4</v>
      </c>
      <c r="BFY14" s="3"/>
      <c r="BFZ14" s="3"/>
      <c r="BGA14" s="3"/>
      <c r="BGB14" s="3">
        <v>1.689E-3</v>
      </c>
      <c r="BGC14" s="13">
        <v>9.9999999999999995E-7</v>
      </c>
      <c r="BGD14" s="15"/>
      <c r="BGE14" s="3">
        <v>0.96446799999999999</v>
      </c>
      <c r="BGF14" s="3">
        <v>3.0980000000000001E-3</v>
      </c>
      <c r="BGG14" s="3"/>
      <c r="BGH14" s="3"/>
      <c r="BGI14" s="3"/>
      <c r="BGJ14" s="3">
        <v>7.1500000000000003E-4</v>
      </c>
      <c r="BGK14" s="5">
        <v>5.0000000000000004E-6</v>
      </c>
      <c r="BGL14" s="3"/>
      <c r="BGM14" s="3">
        <v>0.96014999999999995</v>
      </c>
      <c r="BGN14" s="3">
        <v>8.0099999999999995E-4</v>
      </c>
      <c r="BGO14" s="3"/>
      <c r="BGP14" s="3"/>
      <c r="BGQ14" s="3"/>
      <c r="BGR14" s="3">
        <v>1.689E-3</v>
      </c>
      <c r="BGS14" s="13">
        <v>9.9999999999999995E-7</v>
      </c>
      <c r="BGT14" s="15"/>
      <c r="BGU14" s="3">
        <v>0.96446799999999999</v>
      </c>
      <c r="BGV14" s="3">
        <v>3.0980000000000001E-3</v>
      </c>
      <c r="BGW14" s="3"/>
      <c r="BGX14" s="3"/>
      <c r="BGY14" s="3"/>
      <c r="BGZ14" s="3">
        <v>7.1500000000000003E-4</v>
      </c>
      <c r="BHA14" s="5">
        <v>5.0000000000000004E-6</v>
      </c>
      <c r="BHB14" s="3"/>
      <c r="BHC14" s="3">
        <v>0.96014999999999995</v>
      </c>
      <c r="BHD14" s="3">
        <v>8.0099999999999995E-4</v>
      </c>
      <c r="BHE14" s="3"/>
      <c r="BHF14" s="3"/>
      <c r="BHG14" s="3"/>
      <c r="BHH14" s="3">
        <v>1.689E-3</v>
      </c>
      <c r="BHI14" s="13">
        <v>9.9999999999999995E-7</v>
      </c>
      <c r="BHJ14" s="15"/>
      <c r="BHK14" s="3">
        <v>0.96446799999999999</v>
      </c>
      <c r="BHL14" s="3">
        <v>3.0980000000000001E-3</v>
      </c>
      <c r="BHM14" s="3"/>
      <c r="BHN14" s="3"/>
      <c r="BHO14" s="3"/>
      <c r="BHP14" s="3">
        <v>7.1500000000000003E-4</v>
      </c>
      <c r="BHQ14" s="5">
        <v>5.0000000000000004E-6</v>
      </c>
      <c r="BHR14" s="3"/>
      <c r="BHS14" s="3">
        <v>0.96014999999999995</v>
      </c>
      <c r="BHT14" s="3">
        <v>8.0099999999999995E-4</v>
      </c>
      <c r="BHU14" s="3"/>
      <c r="BHV14" s="3"/>
      <c r="BHW14" s="3"/>
      <c r="BHX14" s="3">
        <v>1.689E-3</v>
      </c>
      <c r="BHY14" s="13">
        <v>9.9999999999999995E-7</v>
      </c>
      <c r="BHZ14" s="15"/>
      <c r="BIA14" s="3">
        <v>0.96446799999999999</v>
      </c>
      <c r="BIB14" s="3">
        <v>3.0980000000000001E-3</v>
      </c>
      <c r="BIC14" s="3"/>
      <c r="BID14" s="3"/>
      <c r="BIE14" s="3"/>
      <c r="BIF14" s="3">
        <v>7.1500000000000003E-4</v>
      </c>
      <c r="BIG14" s="5">
        <v>5.0000000000000004E-6</v>
      </c>
      <c r="BIH14" s="3"/>
      <c r="BII14" s="3">
        <v>0.96014999999999995</v>
      </c>
      <c r="BIJ14" s="3">
        <v>8.0099999999999995E-4</v>
      </c>
      <c r="BIK14" s="3"/>
      <c r="BIL14" s="3"/>
      <c r="BIM14" s="3"/>
      <c r="BIN14" s="3">
        <v>1.689E-3</v>
      </c>
      <c r="BIO14" s="13">
        <v>9.9999999999999995E-7</v>
      </c>
      <c r="BIP14" s="15"/>
      <c r="BIQ14" s="3">
        <v>0.96446799999999999</v>
      </c>
      <c r="BIR14" s="3">
        <v>3.0980000000000001E-3</v>
      </c>
      <c r="BIS14" s="3"/>
      <c r="BIT14" s="3"/>
      <c r="BIU14" s="3"/>
      <c r="BIV14" s="3">
        <v>7.1500000000000003E-4</v>
      </c>
      <c r="BIW14" s="5">
        <v>5.0000000000000004E-6</v>
      </c>
      <c r="BIX14" s="3"/>
      <c r="BIY14" s="3">
        <v>0.96014999999999995</v>
      </c>
      <c r="BIZ14" s="3">
        <v>8.0099999999999995E-4</v>
      </c>
      <c r="BJA14" s="3"/>
      <c r="BJB14" s="3"/>
      <c r="BJC14" s="3"/>
      <c r="BJD14" s="3">
        <v>1.689E-3</v>
      </c>
      <c r="BJE14" s="13">
        <v>9.9999999999999995E-7</v>
      </c>
      <c r="BJF14" s="15"/>
      <c r="BJG14" s="3">
        <v>0.96446799999999999</v>
      </c>
      <c r="BJH14" s="3">
        <v>3.0980000000000001E-3</v>
      </c>
      <c r="BJI14" s="3"/>
      <c r="BJJ14" s="3"/>
      <c r="BJK14" s="3"/>
      <c r="BJL14" s="3">
        <v>7.1500000000000003E-4</v>
      </c>
      <c r="BJM14" s="5">
        <v>5.0000000000000004E-6</v>
      </c>
      <c r="BJN14" s="3"/>
      <c r="BJO14" s="3">
        <v>0.96014999999999995</v>
      </c>
      <c r="BJP14" s="3">
        <v>8.0099999999999995E-4</v>
      </c>
      <c r="BJQ14" s="3"/>
      <c r="BJR14" s="3"/>
      <c r="BJS14" s="3"/>
      <c r="BJT14" s="3">
        <v>1.689E-3</v>
      </c>
      <c r="BJU14" s="13">
        <v>9.9999999999999995E-7</v>
      </c>
    </row>
    <row r="15" spans="1:1633" x14ac:dyDescent="0.25">
      <c r="A15">
        <v>55</v>
      </c>
      <c r="B15" s="15"/>
      <c r="C15" s="3">
        <v>0.94570100000000001</v>
      </c>
      <c r="D15" s="3">
        <v>3.5119999999999999E-3</v>
      </c>
      <c r="E15" s="3"/>
      <c r="F15" s="3"/>
      <c r="G15" s="3"/>
      <c r="H15" s="3">
        <v>0</v>
      </c>
      <c r="I15" s="5">
        <v>0</v>
      </c>
      <c r="J15" s="3"/>
      <c r="K15" s="3">
        <v>0.93555100000000002</v>
      </c>
      <c r="L15" s="3">
        <v>9.5500000000000001E-4</v>
      </c>
      <c r="M15" s="3"/>
      <c r="N15" s="3"/>
      <c r="O15" s="3"/>
      <c r="P15" s="3">
        <v>0</v>
      </c>
      <c r="Q15" s="13">
        <v>0</v>
      </c>
      <c r="R15" s="15"/>
      <c r="S15" s="3">
        <v>0.94570100000000001</v>
      </c>
      <c r="T15" s="3">
        <v>3.5119999999999999E-3</v>
      </c>
      <c r="U15" s="3"/>
      <c r="V15" s="3"/>
      <c r="W15" s="3"/>
      <c r="X15" s="3">
        <v>0</v>
      </c>
      <c r="Y15" s="5">
        <v>0</v>
      </c>
      <c r="Z15" s="3"/>
      <c r="AA15" s="3">
        <v>0.93555100000000002</v>
      </c>
      <c r="AB15" s="3">
        <v>9.5500000000000001E-4</v>
      </c>
      <c r="AC15" s="3"/>
      <c r="AD15" s="3"/>
      <c r="AE15" s="3"/>
      <c r="AF15" s="3">
        <v>0</v>
      </c>
      <c r="AG15" s="13">
        <v>0</v>
      </c>
      <c r="AH15" s="15"/>
      <c r="AI15" s="3">
        <v>0.94570100000000001</v>
      </c>
      <c r="AJ15" s="3">
        <v>3.5119999999999999E-3</v>
      </c>
      <c r="AK15" s="3"/>
      <c r="AL15" s="3"/>
      <c r="AM15" s="3"/>
      <c r="AN15" s="3">
        <v>0</v>
      </c>
      <c r="AO15" s="5">
        <v>0</v>
      </c>
      <c r="AP15" s="3"/>
      <c r="AQ15" s="3">
        <v>0.93555100000000002</v>
      </c>
      <c r="AR15" s="3">
        <v>9.5500000000000001E-4</v>
      </c>
      <c r="AS15" s="3"/>
      <c r="AT15" s="3"/>
      <c r="AU15" s="3"/>
      <c r="AV15" s="3">
        <v>0</v>
      </c>
      <c r="AW15" s="13">
        <v>0</v>
      </c>
      <c r="AX15" s="15"/>
      <c r="AY15" s="3">
        <v>0.94570100000000001</v>
      </c>
      <c r="AZ15" s="3">
        <v>3.5119999999999999E-3</v>
      </c>
      <c r="BA15" s="3"/>
      <c r="BB15" s="3"/>
      <c r="BC15" s="3"/>
      <c r="BD15" s="3">
        <v>0</v>
      </c>
      <c r="BE15" s="5">
        <v>0</v>
      </c>
      <c r="BF15" s="3"/>
      <c r="BG15" s="3">
        <v>0.93555100000000002</v>
      </c>
      <c r="BH15" s="3">
        <v>9.5500000000000001E-4</v>
      </c>
      <c r="BI15" s="3"/>
      <c r="BJ15" s="3"/>
      <c r="BK15" s="3"/>
      <c r="BL15" s="3">
        <v>0</v>
      </c>
      <c r="BM15" s="13">
        <v>0</v>
      </c>
      <c r="BN15" s="15"/>
      <c r="BO15" s="3">
        <v>0.94570100000000001</v>
      </c>
      <c r="BP15" s="3">
        <v>3.5119999999999999E-3</v>
      </c>
      <c r="BQ15" s="3"/>
      <c r="BR15" s="3"/>
      <c r="BS15" s="3"/>
      <c r="BT15" s="3">
        <v>0</v>
      </c>
      <c r="BU15" s="5">
        <v>0</v>
      </c>
      <c r="BV15" s="3"/>
      <c r="BW15" s="3">
        <v>0.93555100000000002</v>
      </c>
      <c r="BX15" s="3">
        <v>9.5500000000000001E-4</v>
      </c>
      <c r="BY15" s="3"/>
      <c r="BZ15" s="3"/>
      <c r="CA15" s="3"/>
      <c r="CB15" s="3">
        <v>0</v>
      </c>
      <c r="CC15" s="13">
        <v>0</v>
      </c>
      <c r="CD15" s="15"/>
      <c r="CE15" s="3">
        <v>0.94570100000000001</v>
      </c>
      <c r="CF15" s="3">
        <v>3.5119999999999999E-3</v>
      </c>
      <c r="CG15" s="3"/>
      <c r="CH15" s="3"/>
      <c r="CI15" s="3"/>
      <c r="CJ15" s="3">
        <v>0</v>
      </c>
      <c r="CK15" s="5">
        <v>0</v>
      </c>
      <c r="CL15" s="3"/>
      <c r="CM15" s="3">
        <v>0.93555100000000002</v>
      </c>
      <c r="CN15" s="3">
        <v>9.5500000000000001E-4</v>
      </c>
      <c r="CO15" s="3"/>
      <c r="CP15" s="3"/>
      <c r="CQ15" s="3"/>
      <c r="CR15" s="3">
        <v>0</v>
      </c>
      <c r="CS15" s="13">
        <v>0</v>
      </c>
      <c r="CT15" s="15"/>
      <c r="CU15" s="3">
        <v>0.94570100000000001</v>
      </c>
      <c r="CV15" s="3">
        <v>3.5119999999999999E-3</v>
      </c>
      <c r="CW15" s="3"/>
      <c r="CX15" s="3"/>
      <c r="CY15" s="3"/>
      <c r="CZ15" s="3">
        <v>0</v>
      </c>
      <c r="DA15" s="5">
        <v>0</v>
      </c>
      <c r="DB15" s="3"/>
      <c r="DC15" s="3">
        <v>0.93555100000000002</v>
      </c>
      <c r="DD15" s="3">
        <v>9.5500000000000001E-4</v>
      </c>
      <c r="DE15" s="3"/>
      <c r="DF15" s="3"/>
      <c r="DG15" s="3"/>
      <c r="DH15" s="3">
        <v>0</v>
      </c>
      <c r="DI15" s="13">
        <v>0</v>
      </c>
      <c r="DJ15" s="15"/>
      <c r="DK15" s="3">
        <v>0.94570100000000001</v>
      </c>
      <c r="DL15" s="3">
        <v>3.5119999999999999E-3</v>
      </c>
      <c r="DM15" s="3"/>
      <c r="DN15" s="3"/>
      <c r="DO15" s="3"/>
      <c r="DP15" s="3">
        <v>0</v>
      </c>
      <c r="DQ15" s="5">
        <v>0</v>
      </c>
      <c r="DR15" s="3"/>
      <c r="DS15" s="3">
        <v>0.93555100000000002</v>
      </c>
      <c r="DT15" s="3">
        <v>9.5500000000000001E-4</v>
      </c>
      <c r="DU15" s="3"/>
      <c r="DV15" s="3"/>
      <c r="DW15" s="3"/>
      <c r="DX15" s="3">
        <v>0</v>
      </c>
      <c r="DY15" s="13">
        <v>0</v>
      </c>
      <c r="DZ15" s="15"/>
      <c r="EA15" s="3">
        <v>0.94570100000000001</v>
      </c>
      <c r="EB15" s="3">
        <v>3.5119999999999999E-3</v>
      </c>
      <c r="EC15" s="3"/>
      <c r="ED15" s="3"/>
      <c r="EE15" s="3"/>
      <c r="EF15" s="3">
        <v>0</v>
      </c>
      <c r="EG15" s="5">
        <v>0</v>
      </c>
      <c r="EH15" s="3"/>
      <c r="EI15" s="3">
        <v>0.93555100000000002</v>
      </c>
      <c r="EJ15" s="3">
        <v>9.5500000000000001E-4</v>
      </c>
      <c r="EK15" s="3"/>
      <c r="EL15" s="3"/>
      <c r="EM15" s="3"/>
      <c r="EN15" s="3">
        <v>0</v>
      </c>
      <c r="EO15" s="13">
        <v>0</v>
      </c>
      <c r="EP15" s="15"/>
      <c r="EQ15" s="3">
        <v>0.94570100000000001</v>
      </c>
      <c r="ER15" s="3">
        <v>3.5119999999999999E-3</v>
      </c>
      <c r="ES15" s="3"/>
      <c r="ET15" s="3"/>
      <c r="EU15" s="3"/>
      <c r="EV15" s="3">
        <v>0</v>
      </c>
      <c r="EW15" s="5">
        <v>0</v>
      </c>
      <c r="EX15" s="3"/>
      <c r="EY15" s="3">
        <v>0.93555100000000002</v>
      </c>
      <c r="EZ15" s="3">
        <v>9.5500000000000001E-4</v>
      </c>
      <c r="FA15" s="3"/>
      <c r="FB15" s="3"/>
      <c r="FC15" s="3"/>
      <c r="FD15" s="3">
        <v>0</v>
      </c>
      <c r="FE15" s="13">
        <v>0</v>
      </c>
      <c r="FF15" s="15"/>
      <c r="FG15" s="3">
        <v>0.94570100000000001</v>
      </c>
      <c r="FH15" s="3">
        <v>3.5119999999999999E-3</v>
      </c>
      <c r="FI15" s="3"/>
      <c r="FJ15" s="3"/>
      <c r="FK15" s="3"/>
      <c r="FL15" s="3">
        <v>0</v>
      </c>
      <c r="FM15" s="5">
        <v>0</v>
      </c>
      <c r="FN15" s="3"/>
      <c r="FO15" s="3">
        <v>0.93555100000000002</v>
      </c>
      <c r="FP15" s="3">
        <v>9.5500000000000001E-4</v>
      </c>
      <c r="FQ15" s="3"/>
      <c r="FR15" s="3"/>
      <c r="FS15" s="3"/>
      <c r="FT15" s="3">
        <v>0</v>
      </c>
      <c r="FU15" s="13">
        <v>0</v>
      </c>
      <c r="FV15" s="15"/>
      <c r="FW15" s="3">
        <v>0.94570100000000001</v>
      </c>
      <c r="FX15" s="3">
        <v>3.5119999999999999E-3</v>
      </c>
      <c r="FY15" s="3"/>
      <c r="FZ15" s="3"/>
      <c r="GA15" s="3"/>
      <c r="GB15" s="3">
        <v>0</v>
      </c>
      <c r="GC15" s="5">
        <v>0</v>
      </c>
      <c r="GD15" s="3"/>
      <c r="GE15" s="3">
        <v>0.93555100000000002</v>
      </c>
      <c r="GF15" s="3">
        <v>9.5500000000000001E-4</v>
      </c>
      <c r="GG15" s="3"/>
      <c r="GH15" s="3"/>
      <c r="GI15" s="3"/>
      <c r="GJ15" s="3">
        <v>0</v>
      </c>
      <c r="GK15" s="13">
        <v>0</v>
      </c>
      <c r="GL15" s="15"/>
      <c r="GM15" s="3">
        <v>0.94570100000000001</v>
      </c>
      <c r="GN15" s="3">
        <v>3.5119999999999999E-3</v>
      </c>
      <c r="GO15" s="3"/>
      <c r="GP15" s="3"/>
      <c r="GQ15" s="3"/>
      <c r="GR15" s="3">
        <v>0</v>
      </c>
      <c r="GS15" s="5">
        <v>0</v>
      </c>
      <c r="GT15" s="3"/>
      <c r="GU15" s="3">
        <v>0.93555100000000002</v>
      </c>
      <c r="GV15" s="3">
        <v>9.5500000000000001E-4</v>
      </c>
      <c r="GW15" s="3"/>
      <c r="GX15" s="3"/>
      <c r="GY15" s="3"/>
      <c r="GZ15" s="3">
        <v>0</v>
      </c>
      <c r="HA15" s="13">
        <v>0</v>
      </c>
      <c r="HB15" s="15"/>
      <c r="HC15" s="3">
        <v>0.94570100000000001</v>
      </c>
      <c r="HD15" s="3">
        <v>3.5119999999999999E-3</v>
      </c>
      <c r="HE15" s="3"/>
      <c r="HF15" s="3"/>
      <c r="HG15" s="3"/>
      <c r="HH15" s="3">
        <v>0</v>
      </c>
      <c r="HI15" s="5">
        <v>0</v>
      </c>
      <c r="HJ15" s="3"/>
      <c r="HK15" s="3">
        <v>0.93555100000000002</v>
      </c>
      <c r="HL15" s="3">
        <v>9.5500000000000001E-4</v>
      </c>
      <c r="HM15" s="3"/>
      <c r="HN15" s="3"/>
      <c r="HO15" s="3"/>
      <c r="HP15" s="3">
        <v>0</v>
      </c>
      <c r="HQ15" s="13">
        <v>0</v>
      </c>
      <c r="HR15" s="15"/>
      <c r="HS15" s="3">
        <v>0.94570100000000001</v>
      </c>
      <c r="HT15" s="3">
        <v>3.5119999999999999E-3</v>
      </c>
      <c r="HU15" s="3"/>
      <c r="HV15" s="3"/>
      <c r="HW15" s="3"/>
      <c r="HX15" s="3">
        <v>0</v>
      </c>
      <c r="HY15" s="5">
        <v>0</v>
      </c>
      <c r="HZ15" s="3"/>
      <c r="IA15" s="3">
        <v>0.93555100000000002</v>
      </c>
      <c r="IB15" s="3">
        <v>9.5500000000000001E-4</v>
      </c>
      <c r="IC15" s="3"/>
      <c r="ID15" s="3"/>
      <c r="IE15" s="3"/>
      <c r="IF15" s="3">
        <v>0</v>
      </c>
      <c r="IG15" s="13">
        <v>0</v>
      </c>
      <c r="IH15" s="15"/>
      <c r="II15" s="3">
        <v>0.94570100000000001</v>
      </c>
      <c r="IJ15" s="3">
        <v>3.5119999999999999E-3</v>
      </c>
      <c r="IK15" s="3"/>
      <c r="IL15" s="3"/>
      <c r="IM15" s="3"/>
      <c r="IN15" s="3">
        <v>0</v>
      </c>
      <c r="IO15" s="5">
        <v>0</v>
      </c>
      <c r="IP15" s="3"/>
      <c r="IQ15" s="3">
        <v>0.93555100000000002</v>
      </c>
      <c r="IR15" s="3">
        <v>9.5500000000000001E-4</v>
      </c>
      <c r="IS15" s="3"/>
      <c r="IT15" s="3"/>
      <c r="IU15" s="3"/>
      <c r="IV15" s="3">
        <v>0</v>
      </c>
      <c r="IW15" s="13">
        <v>0</v>
      </c>
      <c r="IX15" s="15"/>
      <c r="IY15" s="3">
        <v>0.94570100000000001</v>
      </c>
      <c r="IZ15" s="3">
        <v>3.5119999999999999E-3</v>
      </c>
      <c r="JA15" s="3"/>
      <c r="JB15" s="3"/>
      <c r="JC15" s="3"/>
      <c r="JD15" s="3">
        <v>0</v>
      </c>
      <c r="JE15" s="5">
        <v>0</v>
      </c>
      <c r="JF15" s="3"/>
      <c r="JG15" s="3">
        <v>0.93555100000000002</v>
      </c>
      <c r="JH15" s="3">
        <v>9.5500000000000001E-4</v>
      </c>
      <c r="JI15" s="3"/>
      <c r="JJ15" s="3"/>
      <c r="JK15" s="3"/>
      <c r="JL15" s="3">
        <v>0</v>
      </c>
      <c r="JM15" s="13">
        <v>0</v>
      </c>
      <c r="JN15" s="15"/>
      <c r="JO15" s="3">
        <v>0.94570100000000001</v>
      </c>
      <c r="JP15" s="3">
        <v>3.5119999999999999E-3</v>
      </c>
      <c r="JQ15" s="3"/>
      <c r="JR15" s="3"/>
      <c r="JS15" s="3"/>
      <c r="JT15" s="3">
        <v>0</v>
      </c>
      <c r="JU15" s="5">
        <v>0</v>
      </c>
      <c r="JV15" s="3"/>
      <c r="JW15" s="3">
        <v>0.93555100000000002</v>
      </c>
      <c r="JX15" s="3">
        <v>9.5500000000000001E-4</v>
      </c>
      <c r="JY15" s="3"/>
      <c r="JZ15" s="3"/>
      <c r="KA15" s="3"/>
      <c r="KB15" s="3">
        <v>0</v>
      </c>
      <c r="KC15" s="13">
        <v>0</v>
      </c>
      <c r="KD15" s="15"/>
      <c r="KE15" s="3">
        <v>0.94570100000000001</v>
      </c>
      <c r="KF15" s="3">
        <v>3.5119999999999999E-3</v>
      </c>
      <c r="KG15" s="3"/>
      <c r="KH15" s="3"/>
      <c r="KI15" s="3"/>
      <c r="KJ15" s="3">
        <v>0</v>
      </c>
      <c r="KK15" s="5">
        <v>0</v>
      </c>
      <c r="KL15" s="3"/>
      <c r="KM15" s="3">
        <v>0.93555100000000002</v>
      </c>
      <c r="KN15" s="3">
        <v>9.5500000000000001E-4</v>
      </c>
      <c r="KO15" s="3"/>
      <c r="KP15" s="3"/>
      <c r="KQ15" s="3"/>
      <c r="KR15" s="3">
        <v>0</v>
      </c>
      <c r="KS15" s="13">
        <v>0</v>
      </c>
      <c r="KT15" s="15"/>
      <c r="KU15" s="3">
        <v>0.94570100000000001</v>
      </c>
      <c r="KV15" s="3">
        <v>3.5119999999999999E-3</v>
      </c>
      <c r="KW15" s="3"/>
      <c r="KX15" s="3"/>
      <c r="KY15" s="3"/>
      <c r="KZ15" s="3">
        <v>0</v>
      </c>
      <c r="LA15" s="5">
        <v>0</v>
      </c>
      <c r="LB15" s="3"/>
      <c r="LC15" s="3">
        <v>0.93555100000000002</v>
      </c>
      <c r="LD15" s="3">
        <v>9.5500000000000001E-4</v>
      </c>
      <c r="LE15" s="3"/>
      <c r="LF15" s="3"/>
      <c r="LG15" s="3"/>
      <c r="LH15" s="3">
        <v>0</v>
      </c>
      <c r="LI15" s="13">
        <v>0</v>
      </c>
      <c r="LJ15" s="15"/>
      <c r="LK15" s="3">
        <v>0.94570100000000001</v>
      </c>
      <c r="LL15" s="3">
        <v>3.5119999999999999E-3</v>
      </c>
      <c r="LM15" s="3"/>
      <c r="LN15" s="3"/>
      <c r="LO15" s="3"/>
      <c r="LP15" s="3">
        <v>0</v>
      </c>
      <c r="LQ15" s="5">
        <v>0</v>
      </c>
      <c r="LR15" s="3"/>
      <c r="LS15" s="3">
        <v>0.93555100000000002</v>
      </c>
      <c r="LT15" s="3">
        <v>9.5500000000000001E-4</v>
      </c>
      <c r="LU15" s="3"/>
      <c r="LV15" s="3"/>
      <c r="LW15" s="3"/>
      <c r="LX15" s="3">
        <v>0</v>
      </c>
      <c r="LY15" s="13">
        <v>0</v>
      </c>
      <c r="LZ15" s="15"/>
      <c r="MA15" s="3">
        <v>0.94570100000000001</v>
      </c>
      <c r="MB15" s="3">
        <v>3.5119999999999999E-3</v>
      </c>
      <c r="MC15" s="3"/>
      <c r="MD15" s="3"/>
      <c r="ME15" s="3"/>
      <c r="MF15" s="3">
        <v>0</v>
      </c>
      <c r="MG15" s="5">
        <v>0</v>
      </c>
      <c r="MH15" s="3"/>
      <c r="MI15" s="3">
        <v>0.93555100000000002</v>
      </c>
      <c r="MJ15" s="3">
        <v>9.5500000000000001E-4</v>
      </c>
      <c r="MK15" s="3"/>
      <c r="ML15" s="3"/>
      <c r="MM15" s="3"/>
      <c r="MN15" s="3">
        <v>0</v>
      </c>
      <c r="MO15" s="13">
        <v>0</v>
      </c>
      <c r="MP15" s="15"/>
      <c r="MQ15" s="3">
        <v>0.94570100000000001</v>
      </c>
      <c r="MR15" s="3">
        <v>3.5119999999999999E-3</v>
      </c>
      <c r="MS15" s="3"/>
      <c r="MT15" s="3"/>
      <c r="MU15" s="3"/>
      <c r="MV15" s="3">
        <v>0</v>
      </c>
      <c r="MW15" s="5">
        <v>0</v>
      </c>
      <c r="MX15" s="3"/>
      <c r="MY15" s="3">
        <v>0.93555100000000002</v>
      </c>
      <c r="MZ15" s="3">
        <v>9.5500000000000001E-4</v>
      </c>
      <c r="NA15" s="3"/>
      <c r="NB15" s="3"/>
      <c r="NC15" s="3"/>
      <c r="ND15" s="3">
        <v>0</v>
      </c>
      <c r="NE15" s="13">
        <v>0</v>
      </c>
      <c r="NF15" s="15"/>
      <c r="NG15" s="3">
        <v>0.94570100000000001</v>
      </c>
      <c r="NH15" s="3">
        <v>3.5119999999999999E-3</v>
      </c>
      <c r="NI15" s="3"/>
      <c r="NJ15" s="3"/>
      <c r="NK15" s="3"/>
      <c r="NL15" s="3">
        <v>0</v>
      </c>
      <c r="NM15" s="5">
        <v>0</v>
      </c>
      <c r="NN15" s="3"/>
      <c r="NO15" s="3">
        <v>0.93555100000000002</v>
      </c>
      <c r="NP15" s="3">
        <v>9.5500000000000001E-4</v>
      </c>
      <c r="NQ15" s="3"/>
      <c r="NR15" s="3"/>
      <c r="NS15" s="3"/>
      <c r="NT15" s="3">
        <v>0</v>
      </c>
      <c r="NU15" s="13">
        <v>0</v>
      </c>
      <c r="NV15" s="15"/>
      <c r="NW15" s="3">
        <v>0.94570100000000001</v>
      </c>
      <c r="NX15" s="3">
        <v>3.5119999999999999E-3</v>
      </c>
      <c r="NY15" s="3"/>
      <c r="NZ15" s="3"/>
      <c r="OA15" s="3"/>
      <c r="OB15" s="3">
        <v>0</v>
      </c>
      <c r="OC15" s="5">
        <v>0</v>
      </c>
      <c r="OD15" s="3"/>
      <c r="OE15" s="3">
        <v>0.93555100000000002</v>
      </c>
      <c r="OF15" s="3">
        <v>9.5500000000000001E-4</v>
      </c>
      <c r="OG15" s="3"/>
      <c r="OH15" s="3"/>
      <c r="OI15" s="3"/>
      <c r="OJ15" s="3">
        <v>0</v>
      </c>
      <c r="OK15" s="13">
        <v>0</v>
      </c>
      <c r="OL15" s="15"/>
      <c r="OM15" s="3">
        <v>0.94570100000000001</v>
      </c>
      <c r="ON15" s="3">
        <v>3.5119999999999999E-3</v>
      </c>
      <c r="OO15" s="3"/>
      <c r="OP15" s="3"/>
      <c r="OQ15" s="3"/>
      <c r="OR15" s="3">
        <v>0</v>
      </c>
      <c r="OS15" s="5">
        <v>0</v>
      </c>
      <c r="OT15" s="3"/>
      <c r="OU15" s="3">
        <v>0.93555100000000002</v>
      </c>
      <c r="OV15" s="3">
        <v>9.5500000000000001E-4</v>
      </c>
      <c r="OW15" s="3"/>
      <c r="OX15" s="3"/>
      <c r="OY15" s="3"/>
      <c r="OZ15" s="3">
        <v>0</v>
      </c>
      <c r="PA15" s="13">
        <v>0</v>
      </c>
      <c r="PB15" s="15"/>
      <c r="PC15" s="3">
        <v>0.94570100000000001</v>
      </c>
      <c r="PD15" s="3">
        <v>3.5119999999999999E-3</v>
      </c>
      <c r="PE15" s="3"/>
      <c r="PF15" s="3"/>
      <c r="PG15" s="3"/>
      <c r="PH15" s="3">
        <v>0</v>
      </c>
      <c r="PI15" s="5">
        <v>0</v>
      </c>
      <c r="PJ15" s="3"/>
      <c r="PK15" s="3">
        <v>0.93555100000000002</v>
      </c>
      <c r="PL15" s="3">
        <v>9.5500000000000001E-4</v>
      </c>
      <c r="PM15" s="3"/>
      <c r="PN15" s="3"/>
      <c r="PO15" s="3"/>
      <c r="PP15" s="3">
        <v>0</v>
      </c>
      <c r="PQ15" s="13">
        <v>0</v>
      </c>
      <c r="PR15" s="15"/>
      <c r="PS15" s="3">
        <v>0.94570100000000001</v>
      </c>
      <c r="PT15" s="3">
        <v>3.5119999999999999E-3</v>
      </c>
      <c r="PU15" s="3"/>
      <c r="PV15" s="3"/>
      <c r="PW15" s="3"/>
      <c r="PX15" s="3">
        <v>0</v>
      </c>
      <c r="PY15" s="5">
        <v>0</v>
      </c>
      <c r="PZ15" s="3"/>
      <c r="QA15" s="3">
        <v>0.93555100000000002</v>
      </c>
      <c r="QB15" s="3">
        <v>9.5500000000000001E-4</v>
      </c>
      <c r="QC15" s="3"/>
      <c r="QD15" s="3"/>
      <c r="QE15" s="3"/>
      <c r="QF15" s="3">
        <v>0</v>
      </c>
      <c r="QG15" s="13">
        <v>0</v>
      </c>
      <c r="QH15" s="15"/>
      <c r="QI15" s="3">
        <v>0.94570100000000001</v>
      </c>
      <c r="QJ15" s="3">
        <v>3.5119999999999999E-3</v>
      </c>
      <c r="QK15" s="3"/>
      <c r="QL15" s="3"/>
      <c r="QM15" s="3"/>
      <c r="QN15" s="3">
        <v>0</v>
      </c>
      <c r="QO15" s="5">
        <v>0</v>
      </c>
      <c r="QP15" s="3"/>
      <c r="QQ15" s="3">
        <v>0.93555100000000002</v>
      </c>
      <c r="QR15" s="3">
        <v>9.5500000000000001E-4</v>
      </c>
      <c r="QS15" s="3"/>
      <c r="QT15" s="3"/>
      <c r="QU15" s="3"/>
      <c r="QV15" s="3">
        <v>0</v>
      </c>
      <c r="QW15" s="13">
        <v>0</v>
      </c>
      <c r="QX15" s="15"/>
      <c r="QY15" s="3">
        <v>0.94570100000000001</v>
      </c>
      <c r="QZ15" s="3">
        <v>3.5119999999999999E-3</v>
      </c>
      <c r="RA15" s="3"/>
      <c r="RB15" s="3"/>
      <c r="RC15" s="3"/>
      <c r="RD15" s="3">
        <v>0</v>
      </c>
      <c r="RE15" s="5">
        <v>0</v>
      </c>
      <c r="RF15" s="3"/>
      <c r="RG15" s="3">
        <v>0.93555100000000002</v>
      </c>
      <c r="RH15" s="3">
        <v>9.5500000000000001E-4</v>
      </c>
      <c r="RI15" s="3"/>
      <c r="RJ15" s="3"/>
      <c r="RK15" s="3"/>
      <c r="RL15" s="3">
        <v>0</v>
      </c>
      <c r="RM15" s="13">
        <v>0</v>
      </c>
      <c r="RN15" s="15"/>
      <c r="RO15" s="3">
        <v>0.94570100000000001</v>
      </c>
      <c r="RP15" s="3">
        <v>3.5119999999999999E-3</v>
      </c>
      <c r="RQ15" s="3"/>
      <c r="RR15" s="3"/>
      <c r="RS15" s="3"/>
      <c r="RT15" s="3">
        <v>0</v>
      </c>
      <c r="RU15" s="5">
        <v>0</v>
      </c>
      <c r="RV15" s="3"/>
      <c r="RW15" s="3">
        <v>0.93555100000000002</v>
      </c>
      <c r="RX15" s="3">
        <v>9.5500000000000001E-4</v>
      </c>
      <c r="RY15" s="3"/>
      <c r="RZ15" s="3"/>
      <c r="SA15" s="3"/>
      <c r="SB15" s="3">
        <v>0</v>
      </c>
      <c r="SC15" s="13">
        <v>0</v>
      </c>
      <c r="SD15" s="15"/>
      <c r="SE15" s="3">
        <v>0.94570100000000001</v>
      </c>
      <c r="SF15" s="3">
        <v>3.5119999999999999E-3</v>
      </c>
      <c r="SG15" s="3"/>
      <c r="SH15" s="3"/>
      <c r="SI15" s="3"/>
      <c r="SJ15" s="3">
        <v>0</v>
      </c>
      <c r="SK15" s="5">
        <v>0</v>
      </c>
      <c r="SL15" s="3"/>
      <c r="SM15" s="3">
        <v>0.93555100000000002</v>
      </c>
      <c r="SN15" s="3">
        <v>9.5500000000000001E-4</v>
      </c>
      <c r="SO15" s="3"/>
      <c r="SP15" s="3"/>
      <c r="SQ15" s="3"/>
      <c r="SR15" s="3">
        <v>0</v>
      </c>
      <c r="SS15" s="13">
        <v>0</v>
      </c>
      <c r="ST15" s="15"/>
      <c r="SU15" s="3">
        <v>0.94570100000000001</v>
      </c>
      <c r="SV15" s="3">
        <v>3.5119999999999999E-3</v>
      </c>
      <c r="SW15" s="3"/>
      <c r="SX15" s="3"/>
      <c r="SY15" s="3"/>
      <c r="SZ15" s="3">
        <v>0</v>
      </c>
      <c r="TA15" s="5">
        <v>0</v>
      </c>
      <c r="TB15" s="3"/>
      <c r="TC15" s="3">
        <v>0.93555100000000002</v>
      </c>
      <c r="TD15" s="3">
        <v>9.5500000000000001E-4</v>
      </c>
      <c r="TE15" s="3"/>
      <c r="TF15" s="3"/>
      <c r="TG15" s="3"/>
      <c r="TH15" s="3">
        <v>0</v>
      </c>
      <c r="TI15" s="13">
        <v>0</v>
      </c>
      <c r="TJ15" s="15"/>
      <c r="TK15" s="3">
        <v>0.94570100000000001</v>
      </c>
      <c r="TL15" s="3">
        <v>3.5119999999999999E-3</v>
      </c>
      <c r="TM15" s="3"/>
      <c r="TN15" s="3"/>
      <c r="TO15" s="3"/>
      <c r="TP15" s="3">
        <v>0</v>
      </c>
      <c r="TQ15" s="5">
        <v>0</v>
      </c>
      <c r="TR15" s="3"/>
      <c r="TS15" s="3">
        <v>0.93555100000000002</v>
      </c>
      <c r="TT15" s="3">
        <v>9.5500000000000001E-4</v>
      </c>
      <c r="TU15" s="3"/>
      <c r="TV15" s="3"/>
      <c r="TW15" s="3"/>
      <c r="TX15" s="3">
        <v>0</v>
      </c>
      <c r="TY15" s="13">
        <v>0</v>
      </c>
      <c r="TZ15" s="15"/>
      <c r="UA15" s="3">
        <v>0.94570100000000001</v>
      </c>
      <c r="UB15" s="3">
        <v>3.5119999999999999E-3</v>
      </c>
      <c r="UC15" s="3"/>
      <c r="UD15" s="3"/>
      <c r="UE15" s="3"/>
      <c r="UF15" s="3">
        <v>0</v>
      </c>
      <c r="UG15" s="5">
        <v>0</v>
      </c>
      <c r="UH15" s="3"/>
      <c r="UI15" s="3">
        <v>0.93555100000000002</v>
      </c>
      <c r="UJ15" s="3">
        <v>9.5500000000000001E-4</v>
      </c>
      <c r="UK15" s="3"/>
      <c r="UL15" s="3"/>
      <c r="UM15" s="3"/>
      <c r="UN15" s="3">
        <v>0</v>
      </c>
      <c r="UO15" s="13">
        <v>0</v>
      </c>
      <c r="UP15" s="15"/>
      <c r="UQ15" s="3">
        <v>0.94570100000000001</v>
      </c>
      <c r="UR15" s="3">
        <v>3.5119999999999999E-3</v>
      </c>
      <c r="US15" s="3"/>
      <c r="UT15" s="3"/>
      <c r="UU15" s="3"/>
      <c r="UV15" s="3">
        <v>0</v>
      </c>
      <c r="UW15" s="5">
        <v>0</v>
      </c>
      <c r="UX15" s="3"/>
      <c r="UY15" s="3">
        <v>0.93555100000000002</v>
      </c>
      <c r="UZ15" s="3">
        <v>9.5500000000000001E-4</v>
      </c>
      <c r="VA15" s="3"/>
      <c r="VB15" s="3"/>
      <c r="VC15" s="3"/>
      <c r="VD15" s="3">
        <v>0</v>
      </c>
      <c r="VE15" s="13">
        <v>0</v>
      </c>
      <c r="VF15" s="15"/>
      <c r="VG15" s="3">
        <v>0.94570100000000001</v>
      </c>
      <c r="VH15" s="3">
        <v>3.5119999999999999E-3</v>
      </c>
      <c r="VI15" s="3"/>
      <c r="VJ15" s="3"/>
      <c r="VK15" s="3"/>
      <c r="VL15" s="3">
        <v>0</v>
      </c>
      <c r="VM15" s="5">
        <v>0</v>
      </c>
      <c r="VN15" s="3"/>
      <c r="VO15" s="3">
        <v>0.93555100000000002</v>
      </c>
      <c r="VP15" s="3">
        <v>9.5500000000000001E-4</v>
      </c>
      <c r="VQ15" s="3"/>
      <c r="VR15" s="3"/>
      <c r="VS15" s="3"/>
      <c r="VT15" s="3">
        <v>0</v>
      </c>
      <c r="VU15" s="13">
        <v>0</v>
      </c>
      <c r="VV15" s="15"/>
      <c r="VW15" s="3">
        <v>0.94570100000000001</v>
      </c>
      <c r="VX15" s="3">
        <v>3.5119999999999999E-3</v>
      </c>
      <c r="VY15" s="3"/>
      <c r="VZ15" s="3"/>
      <c r="WA15" s="3"/>
      <c r="WB15" s="3">
        <v>0</v>
      </c>
      <c r="WC15" s="5">
        <v>0</v>
      </c>
      <c r="WD15" s="3"/>
      <c r="WE15" s="3">
        <v>0.93555100000000002</v>
      </c>
      <c r="WF15" s="3">
        <v>9.5500000000000001E-4</v>
      </c>
      <c r="WG15" s="3"/>
      <c r="WH15" s="3"/>
      <c r="WI15" s="3"/>
      <c r="WJ15" s="3">
        <v>0</v>
      </c>
      <c r="WK15" s="13">
        <v>0</v>
      </c>
      <c r="WL15" s="15"/>
      <c r="WM15" s="3">
        <v>0.94570100000000001</v>
      </c>
      <c r="WN15" s="3">
        <v>3.5119999999999999E-3</v>
      </c>
      <c r="WO15" s="3"/>
      <c r="WP15" s="3"/>
      <c r="WQ15" s="3"/>
      <c r="WR15" s="3">
        <v>0</v>
      </c>
      <c r="WS15" s="5">
        <v>0</v>
      </c>
      <c r="WT15" s="3"/>
      <c r="WU15" s="3">
        <v>0.93555100000000002</v>
      </c>
      <c r="WV15" s="3">
        <v>9.5500000000000001E-4</v>
      </c>
      <c r="WW15" s="3"/>
      <c r="WX15" s="3"/>
      <c r="WY15" s="3"/>
      <c r="WZ15" s="3">
        <v>0</v>
      </c>
      <c r="XA15" s="13">
        <v>0</v>
      </c>
      <c r="XB15" s="15"/>
      <c r="XC15" s="3">
        <v>0.94570100000000001</v>
      </c>
      <c r="XD15" s="3">
        <v>3.5119999999999999E-3</v>
      </c>
      <c r="XE15" s="3"/>
      <c r="XF15" s="3"/>
      <c r="XG15" s="3"/>
      <c r="XH15" s="3">
        <v>0</v>
      </c>
      <c r="XI15" s="5">
        <v>0</v>
      </c>
      <c r="XJ15" s="3"/>
      <c r="XK15" s="3">
        <v>0.93555100000000002</v>
      </c>
      <c r="XL15" s="3">
        <v>9.5500000000000001E-4</v>
      </c>
      <c r="XM15" s="3"/>
      <c r="XN15" s="3"/>
      <c r="XO15" s="3"/>
      <c r="XP15" s="3">
        <v>0</v>
      </c>
      <c r="XQ15" s="13">
        <v>0</v>
      </c>
      <c r="XR15" s="15"/>
      <c r="XS15" s="3">
        <v>0.94570100000000001</v>
      </c>
      <c r="XT15" s="3">
        <v>3.5119999999999999E-3</v>
      </c>
      <c r="XU15" s="3"/>
      <c r="XV15" s="3"/>
      <c r="XW15" s="3"/>
      <c r="XX15" s="3">
        <v>0</v>
      </c>
      <c r="XY15" s="5">
        <v>0</v>
      </c>
      <c r="XZ15" s="3"/>
      <c r="YA15" s="3">
        <v>0.93555100000000002</v>
      </c>
      <c r="YB15" s="3">
        <v>9.5500000000000001E-4</v>
      </c>
      <c r="YC15" s="3"/>
      <c r="YD15" s="3"/>
      <c r="YE15" s="3"/>
      <c r="YF15" s="3">
        <v>0</v>
      </c>
      <c r="YG15" s="13">
        <v>0</v>
      </c>
      <c r="YH15" s="15"/>
      <c r="YI15" s="3">
        <v>0.94570100000000001</v>
      </c>
      <c r="YJ15" s="3">
        <v>3.5119999999999999E-3</v>
      </c>
      <c r="YK15" s="3"/>
      <c r="YL15" s="3"/>
      <c r="YM15" s="3"/>
      <c r="YN15" s="3">
        <v>0</v>
      </c>
      <c r="YO15" s="5">
        <v>0</v>
      </c>
      <c r="YP15" s="3"/>
      <c r="YQ15" s="3">
        <v>0.93555100000000002</v>
      </c>
      <c r="YR15" s="3">
        <v>9.5500000000000001E-4</v>
      </c>
      <c r="YS15" s="3"/>
      <c r="YT15" s="3"/>
      <c r="YU15" s="3"/>
      <c r="YV15" s="3">
        <v>0</v>
      </c>
      <c r="YW15" s="13">
        <v>0</v>
      </c>
      <c r="YX15" s="15"/>
      <c r="YY15" s="3">
        <v>0.94570100000000001</v>
      </c>
      <c r="YZ15" s="3">
        <v>3.5119999999999999E-3</v>
      </c>
      <c r="ZA15" s="3"/>
      <c r="ZB15" s="3"/>
      <c r="ZC15" s="3"/>
      <c r="ZD15" s="3">
        <v>0</v>
      </c>
      <c r="ZE15" s="5">
        <v>0</v>
      </c>
      <c r="ZF15" s="3"/>
      <c r="ZG15" s="3">
        <v>0.93555100000000002</v>
      </c>
      <c r="ZH15" s="3">
        <v>9.5500000000000001E-4</v>
      </c>
      <c r="ZI15" s="3"/>
      <c r="ZJ15" s="3"/>
      <c r="ZK15" s="3"/>
      <c r="ZL15" s="3">
        <v>0</v>
      </c>
      <c r="ZM15" s="13">
        <v>0</v>
      </c>
      <c r="ZN15" s="15"/>
      <c r="ZO15" s="3">
        <v>0.94570100000000001</v>
      </c>
      <c r="ZP15" s="3">
        <v>3.5119999999999999E-3</v>
      </c>
      <c r="ZQ15" s="3"/>
      <c r="ZR15" s="3"/>
      <c r="ZS15" s="3"/>
      <c r="ZT15" s="3">
        <v>0</v>
      </c>
      <c r="ZU15" s="5">
        <v>0</v>
      </c>
      <c r="ZV15" s="3"/>
      <c r="ZW15" s="3">
        <v>0.93555100000000002</v>
      </c>
      <c r="ZX15" s="3">
        <v>9.5500000000000001E-4</v>
      </c>
      <c r="ZY15" s="3"/>
      <c r="ZZ15" s="3"/>
      <c r="AAA15" s="3"/>
      <c r="AAB15" s="3">
        <v>0</v>
      </c>
      <c r="AAC15" s="13">
        <v>0</v>
      </c>
      <c r="AAD15" s="15"/>
      <c r="AAE15" s="3">
        <v>0.94570100000000001</v>
      </c>
      <c r="AAF15" s="3">
        <v>3.5119999999999999E-3</v>
      </c>
      <c r="AAG15" s="3"/>
      <c r="AAH15" s="3"/>
      <c r="AAI15" s="3"/>
      <c r="AAJ15" s="3">
        <v>0</v>
      </c>
      <c r="AAK15" s="5">
        <v>0</v>
      </c>
      <c r="AAL15" s="3"/>
      <c r="AAM15" s="3">
        <v>0.93555100000000002</v>
      </c>
      <c r="AAN15" s="3">
        <v>9.5500000000000001E-4</v>
      </c>
      <c r="AAO15" s="3"/>
      <c r="AAP15" s="3"/>
      <c r="AAQ15" s="3"/>
      <c r="AAR15" s="3">
        <v>0</v>
      </c>
      <c r="AAS15" s="13">
        <v>0</v>
      </c>
      <c r="AAT15" s="15"/>
      <c r="AAU15" s="3">
        <v>0.94570100000000001</v>
      </c>
      <c r="AAV15" s="3">
        <v>3.5119999999999999E-3</v>
      </c>
      <c r="AAW15" s="3"/>
      <c r="AAX15" s="3"/>
      <c r="AAY15" s="3"/>
      <c r="AAZ15" s="3">
        <v>0</v>
      </c>
      <c r="ABA15" s="5">
        <v>0</v>
      </c>
      <c r="ABB15" s="3"/>
      <c r="ABC15" s="3">
        <v>0.93555100000000002</v>
      </c>
      <c r="ABD15" s="3">
        <v>9.5500000000000001E-4</v>
      </c>
      <c r="ABE15" s="3"/>
      <c r="ABF15" s="3"/>
      <c r="ABG15" s="3"/>
      <c r="ABH15" s="3">
        <v>0</v>
      </c>
      <c r="ABI15" s="13">
        <v>0</v>
      </c>
      <c r="ABJ15" s="15"/>
      <c r="ABK15" s="3">
        <v>0.94570100000000001</v>
      </c>
      <c r="ABL15" s="3">
        <v>3.5119999999999999E-3</v>
      </c>
      <c r="ABM15" s="3"/>
      <c r="ABN15" s="3"/>
      <c r="ABO15" s="3"/>
      <c r="ABP15" s="3">
        <v>0</v>
      </c>
      <c r="ABQ15" s="5">
        <v>0</v>
      </c>
      <c r="ABR15" s="3"/>
      <c r="ABS15" s="3">
        <v>0.93555100000000002</v>
      </c>
      <c r="ABT15" s="3">
        <v>9.5500000000000001E-4</v>
      </c>
      <c r="ABU15" s="3"/>
      <c r="ABV15" s="3"/>
      <c r="ABW15" s="3"/>
      <c r="ABX15" s="3">
        <v>0</v>
      </c>
      <c r="ABY15" s="13">
        <v>0</v>
      </c>
      <c r="ABZ15" s="15"/>
      <c r="ACA15" s="3">
        <v>0.94570100000000001</v>
      </c>
      <c r="ACB15" s="3">
        <v>3.5119999999999999E-3</v>
      </c>
      <c r="ACC15" s="3"/>
      <c r="ACD15" s="3"/>
      <c r="ACE15" s="3"/>
      <c r="ACF15" s="3">
        <v>0</v>
      </c>
      <c r="ACG15" s="5">
        <v>0</v>
      </c>
      <c r="ACH15" s="3"/>
      <c r="ACI15" s="3">
        <v>0.93555100000000002</v>
      </c>
      <c r="ACJ15" s="3">
        <v>9.5500000000000001E-4</v>
      </c>
      <c r="ACK15" s="3"/>
      <c r="ACL15" s="3"/>
      <c r="ACM15" s="3"/>
      <c r="ACN15" s="3">
        <v>0</v>
      </c>
      <c r="ACO15" s="13">
        <v>0</v>
      </c>
      <c r="ACP15" s="15"/>
      <c r="ACQ15" s="3">
        <v>0.94570100000000001</v>
      </c>
      <c r="ACR15" s="3">
        <v>3.5119999999999999E-3</v>
      </c>
      <c r="ACS15" s="3"/>
      <c r="ACT15" s="3"/>
      <c r="ACU15" s="3"/>
      <c r="ACV15" s="3">
        <v>0</v>
      </c>
      <c r="ACW15" s="5">
        <v>0</v>
      </c>
      <c r="ACX15" s="3"/>
      <c r="ACY15" s="3">
        <v>0.93555100000000002</v>
      </c>
      <c r="ACZ15" s="3">
        <v>9.5500000000000001E-4</v>
      </c>
      <c r="ADA15" s="3"/>
      <c r="ADB15" s="3"/>
      <c r="ADC15" s="3"/>
      <c r="ADD15" s="3">
        <v>0</v>
      </c>
      <c r="ADE15" s="13">
        <v>0</v>
      </c>
      <c r="ADF15" s="15"/>
      <c r="ADG15" s="3">
        <v>0.94570100000000001</v>
      </c>
      <c r="ADH15" s="3">
        <v>3.5119999999999999E-3</v>
      </c>
      <c r="ADI15" s="3"/>
      <c r="ADJ15" s="3"/>
      <c r="ADK15" s="3"/>
      <c r="ADL15" s="3">
        <v>0</v>
      </c>
      <c r="ADM15" s="5">
        <v>0</v>
      </c>
      <c r="ADN15" s="3"/>
      <c r="ADO15" s="3">
        <v>0.93555100000000002</v>
      </c>
      <c r="ADP15" s="3">
        <v>9.5500000000000001E-4</v>
      </c>
      <c r="ADQ15" s="3"/>
      <c r="ADR15" s="3"/>
      <c r="ADS15" s="3"/>
      <c r="ADT15" s="3">
        <v>0</v>
      </c>
      <c r="ADU15" s="13">
        <v>0</v>
      </c>
      <c r="ADV15" s="15"/>
      <c r="ADW15" s="3">
        <v>0.94570100000000001</v>
      </c>
      <c r="ADX15" s="3">
        <v>3.5119999999999999E-3</v>
      </c>
      <c r="ADY15" s="3"/>
      <c r="ADZ15" s="3"/>
      <c r="AEA15" s="3"/>
      <c r="AEB15" s="3">
        <v>0</v>
      </c>
      <c r="AEC15" s="5">
        <v>0</v>
      </c>
      <c r="AED15" s="3"/>
      <c r="AEE15" s="3">
        <v>0.93555100000000002</v>
      </c>
      <c r="AEF15" s="3">
        <v>9.5500000000000001E-4</v>
      </c>
      <c r="AEG15" s="3"/>
      <c r="AEH15" s="3"/>
      <c r="AEI15" s="3"/>
      <c r="AEJ15" s="3">
        <v>0</v>
      </c>
      <c r="AEK15" s="13">
        <v>0</v>
      </c>
      <c r="AEL15" s="15"/>
      <c r="AEM15" s="3">
        <v>0.94570100000000001</v>
      </c>
      <c r="AEN15" s="3">
        <v>3.5119999999999999E-3</v>
      </c>
      <c r="AEO15" s="3"/>
      <c r="AEP15" s="3"/>
      <c r="AEQ15" s="3"/>
      <c r="AER15" s="3">
        <v>0</v>
      </c>
      <c r="AES15" s="5">
        <v>0</v>
      </c>
      <c r="AET15" s="3"/>
      <c r="AEU15" s="3">
        <v>0.93555100000000002</v>
      </c>
      <c r="AEV15" s="3">
        <v>9.5500000000000001E-4</v>
      </c>
      <c r="AEW15" s="3"/>
      <c r="AEX15" s="3"/>
      <c r="AEY15" s="3"/>
      <c r="AEZ15" s="3">
        <v>0</v>
      </c>
      <c r="AFA15" s="13">
        <v>0</v>
      </c>
      <c r="AFB15" s="15"/>
      <c r="AFC15" s="3">
        <v>0.94570100000000001</v>
      </c>
      <c r="AFD15" s="3">
        <v>3.5119999999999999E-3</v>
      </c>
      <c r="AFE15" s="3"/>
      <c r="AFF15" s="3"/>
      <c r="AFG15" s="3"/>
      <c r="AFH15" s="3">
        <v>0</v>
      </c>
      <c r="AFI15" s="5">
        <v>0</v>
      </c>
      <c r="AFJ15" s="3"/>
      <c r="AFK15" s="3">
        <v>0.93555100000000002</v>
      </c>
      <c r="AFL15" s="3">
        <v>9.5500000000000001E-4</v>
      </c>
      <c r="AFM15" s="3"/>
      <c r="AFN15" s="3"/>
      <c r="AFO15" s="3"/>
      <c r="AFP15" s="3">
        <v>0</v>
      </c>
      <c r="AFQ15" s="13">
        <v>0</v>
      </c>
      <c r="AFR15" s="15"/>
      <c r="AFS15" s="3">
        <v>0.94570100000000001</v>
      </c>
      <c r="AFT15" s="3">
        <v>3.5119999999999999E-3</v>
      </c>
      <c r="AFU15" s="3"/>
      <c r="AFV15" s="3"/>
      <c r="AFW15" s="3"/>
      <c r="AFX15" s="3">
        <v>0</v>
      </c>
      <c r="AFY15" s="5">
        <v>0</v>
      </c>
      <c r="AFZ15" s="3"/>
      <c r="AGA15" s="3">
        <v>0.93555100000000002</v>
      </c>
      <c r="AGB15" s="3">
        <v>9.5500000000000001E-4</v>
      </c>
      <c r="AGC15" s="3"/>
      <c r="AGD15" s="3"/>
      <c r="AGE15" s="3"/>
      <c r="AGF15" s="3">
        <v>0</v>
      </c>
      <c r="AGG15" s="13">
        <v>0</v>
      </c>
      <c r="AGH15" s="15"/>
      <c r="AGI15" s="3">
        <v>0.94570100000000001</v>
      </c>
      <c r="AGJ15" s="3">
        <v>3.5119999999999999E-3</v>
      </c>
      <c r="AGK15" s="3"/>
      <c r="AGL15" s="3"/>
      <c r="AGM15" s="3"/>
      <c r="AGN15" s="3">
        <v>0</v>
      </c>
      <c r="AGO15" s="5">
        <v>0</v>
      </c>
      <c r="AGP15" s="3"/>
      <c r="AGQ15" s="3">
        <v>0.93555100000000002</v>
      </c>
      <c r="AGR15" s="3">
        <v>9.5500000000000001E-4</v>
      </c>
      <c r="AGS15" s="3"/>
      <c r="AGT15" s="3"/>
      <c r="AGU15" s="3"/>
      <c r="AGV15" s="3">
        <v>0</v>
      </c>
      <c r="AGW15" s="13">
        <v>0</v>
      </c>
      <c r="AGX15" s="15"/>
      <c r="AGY15" s="3">
        <v>0.94570100000000001</v>
      </c>
      <c r="AGZ15" s="3">
        <v>3.5119999999999999E-3</v>
      </c>
      <c r="AHA15" s="3"/>
      <c r="AHB15" s="3"/>
      <c r="AHC15" s="3"/>
      <c r="AHD15" s="3">
        <v>0</v>
      </c>
      <c r="AHE15" s="5">
        <v>0</v>
      </c>
      <c r="AHF15" s="3"/>
      <c r="AHG15" s="3">
        <v>0.93555100000000002</v>
      </c>
      <c r="AHH15" s="3">
        <v>9.5500000000000001E-4</v>
      </c>
      <c r="AHI15" s="3"/>
      <c r="AHJ15" s="3"/>
      <c r="AHK15" s="3"/>
      <c r="AHL15" s="3">
        <v>0</v>
      </c>
      <c r="AHM15" s="13">
        <v>0</v>
      </c>
      <c r="AHN15" s="15"/>
      <c r="AHO15" s="3">
        <v>0.94570100000000001</v>
      </c>
      <c r="AHP15" s="3">
        <v>3.5119999999999999E-3</v>
      </c>
      <c r="AHQ15" s="3"/>
      <c r="AHR15" s="3"/>
      <c r="AHS15" s="3"/>
      <c r="AHT15" s="3">
        <v>0</v>
      </c>
      <c r="AHU15" s="5">
        <v>0</v>
      </c>
      <c r="AHV15" s="3"/>
      <c r="AHW15" s="3">
        <v>0.93555100000000002</v>
      </c>
      <c r="AHX15" s="3">
        <v>9.5500000000000001E-4</v>
      </c>
      <c r="AHY15" s="3"/>
      <c r="AHZ15" s="3"/>
      <c r="AIA15" s="3"/>
      <c r="AIB15" s="3">
        <v>0</v>
      </c>
      <c r="AIC15" s="13">
        <v>0</v>
      </c>
      <c r="AID15" s="15"/>
      <c r="AIE15" s="3">
        <v>0.94570100000000001</v>
      </c>
      <c r="AIF15" s="3">
        <v>3.5119999999999999E-3</v>
      </c>
      <c r="AIG15" s="3"/>
      <c r="AIH15" s="3"/>
      <c r="AII15" s="3"/>
      <c r="AIJ15" s="3">
        <v>0</v>
      </c>
      <c r="AIK15" s="5">
        <v>0</v>
      </c>
      <c r="AIL15" s="3"/>
      <c r="AIM15" s="3">
        <v>0.93555100000000002</v>
      </c>
      <c r="AIN15" s="3">
        <v>9.5500000000000001E-4</v>
      </c>
      <c r="AIO15" s="3"/>
      <c r="AIP15" s="3"/>
      <c r="AIQ15" s="3"/>
      <c r="AIR15" s="3">
        <v>0</v>
      </c>
      <c r="AIS15" s="13">
        <v>0</v>
      </c>
      <c r="AIT15" s="15"/>
      <c r="AIU15" s="3">
        <v>0.94570100000000001</v>
      </c>
      <c r="AIV15" s="3">
        <v>3.5119999999999999E-3</v>
      </c>
      <c r="AIW15" s="3"/>
      <c r="AIX15" s="3"/>
      <c r="AIY15" s="3"/>
      <c r="AIZ15" s="3">
        <v>0</v>
      </c>
      <c r="AJA15" s="5">
        <v>0</v>
      </c>
      <c r="AJB15" s="3"/>
      <c r="AJC15" s="3">
        <v>0.93555100000000002</v>
      </c>
      <c r="AJD15" s="3">
        <v>9.5500000000000001E-4</v>
      </c>
      <c r="AJE15" s="3"/>
      <c r="AJF15" s="3"/>
      <c r="AJG15" s="3"/>
      <c r="AJH15" s="3">
        <v>0</v>
      </c>
      <c r="AJI15" s="13">
        <v>0</v>
      </c>
      <c r="AJJ15" s="15"/>
      <c r="AJK15" s="3">
        <v>0.94570100000000001</v>
      </c>
      <c r="AJL15" s="3">
        <v>3.5119999999999999E-3</v>
      </c>
      <c r="AJM15" s="3"/>
      <c r="AJN15" s="3"/>
      <c r="AJO15" s="3"/>
      <c r="AJP15" s="3">
        <v>0</v>
      </c>
      <c r="AJQ15" s="5">
        <v>0</v>
      </c>
      <c r="AJR15" s="3"/>
      <c r="AJS15" s="3">
        <v>0.93555100000000002</v>
      </c>
      <c r="AJT15" s="3">
        <v>9.5500000000000001E-4</v>
      </c>
      <c r="AJU15" s="3"/>
      <c r="AJV15" s="3"/>
      <c r="AJW15" s="3"/>
      <c r="AJX15" s="3">
        <v>0</v>
      </c>
      <c r="AJY15" s="13">
        <v>0</v>
      </c>
      <c r="AJZ15" s="15"/>
      <c r="AKA15" s="3">
        <v>0.94570100000000001</v>
      </c>
      <c r="AKB15" s="3">
        <v>3.5119999999999999E-3</v>
      </c>
      <c r="AKC15" s="3"/>
      <c r="AKD15" s="3"/>
      <c r="AKE15" s="3"/>
      <c r="AKF15" s="3">
        <v>0</v>
      </c>
      <c r="AKG15" s="5">
        <v>0</v>
      </c>
      <c r="AKH15" s="3"/>
      <c r="AKI15" s="3">
        <v>0.93555100000000002</v>
      </c>
      <c r="AKJ15" s="3">
        <v>9.5500000000000001E-4</v>
      </c>
      <c r="AKK15" s="3"/>
      <c r="AKL15" s="3"/>
      <c r="AKM15" s="3"/>
      <c r="AKN15" s="3">
        <v>0</v>
      </c>
      <c r="AKO15" s="13">
        <v>0</v>
      </c>
      <c r="AKP15" s="15"/>
      <c r="AKQ15" s="3">
        <v>0.94570100000000001</v>
      </c>
      <c r="AKR15" s="3">
        <v>3.5119999999999999E-3</v>
      </c>
      <c r="AKS15" s="3"/>
      <c r="AKT15" s="3"/>
      <c r="AKU15" s="3"/>
      <c r="AKV15" s="3">
        <v>0</v>
      </c>
      <c r="AKW15" s="5">
        <v>0</v>
      </c>
      <c r="AKX15" s="3"/>
      <c r="AKY15" s="3">
        <v>0.93555100000000002</v>
      </c>
      <c r="AKZ15" s="3">
        <v>9.5500000000000001E-4</v>
      </c>
      <c r="ALA15" s="3"/>
      <c r="ALB15" s="3"/>
      <c r="ALC15" s="3"/>
      <c r="ALD15" s="3">
        <v>0</v>
      </c>
      <c r="ALE15" s="13">
        <v>0</v>
      </c>
      <c r="ALF15" s="15"/>
      <c r="ALG15" s="3">
        <v>0.94570100000000001</v>
      </c>
      <c r="ALH15" s="3">
        <v>3.5119999999999999E-3</v>
      </c>
      <c r="ALI15" s="3"/>
      <c r="ALJ15" s="3"/>
      <c r="ALK15" s="3"/>
      <c r="ALL15" s="3">
        <v>0</v>
      </c>
      <c r="ALM15" s="5">
        <v>0</v>
      </c>
      <c r="ALN15" s="3"/>
      <c r="ALO15" s="3">
        <v>0.93555100000000002</v>
      </c>
      <c r="ALP15" s="3">
        <v>9.5500000000000001E-4</v>
      </c>
      <c r="ALQ15" s="3"/>
      <c r="ALR15" s="3"/>
      <c r="ALS15" s="3"/>
      <c r="ALT15" s="3">
        <v>0</v>
      </c>
      <c r="ALU15" s="13">
        <v>0</v>
      </c>
      <c r="ALV15" s="15"/>
      <c r="ALW15" s="3">
        <v>0.94570100000000001</v>
      </c>
      <c r="ALX15" s="3">
        <v>3.5119999999999999E-3</v>
      </c>
      <c r="ALY15" s="3"/>
      <c r="ALZ15" s="3"/>
      <c r="AMA15" s="3"/>
      <c r="AMB15" s="3">
        <v>0</v>
      </c>
      <c r="AMC15" s="5">
        <v>0</v>
      </c>
      <c r="AMD15" s="3"/>
      <c r="AME15" s="3">
        <v>0.93555100000000002</v>
      </c>
      <c r="AMF15" s="3">
        <v>9.5500000000000001E-4</v>
      </c>
      <c r="AMG15" s="3"/>
      <c r="AMH15" s="3"/>
      <c r="AMI15" s="3"/>
      <c r="AMJ15" s="3">
        <v>0</v>
      </c>
      <c r="AMK15" s="13">
        <v>0</v>
      </c>
      <c r="AML15" s="15"/>
      <c r="AMM15" s="3">
        <v>0.94570100000000001</v>
      </c>
      <c r="AMN15" s="3">
        <v>3.5119999999999999E-3</v>
      </c>
      <c r="AMO15" s="3"/>
      <c r="AMP15" s="3"/>
      <c r="AMQ15" s="3"/>
      <c r="AMR15" s="3">
        <v>0</v>
      </c>
      <c r="AMS15" s="5">
        <v>0</v>
      </c>
      <c r="AMT15" s="3"/>
      <c r="AMU15" s="3">
        <v>0.93555100000000002</v>
      </c>
      <c r="AMV15" s="3">
        <v>9.5500000000000001E-4</v>
      </c>
      <c r="AMW15" s="3"/>
      <c r="AMX15" s="3"/>
      <c r="AMY15" s="3"/>
      <c r="AMZ15" s="3">
        <v>0</v>
      </c>
      <c r="ANA15" s="13">
        <v>0</v>
      </c>
      <c r="ANB15" s="15"/>
      <c r="ANC15" s="3">
        <v>0.94570100000000001</v>
      </c>
      <c r="AND15" s="3">
        <v>3.5119999999999999E-3</v>
      </c>
      <c r="ANE15" s="3"/>
      <c r="ANF15" s="3"/>
      <c r="ANG15" s="3"/>
      <c r="ANH15" s="3">
        <v>0</v>
      </c>
      <c r="ANI15" s="5">
        <v>0</v>
      </c>
      <c r="ANJ15" s="3"/>
      <c r="ANK15" s="3">
        <v>0.93555100000000002</v>
      </c>
      <c r="ANL15" s="3">
        <v>9.5500000000000001E-4</v>
      </c>
      <c r="ANM15" s="3"/>
      <c r="ANN15" s="3"/>
      <c r="ANO15" s="3"/>
      <c r="ANP15" s="3">
        <v>0</v>
      </c>
      <c r="ANQ15" s="13">
        <v>0</v>
      </c>
      <c r="ANR15" s="15"/>
      <c r="ANS15" s="3">
        <v>0.94570100000000001</v>
      </c>
      <c r="ANT15" s="3">
        <v>3.5119999999999999E-3</v>
      </c>
      <c r="ANU15" s="3"/>
      <c r="ANV15" s="3"/>
      <c r="ANW15" s="3"/>
      <c r="ANX15" s="3">
        <v>0</v>
      </c>
      <c r="ANY15" s="5">
        <v>0</v>
      </c>
      <c r="ANZ15" s="3"/>
      <c r="AOA15" s="3">
        <v>0.93555100000000002</v>
      </c>
      <c r="AOB15" s="3">
        <v>9.5500000000000001E-4</v>
      </c>
      <c r="AOC15" s="3"/>
      <c r="AOD15" s="3"/>
      <c r="AOE15" s="3"/>
      <c r="AOF15" s="3">
        <v>0</v>
      </c>
      <c r="AOG15" s="13">
        <v>0</v>
      </c>
      <c r="AOH15" s="15"/>
      <c r="AOI15" s="3">
        <v>0.94570100000000001</v>
      </c>
      <c r="AOJ15" s="3">
        <v>3.5119999999999999E-3</v>
      </c>
      <c r="AOK15" s="3"/>
      <c r="AOL15" s="3"/>
      <c r="AOM15" s="3"/>
      <c r="AON15" s="3">
        <v>0</v>
      </c>
      <c r="AOO15" s="5">
        <v>0</v>
      </c>
      <c r="AOP15" s="3"/>
      <c r="AOQ15" s="3">
        <v>0.93555100000000002</v>
      </c>
      <c r="AOR15" s="3">
        <v>9.5500000000000001E-4</v>
      </c>
      <c r="AOS15" s="3"/>
      <c r="AOT15" s="3"/>
      <c r="AOU15" s="3"/>
      <c r="AOV15" s="3">
        <v>0</v>
      </c>
      <c r="AOW15" s="13">
        <v>0</v>
      </c>
      <c r="AOX15" s="15"/>
      <c r="AOY15" s="3">
        <v>0.94570100000000001</v>
      </c>
      <c r="AOZ15" s="3">
        <v>3.5119999999999999E-3</v>
      </c>
      <c r="APA15" s="3"/>
      <c r="APB15" s="3"/>
      <c r="APC15" s="3"/>
      <c r="APD15" s="3">
        <v>0</v>
      </c>
      <c r="APE15" s="5">
        <v>0</v>
      </c>
      <c r="APF15" s="3"/>
      <c r="APG15" s="3">
        <v>0.93555100000000002</v>
      </c>
      <c r="APH15" s="3">
        <v>9.5500000000000001E-4</v>
      </c>
      <c r="API15" s="3"/>
      <c r="APJ15" s="3"/>
      <c r="APK15" s="3"/>
      <c r="APL15" s="3">
        <v>0</v>
      </c>
      <c r="APM15" s="13">
        <v>0</v>
      </c>
      <c r="APN15" s="15"/>
      <c r="APO15" s="3">
        <v>0.94570100000000001</v>
      </c>
      <c r="APP15" s="3">
        <v>3.5119999999999999E-3</v>
      </c>
      <c r="APQ15" s="3"/>
      <c r="APR15" s="3"/>
      <c r="APS15" s="3"/>
      <c r="APT15" s="3">
        <v>0</v>
      </c>
      <c r="APU15" s="5">
        <v>0</v>
      </c>
      <c r="APV15" s="3"/>
      <c r="APW15" s="3">
        <v>0.93555100000000002</v>
      </c>
      <c r="APX15" s="3">
        <v>9.5500000000000001E-4</v>
      </c>
      <c r="APY15" s="3"/>
      <c r="APZ15" s="3"/>
      <c r="AQA15" s="3"/>
      <c r="AQB15" s="3">
        <v>0</v>
      </c>
      <c r="AQC15" s="13">
        <v>0</v>
      </c>
      <c r="AQD15" s="15"/>
      <c r="AQE15" s="3">
        <v>0.94570100000000001</v>
      </c>
      <c r="AQF15" s="3">
        <v>3.5119999999999999E-3</v>
      </c>
      <c r="AQG15" s="3"/>
      <c r="AQH15" s="3"/>
      <c r="AQI15" s="3"/>
      <c r="AQJ15" s="3">
        <v>0</v>
      </c>
      <c r="AQK15" s="5">
        <v>0</v>
      </c>
      <c r="AQL15" s="3"/>
      <c r="AQM15" s="3">
        <v>0.93555100000000002</v>
      </c>
      <c r="AQN15" s="3">
        <v>9.5500000000000001E-4</v>
      </c>
      <c r="AQO15" s="3"/>
      <c r="AQP15" s="3"/>
      <c r="AQQ15" s="3"/>
      <c r="AQR15" s="3">
        <v>0</v>
      </c>
      <c r="AQS15" s="13">
        <v>0</v>
      </c>
      <c r="AQT15" s="15"/>
      <c r="AQU15" s="3">
        <v>0.94570100000000001</v>
      </c>
      <c r="AQV15" s="3">
        <v>3.5119999999999999E-3</v>
      </c>
      <c r="AQW15" s="3"/>
      <c r="AQX15" s="3"/>
      <c r="AQY15" s="3"/>
      <c r="AQZ15" s="3">
        <v>0</v>
      </c>
      <c r="ARA15" s="5">
        <v>0</v>
      </c>
      <c r="ARB15" s="3"/>
      <c r="ARC15" s="3">
        <v>0.93555100000000002</v>
      </c>
      <c r="ARD15" s="3">
        <v>9.5500000000000001E-4</v>
      </c>
      <c r="ARE15" s="3"/>
      <c r="ARF15" s="3"/>
      <c r="ARG15" s="3"/>
      <c r="ARH15" s="3">
        <v>0</v>
      </c>
      <c r="ARI15" s="13">
        <v>0</v>
      </c>
      <c r="ARJ15" s="15"/>
      <c r="ARK15" s="3">
        <v>0.94570100000000001</v>
      </c>
      <c r="ARL15" s="3">
        <v>3.5119999999999999E-3</v>
      </c>
      <c r="ARM15" s="3"/>
      <c r="ARN15" s="3"/>
      <c r="ARO15" s="3"/>
      <c r="ARP15" s="3">
        <v>0</v>
      </c>
      <c r="ARQ15" s="5">
        <v>0</v>
      </c>
      <c r="ARR15" s="3"/>
      <c r="ARS15" s="3">
        <v>0.93555100000000002</v>
      </c>
      <c r="ART15" s="3">
        <v>9.5500000000000001E-4</v>
      </c>
      <c r="ARU15" s="3"/>
      <c r="ARV15" s="3"/>
      <c r="ARW15" s="3"/>
      <c r="ARX15" s="3">
        <v>0</v>
      </c>
      <c r="ARY15" s="13">
        <v>0</v>
      </c>
      <c r="ARZ15" s="15"/>
      <c r="ASA15" s="3">
        <v>0.94570100000000001</v>
      </c>
      <c r="ASB15" s="3">
        <v>3.5119999999999999E-3</v>
      </c>
      <c r="ASC15" s="3"/>
      <c r="ASD15" s="3"/>
      <c r="ASE15" s="3"/>
      <c r="ASF15" s="3">
        <v>0</v>
      </c>
      <c r="ASG15" s="5">
        <v>0</v>
      </c>
      <c r="ASH15" s="3"/>
      <c r="ASI15" s="3">
        <v>0.93555100000000002</v>
      </c>
      <c r="ASJ15" s="3">
        <v>9.5500000000000001E-4</v>
      </c>
      <c r="ASK15" s="3"/>
      <c r="ASL15" s="3"/>
      <c r="ASM15" s="3"/>
      <c r="ASN15" s="3">
        <v>0</v>
      </c>
      <c r="ASO15" s="13">
        <v>0</v>
      </c>
      <c r="ASP15" s="15"/>
      <c r="ASQ15" s="3">
        <v>0.94570100000000001</v>
      </c>
      <c r="ASR15" s="3">
        <v>3.5119999999999999E-3</v>
      </c>
      <c r="ASS15" s="3"/>
      <c r="AST15" s="3"/>
      <c r="ASU15" s="3"/>
      <c r="ASV15" s="3">
        <v>0</v>
      </c>
      <c r="ASW15" s="5">
        <v>0</v>
      </c>
      <c r="ASX15" s="3"/>
      <c r="ASY15" s="3">
        <v>0.93555100000000002</v>
      </c>
      <c r="ASZ15" s="3">
        <v>9.5500000000000001E-4</v>
      </c>
      <c r="ATA15" s="3"/>
      <c r="ATB15" s="3"/>
      <c r="ATC15" s="3"/>
      <c r="ATD15" s="3">
        <v>0</v>
      </c>
      <c r="ATE15" s="13">
        <v>0</v>
      </c>
      <c r="ATF15" s="15"/>
      <c r="ATG15" s="3">
        <v>0.94570100000000001</v>
      </c>
      <c r="ATH15" s="3">
        <v>3.5119999999999999E-3</v>
      </c>
      <c r="ATI15" s="3"/>
      <c r="ATJ15" s="3"/>
      <c r="ATK15" s="3"/>
      <c r="ATL15" s="3">
        <v>0</v>
      </c>
      <c r="ATM15" s="5">
        <v>0</v>
      </c>
      <c r="ATN15" s="3"/>
      <c r="ATO15" s="3">
        <v>0.93555100000000002</v>
      </c>
      <c r="ATP15" s="3">
        <v>9.5500000000000001E-4</v>
      </c>
      <c r="ATQ15" s="3"/>
      <c r="ATR15" s="3"/>
      <c r="ATS15" s="3"/>
      <c r="ATT15" s="3">
        <v>0</v>
      </c>
      <c r="ATU15" s="13">
        <v>0</v>
      </c>
      <c r="ATV15" s="15"/>
      <c r="ATW15" s="3">
        <v>0.94570100000000001</v>
      </c>
      <c r="ATX15" s="3">
        <v>3.5119999999999999E-3</v>
      </c>
      <c r="ATY15" s="3"/>
      <c r="ATZ15" s="3"/>
      <c r="AUA15" s="3"/>
      <c r="AUB15" s="3">
        <v>0</v>
      </c>
      <c r="AUC15" s="5">
        <v>0</v>
      </c>
      <c r="AUD15" s="3"/>
      <c r="AUE15" s="3">
        <v>0.93555100000000002</v>
      </c>
      <c r="AUF15" s="3">
        <v>9.5500000000000001E-4</v>
      </c>
      <c r="AUG15" s="3"/>
      <c r="AUH15" s="3"/>
      <c r="AUI15" s="3"/>
      <c r="AUJ15" s="3">
        <v>0</v>
      </c>
      <c r="AUK15" s="13">
        <v>0</v>
      </c>
      <c r="AUL15" s="15"/>
      <c r="AUM15" s="3">
        <v>0.94570100000000001</v>
      </c>
      <c r="AUN15" s="3">
        <v>3.5119999999999999E-3</v>
      </c>
      <c r="AUO15" s="3"/>
      <c r="AUP15" s="3"/>
      <c r="AUQ15" s="3"/>
      <c r="AUR15" s="3">
        <v>0</v>
      </c>
      <c r="AUS15" s="5">
        <v>0</v>
      </c>
      <c r="AUT15" s="3"/>
      <c r="AUU15" s="3">
        <v>0.93555100000000002</v>
      </c>
      <c r="AUV15" s="3">
        <v>9.5500000000000001E-4</v>
      </c>
      <c r="AUW15" s="3"/>
      <c r="AUX15" s="3"/>
      <c r="AUY15" s="3"/>
      <c r="AUZ15" s="3">
        <v>0</v>
      </c>
      <c r="AVA15" s="13">
        <v>0</v>
      </c>
      <c r="AVB15" s="15"/>
      <c r="AVC15" s="3">
        <v>0.94570100000000001</v>
      </c>
      <c r="AVD15" s="3">
        <v>3.5119999999999999E-3</v>
      </c>
      <c r="AVE15" s="3"/>
      <c r="AVF15" s="3"/>
      <c r="AVG15" s="3"/>
      <c r="AVH15" s="3">
        <v>0</v>
      </c>
      <c r="AVI15" s="5">
        <v>0</v>
      </c>
      <c r="AVJ15" s="3"/>
      <c r="AVK15" s="3">
        <v>0.93555100000000002</v>
      </c>
      <c r="AVL15" s="3">
        <v>9.5500000000000001E-4</v>
      </c>
      <c r="AVM15" s="3"/>
      <c r="AVN15" s="3"/>
      <c r="AVO15" s="3"/>
      <c r="AVP15" s="3">
        <v>0</v>
      </c>
      <c r="AVQ15" s="13">
        <v>0</v>
      </c>
      <c r="AVR15" s="15"/>
      <c r="AVS15" s="3">
        <v>0.94570100000000001</v>
      </c>
      <c r="AVT15" s="3">
        <v>3.5119999999999999E-3</v>
      </c>
      <c r="AVU15" s="3"/>
      <c r="AVV15" s="3"/>
      <c r="AVW15" s="3"/>
      <c r="AVX15" s="3">
        <v>0</v>
      </c>
      <c r="AVY15" s="5">
        <v>0</v>
      </c>
      <c r="AVZ15" s="3"/>
      <c r="AWA15" s="3">
        <v>0.93555100000000002</v>
      </c>
      <c r="AWB15" s="3">
        <v>9.5500000000000001E-4</v>
      </c>
      <c r="AWC15" s="3"/>
      <c r="AWD15" s="3"/>
      <c r="AWE15" s="3"/>
      <c r="AWF15" s="3">
        <v>0</v>
      </c>
      <c r="AWG15" s="13">
        <v>0</v>
      </c>
      <c r="AWH15" s="15"/>
      <c r="AWI15" s="3">
        <v>0.94570100000000001</v>
      </c>
      <c r="AWJ15" s="3">
        <v>3.5119999999999999E-3</v>
      </c>
      <c r="AWK15" s="3"/>
      <c r="AWL15" s="3"/>
      <c r="AWM15" s="3"/>
      <c r="AWN15" s="3">
        <v>0</v>
      </c>
      <c r="AWO15" s="5">
        <v>0</v>
      </c>
      <c r="AWP15" s="3"/>
      <c r="AWQ15" s="3">
        <v>0.93555100000000002</v>
      </c>
      <c r="AWR15" s="3">
        <v>9.5500000000000001E-4</v>
      </c>
      <c r="AWS15" s="3"/>
      <c r="AWT15" s="3"/>
      <c r="AWU15" s="3"/>
      <c r="AWV15" s="3">
        <v>0</v>
      </c>
      <c r="AWW15" s="13">
        <v>0</v>
      </c>
      <c r="AWX15" s="15"/>
      <c r="AWY15" s="3">
        <v>0.94570100000000001</v>
      </c>
      <c r="AWZ15" s="3">
        <v>3.5119999999999999E-3</v>
      </c>
      <c r="AXA15" s="3"/>
      <c r="AXB15" s="3"/>
      <c r="AXC15" s="3"/>
      <c r="AXD15" s="3">
        <v>0</v>
      </c>
      <c r="AXE15" s="5">
        <v>0</v>
      </c>
      <c r="AXF15" s="3"/>
      <c r="AXG15" s="3">
        <v>0.93555100000000002</v>
      </c>
      <c r="AXH15" s="3">
        <v>9.5500000000000001E-4</v>
      </c>
      <c r="AXI15" s="3"/>
      <c r="AXJ15" s="3"/>
      <c r="AXK15" s="3"/>
      <c r="AXL15" s="3">
        <v>0</v>
      </c>
      <c r="AXM15" s="13">
        <v>0</v>
      </c>
      <c r="AXN15" s="15"/>
      <c r="AXO15" s="3">
        <v>0.94570100000000001</v>
      </c>
      <c r="AXP15" s="3">
        <v>3.5119999999999999E-3</v>
      </c>
      <c r="AXQ15" s="3"/>
      <c r="AXR15" s="3"/>
      <c r="AXS15" s="3"/>
      <c r="AXT15" s="3">
        <v>0</v>
      </c>
      <c r="AXU15" s="5">
        <v>0</v>
      </c>
      <c r="AXV15" s="3"/>
      <c r="AXW15" s="3">
        <v>0.93555100000000002</v>
      </c>
      <c r="AXX15" s="3">
        <v>9.5500000000000001E-4</v>
      </c>
      <c r="AXY15" s="3"/>
      <c r="AXZ15" s="3"/>
      <c r="AYA15" s="3"/>
      <c r="AYB15" s="3">
        <v>0</v>
      </c>
      <c r="AYC15" s="13">
        <v>0</v>
      </c>
      <c r="AYD15" s="15"/>
      <c r="AYE15" s="3">
        <v>0.94570100000000001</v>
      </c>
      <c r="AYF15" s="3">
        <v>3.5119999999999999E-3</v>
      </c>
      <c r="AYG15" s="3"/>
      <c r="AYH15" s="3"/>
      <c r="AYI15" s="3"/>
      <c r="AYJ15" s="3">
        <v>0</v>
      </c>
      <c r="AYK15" s="5">
        <v>0</v>
      </c>
      <c r="AYL15" s="3"/>
      <c r="AYM15" s="3">
        <v>0.93555100000000002</v>
      </c>
      <c r="AYN15" s="3">
        <v>9.5500000000000001E-4</v>
      </c>
      <c r="AYO15" s="3"/>
      <c r="AYP15" s="3"/>
      <c r="AYQ15" s="3"/>
      <c r="AYR15" s="3">
        <v>0</v>
      </c>
      <c r="AYS15" s="13">
        <v>0</v>
      </c>
      <c r="AYT15" s="15"/>
      <c r="AYU15" s="3">
        <v>0.94570100000000001</v>
      </c>
      <c r="AYV15" s="3">
        <v>3.5119999999999999E-3</v>
      </c>
      <c r="AYW15" s="3"/>
      <c r="AYX15" s="3"/>
      <c r="AYY15" s="3"/>
      <c r="AYZ15" s="3">
        <v>0</v>
      </c>
      <c r="AZA15" s="5">
        <v>0</v>
      </c>
      <c r="AZB15" s="3"/>
      <c r="AZC15" s="3">
        <v>0.93555100000000002</v>
      </c>
      <c r="AZD15" s="3">
        <v>9.5500000000000001E-4</v>
      </c>
      <c r="AZE15" s="3"/>
      <c r="AZF15" s="3"/>
      <c r="AZG15" s="3"/>
      <c r="AZH15" s="3">
        <v>0</v>
      </c>
      <c r="AZI15" s="13">
        <v>0</v>
      </c>
      <c r="AZJ15" s="15"/>
      <c r="AZK15" s="3">
        <v>0.94570100000000001</v>
      </c>
      <c r="AZL15" s="3">
        <v>3.5119999999999999E-3</v>
      </c>
      <c r="AZM15" s="3"/>
      <c r="AZN15" s="3"/>
      <c r="AZO15" s="3"/>
      <c r="AZP15" s="3">
        <v>0</v>
      </c>
      <c r="AZQ15" s="5">
        <v>0</v>
      </c>
      <c r="AZR15" s="3"/>
      <c r="AZS15" s="3">
        <v>0.93555100000000002</v>
      </c>
      <c r="AZT15" s="3">
        <v>9.5500000000000001E-4</v>
      </c>
      <c r="AZU15" s="3"/>
      <c r="AZV15" s="3"/>
      <c r="AZW15" s="3"/>
      <c r="AZX15" s="3">
        <v>0</v>
      </c>
      <c r="AZY15" s="13">
        <v>0</v>
      </c>
      <c r="AZZ15" s="15"/>
      <c r="BAA15" s="3">
        <v>0.94570100000000001</v>
      </c>
      <c r="BAB15" s="3">
        <v>3.5119999999999999E-3</v>
      </c>
      <c r="BAC15" s="3"/>
      <c r="BAD15" s="3"/>
      <c r="BAE15" s="3"/>
      <c r="BAF15" s="3">
        <v>0</v>
      </c>
      <c r="BAG15" s="5">
        <v>0</v>
      </c>
      <c r="BAH15" s="3"/>
      <c r="BAI15" s="3">
        <v>0.93555100000000002</v>
      </c>
      <c r="BAJ15" s="3">
        <v>9.5500000000000001E-4</v>
      </c>
      <c r="BAK15" s="3"/>
      <c r="BAL15" s="3"/>
      <c r="BAM15" s="3"/>
      <c r="BAN15" s="3">
        <v>0</v>
      </c>
      <c r="BAO15" s="13">
        <v>0</v>
      </c>
      <c r="BAP15" s="15"/>
      <c r="BAQ15" s="3">
        <v>0.94570100000000001</v>
      </c>
      <c r="BAR15" s="3">
        <v>3.5119999999999999E-3</v>
      </c>
      <c r="BAS15" s="3"/>
      <c r="BAT15" s="3"/>
      <c r="BAU15" s="3"/>
      <c r="BAV15" s="3">
        <v>0</v>
      </c>
      <c r="BAW15" s="5">
        <v>0</v>
      </c>
      <c r="BAX15" s="3"/>
      <c r="BAY15" s="3">
        <v>0.93555100000000002</v>
      </c>
      <c r="BAZ15" s="3">
        <v>9.5500000000000001E-4</v>
      </c>
      <c r="BBA15" s="3"/>
      <c r="BBB15" s="3"/>
      <c r="BBC15" s="3"/>
      <c r="BBD15" s="3">
        <v>0</v>
      </c>
      <c r="BBE15" s="13">
        <v>0</v>
      </c>
      <c r="BBF15" s="15"/>
      <c r="BBG15" s="3">
        <v>0.94570100000000001</v>
      </c>
      <c r="BBH15" s="3">
        <v>3.5119999999999999E-3</v>
      </c>
      <c r="BBI15" s="3"/>
      <c r="BBJ15" s="3"/>
      <c r="BBK15" s="3"/>
      <c r="BBL15" s="3">
        <v>0</v>
      </c>
      <c r="BBM15" s="5">
        <v>0</v>
      </c>
      <c r="BBN15" s="3"/>
      <c r="BBO15" s="3">
        <v>0.93555100000000002</v>
      </c>
      <c r="BBP15" s="3">
        <v>9.5500000000000001E-4</v>
      </c>
      <c r="BBQ15" s="3"/>
      <c r="BBR15" s="3"/>
      <c r="BBS15" s="3"/>
      <c r="BBT15" s="3">
        <v>0</v>
      </c>
      <c r="BBU15" s="13">
        <v>0</v>
      </c>
      <c r="BBV15" s="15"/>
      <c r="BBW15" s="3">
        <v>0.94570100000000001</v>
      </c>
      <c r="BBX15" s="3">
        <v>3.5119999999999999E-3</v>
      </c>
      <c r="BBY15" s="3"/>
      <c r="BBZ15" s="3"/>
      <c r="BCA15" s="3"/>
      <c r="BCB15" s="3">
        <v>0</v>
      </c>
      <c r="BCC15" s="5">
        <v>0</v>
      </c>
      <c r="BCD15" s="3"/>
      <c r="BCE15" s="3">
        <v>0.93555100000000002</v>
      </c>
      <c r="BCF15" s="3">
        <v>9.5500000000000001E-4</v>
      </c>
      <c r="BCG15" s="3"/>
      <c r="BCH15" s="3"/>
      <c r="BCI15" s="3"/>
      <c r="BCJ15" s="3">
        <v>0</v>
      </c>
      <c r="BCK15" s="13">
        <v>0</v>
      </c>
      <c r="BCL15" s="15"/>
      <c r="BCM15" s="3">
        <v>0.94570100000000001</v>
      </c>
      <c r="BCN15" s="3">
        <v>3.5119999999999999E-3</v>
      </c>
      <c r="BCO15" s="3"/>
      <c r="BCP15" s="3"/>
      <c r="BCQ15" s="3"/>
      <c r="BCR15" s="3">
        <v>0</v>
      </c>
      <c r="BCS15" s="5">
        <v>0</v>
      </c>
      <c r="BCT15" s="3"/>
      <c r="BCU15" s="3">
        <v>0.93555100000000002</v>
      </c>
      <c r="BCV15" s="3">
        <v>9.5500000000000001E-4</v>
      </c>
      <c r="BCW15" s="3"/>
      <c r="BCX15" s="3"/>
      <c r="BCY15" s="3"/>
      <c r="BCZ15" s="3">
        <v>0</v>
      </c>
      <c r="BDA15" s="13">
        <v>0</v>
      </c>
      <c r="BDB15" s="15"/>
      <c r="BDC15" s="3">
        <v>0.94570100000000001</v>
      </c>
      <c r="BDD15" s="3">
        <v>3.5119999999999999E-3</v>
      </c>
      <c r="BDE15" s="3"/>
      <c r="BDF15" s="3"/>
      <c r="BDG15" s="3"/>
      <c r="BDH15" s="3">
        <v>0</v>
      </c>
      <c r="BDI15" s="5">
        <v>0</v>
      </c>
      <c r="BDJ15" s="3"/>
      <c r="BDK15" s="3">
        <v>0.93555100000000002</v>
      </c>
      <c r="BDL15" s="3">
        <v>9.5500000000000001E-4</v>
      </c>
      <c r="BDM15" s="3"/>
      <c r="BDN15" s="3"/>
      <c r="BDO15" s="3"/>
      <c r="BDP15" s="3">
        <v>0</v>
      </c>
      <c r="BDQ15" s="13">
        <v>0</v>
      </c>
      <c r="BDR15" s="15"/>
      <c r="BDS15" s="3">
        <v>0.94570100000000001</v>
      </c>
      <c r="BDT15" s="3">
        <v>3.5119999999999999E-3</v>
      </c>
      <c r="BDU15" s="3"/>
      <c r="BDV15" s="3"/>
      <c r="BDW15" s="3"/>
      <c r="BDX15" s="3">
        <v>0</v>
      </c>
      <c r="BDY15" s="5">
        <v>0</v>
      </c>
      <c r="BDZ15" s="3"/>
      <c r="BEA15" s="3">
        <v>0.93555100000000002</v>
      </c>
      <c r="BEB15" s="3">
        <v>9.5500000000000001E-4</v>
      </c>
      <c r="BEC15" s="3"/>
      <c r="BED15" s="3"/>
      <c r="BEE15" s="3"/>
      <c r="BEF15" s="3">
        <v>0</v>
      </c>
      <c r="BEG15" s="13">
        <v>0</v>
      </c>
      <c r="BEH15" s="15"/>
      <c r="BEI15" s="3">
        <v>0.94570100000000001</v>
      </c>
      <c r="BEJ15" s="3">
        <v>3.5119999999999999E-3</v>
      </c>
      <c r="BEK15" s="3"/>
      <c r="BEL15" s="3"/>
      <c r="BEM15" s="3"/>
      <c r="BEN15" s="3">
        <v>0</v>
      </c>
      <c r="BEO15" s="5">
        <v>0</v>
      </c>
      <c r="BEP15" s="3"/>
      <c r="BEQ15" s="3">
        <v>0.93555100000000002</v>
      </c>
      <c r="BER15" s="3">
        <v>9.5500000000000001E-4</v>
      </c>
      <c r="BES15" s="3"/>
      <c r="BET15" s="3"/>
      <c r="BEU15" s="3"/>
      <c r="BEV15" s="3">
        <v>0</v>
      </c>
      <c r="BEW15" s="13">
        <v>0</v>
      </c>
      <c r="BEX15" s="15"/>
      <c r="BEY15" s="3">
        <v>0.94570100000000001</v>
      </c>
      <c r="BEZ15" s="3">
        <v>3.5119999999999999E-3</v>
      </c>
      <c r="BFA15" s="3"/>
      <c r="BFB15" s="3"/>
      <c r="BFC15" s="3"/>
      <c r="BFD15" s="3">
        <v>0</v>
      </c>
      <c r="BFE15" s="5">
        <v>0</v>
      </c>
      <c r="BFF15" s="3"/>
      <c r="BFG15" s="3">
        <v>0.93555100000000002</v>
      </c>
      <c r="BFH15" s="3">
        <v>9.5500000000000001E-4</v>
      </c>
      <c r="BFI15" s="3"/>
      <c r="BFJ15" s="3"/>
      <c r="BFK15" s="3"/>
      <c r="BFL15" s="3">
        <v>0</v>
      </c>
      <c r="BFM15" s="13">
        <v>0</v>
      </c>
      <c r="BFN15" s="15"/>
      <c r="BFO15" s="3">
        <v>0.94570100000000001</v>
      </c>
      <c r="BFP15" s="3">
        <v>3.5119999999999999E-3</v>
      </c>
      <c r="BFQ15" s="3"/>
      <c r="BFR15" s="3"/>
      <c r="BFS15" s="3"/>
      <c r="BFT15" s="3">
        <v>0</v>
      </c>
      <c r="BFU15" s="5">
        <v>0</v>
      </c>
      <c r="BFV15" s="3"/>
      <c r="BFW15" s="3">
        <v>0.93555100000000002</v>
      </c>
      <c r="BFX15" s="3">
        <v>9.5500000000000001E-4</v>
      </c>
      <c r="BFY15" s="3"/>
      <c r="BFZ15" s="3"/>
      <c r="BGA15" s="3"/>
      <c r="BGB15" s="3">
        <v>0</v>
      </c>
      <c r="BGC15" s="13">
        <v>0</v>
      </c>
      <c r="BGD15" s="15"/>
      <c r="BGE15" s="3">
        <v>0.94570100000000001</v>
      </c>
      <c r="BGF15" s="3">
        <v>3.5119999999999999E-3</v>
      </c>
      <c r="BGG15" s="3"/>
      <c r="BGH15" s="3"/>
      <c r="BGI15" s="3"/>
      <c r="BGJ15" s="3">
        <v>0</v>
      </c>
      <c r="BGK15" s="5">
        <v>0</v>
      </c>
      <c r="BGL15" s="3"/>
      <c r="BGM15" s="3">
        <v>0.93555100000000002</v>
      </c>
      <c r="BGN15" s="3">
        <v>9.5500000000000001E-4</v>
      </c>
      <c r="BGO15" s="3"/>
      <c r="BGP15" s="3"/>
      <c r="BGQ15" s="3"/>
      <c r="BGR15" s="3">
        <v>0</v>
      </c>
      <c r="BGS15" s="13">
        <v>0</v>
      </c>
      <c r="BGT15" s="15"/>
      <c r="BGU15" s="3">
        <v>0.94570100000000001</v>
      </c>
      <c r="BGV15" s="3">
        <v>3.5119999999999999E-3</v>
      </c>
      <c r="BGW15" s="3"/>
      <c r="BGX15" s="3"/>
      <c r="BGY15" s="3"/>
      <c r="BGZ15" s="3">
        <v>0</v>
      </c>
      <c r="BHA15" s="5">
        <v>0</v>
      </c>
      <c r="BHB15" s="3"/>
      <c r="BHC15" s="3">
        <v>0.93555100000000002</v>
      </c>
      <c r="BHD15" s="3">
        <v>9.5500000000000001E-4</v>
      </c>
      <c r="BHE15" s="3"/>
      <c r="BHF15" s="3"/>
      <c r="BHG15" s="3"/>
      <c r="BHH15" s="3">
        <v>0</v>
      </c>
      <c r="BHI15" s="13">
        <v>0</v>
      </c>
      <c r="BHJ15" s="15"/>
      <c r="BHK15" s="3">
        <v>0.94570100000000001</v>
      </c>
      <c r="BHL15" s="3">
        <v>3.5119999999999999E-3</v>
      </c>
      <c r="BHM15" s="3"/>
      <c r="BHN15" s="3"/>
      <c r="BHO15" s="3"/>
      <c r="BHP15" s="3">
        <v>0</v>
      </c>
      <c r="BHQ15" s="5">
        <v>0</v>
      </c>
      <c r="BHR15" s="3"/>
      <c r="BHS15" s="3">
        <v>0.93555100000000002</v>
      </c>
      <c r="BHT15" s="3">
        <v>9.5500000000000001E-4</v>
      </c>
      <c r="BHU15" s="3"/>
      <c r="BHV15" s="3"/>
      <c r="BHW15" s="3"/>
      <c r="BHX15" s="3">
        <v>0</v>
      </c>
      <c r="BHY15" s="13">
        <v>0</v>
      </c>
      <c r="BHZ15" s="15"/>
      <c r="BIA15" s="3">
        <v>0.94570100000000001</v>
      </c>
      <c r="BIB15" s="3">
        <v>3.5119999999999999E-3</v>
      </c>
      <c r="BIC15" s="3"/>
      <c r="BID15" s="3"/>
      <c r="BIE15" s="3"/>
      <c r="BIF15" s="3">
        <v>0</v>
      </c>
      <c r="BIG15" s="5">
        <v>0</v>
      </c>
      <c r="BIH15" s="3"/>
      <c r="BII15" s="3">
        <v>0.93555100000000002</v>
      </c>
      <c r="BIJ15" s="3">
        <v>9.5500000000000001E-4</v>
      </c>
      <c r="BIK15" s="3"/>
      <c r="BIL15" s="3"/>
      <c r="BIM15" s="3"/>
      <c r="BIN15" s="3">
        <v>0</v>
      </c>
      <c r="BIO15" s="13">
        <v>0</v>
      </c>
      <c r="BIP15" s="15"/>
      <c r="BIQ15" s="3">
        <v>0.94570100000000001</v>
      </c>
      <c r="BIR15" s="3">
        <v>3.5119999999999999E-3</v>
      </c>
      <c r="BIS15" s="3"/>
      <c r="BIT15" s="3"/>
      <c r="BIU15" s="3"/>
      <c r="BIV15" s="3">
        <v>0</v>
      </c>
      <c r="BIW15" s="5">
        <v>0</v>
      </c>
      <c r="BIX15" s="3"/>
      <c r="BIY15" s="3">
        <v>0.93555100000000002</v>
      </c>
      <c r="BIZ15" s="3">
        <v>9.5500000000000001E-4</v>
      </c>
      <c r="BJA15" s="3"/>
      <c r="BJB15" s="3"/>
      <c r="BJC15" s="3"/>
      <c r="BJD15" s="3">
        <v>0</v>
      </c>
      <c r="BJE15" s="13">
        <v>0</v>
      </c>
      <c r="BJF15" s="15"/>
      <c r="BJG15" s="3">
        <v>0.94570100000000001</v>
      </c>
      <c r="BJH15" s="3">
        <v>3.5119999999999999E-3</v>
      </c>
      <c r="BJI15" s="3"/>
      <c r="BJJ15" s="3"/>
      <c r="BJK15" s="3"/>
      <c r="BJL15" s="3">
        <v>0</v>
      </c>
      <c r="BJM15" s="5">
        <v>0</v>
      </c>
      <c r="BJN15" s="3"/>
      <c r="BJO15" s="3">
        <v>0.93555100000000002</v>
      </c>
      <c r="BJP15" s="3">
        <v>9.5500000000000001E-4</v>
      </c>
      <c r="BJQ15" s="3"/>
      <c r="BJR15" s="3"/>
      <c r="BJS15" s="3"/>
      <c r="BJT15" s="3">
        <v>0</v>
      </c>
      <c r="BJU15" s="13">
        <v>0</v>
      </c>
    </row>
    <row r="16" spans="1:1633" x14ac:dyDescent="0.25">
      <c r="A16">
        <v>60</v>
      </c>
      <c r="B16" s="15"/>
      <c r="C16" s="3">
        <v>0.904756</v>
      </c>
      <c r="D16" s="3">
        <v>4.0720000000000001E-3</v>
      </c>
      <c r="E16" s="3"/>
      <c r="F16" s="3"/>
      <c r="G16" s="3"/>
      <c r="H16" s="3">
        <v>0</v>
      </c>
      <c r="I16" s="5">
        <v>0</v>
      </c>
      <c r="J16" s="3"/>
      <c r="K16" s="3">
        <v>0.89484799999999998</v>
      </c>
      <c r="L16" s="3">
        <v>8.0199999999999998E-4</v>
      </c>
      <c r="M16" s="3"/>
      <c r="N16" s="3"/>
      <c r="O16" s="3"/>
      <c r="P16" s="3">
        <v>0</v>
      </c>
      <c r="Q16" s="13">
        <v>0</v>
      </c>
      <c r="R16" s="15"/>
      <c r="S16" s="3">
        <v>0.904756</v>
      </c>
      <c r="T16" s="3">
        <v>4.0720000000000001E-3</v>
      </c>
      <c r="U16" s="3"/>
      <c r="V16" s="3"/>
      <c r="W16" s="3"/>
      <c r="X16" s="3">
        <v>0</v>
      </c>
      <c r="Y16" s="5">
        <v>0</v>
      </c>
      <c r="Z16" s="3"/>
      <c r="AA16" s="3">
        <v>0.89484799999999998</v>
      </c>
      <c r="AB16" s="3">
        <v>8.0199999999999998E-4</v>
      </c>
      <c r="AC16" s="3"/>
      <c r="AD16" s="3"/>
      <c r="AE16" s="3"/>
      <c r="AF16" s="3">
        <v>0</v>
      </c>
      <c r="AG16" s="13">
        <v>0</v>
      </c>
      <c r="AH16" s="15"/>
      <c r="AI16" s="3">
        <v>0.904756</v>
      </c>
      <c r="AJ16" s="3">
        <v>4.0720000000000001E-3</v>
      </c>
      <c r="AK16" s="3"/>
      <c r="AL16" s="3"/>
      <c r="AM16" s="3"/>
      <c r="AN16" s="3">
        <v>0</v>
      </c>
      <c r="AO16" s="5">
        <v>0</v>
      </c>
      <c r="AP16" s="3"/>
      <c r="AQ16" s="3">
        <v>0.89484799999999998</v>
      </c>
      <c r="AR16" s="3">
        <v>8.0199999999999998E-4</v>
      </c>
      <c r="AS16" s="3"/>
      <c r="AT16" s="3"/>
      <c r="AU16" s="3"/>
      <c r="AV16" s="3">
        <v>0</v>
      </c>
      <c r="AW16" s="13">
        <v>0</v>
      </c>
      <c r="AX16" s="15"/>
      <c r="AY16" s="3">
        <v>0.904756</v>
      </c>
      <c r="AZ16" s="3">
        <v>4.0720000000000001E-3</v>
      </c>
      <c r="BA16" s="3"/>
      <c r="BB16" s="3"/>
      <c r="BC16" s="3"/>
      <c r="BD16" s="3">
        <v>0</v>
      </c>
      <c r="BE16" s="5">
        <v>0</v>
      </c>
      <c r="BF16" s="3"/>
      <c r="BG16" s="3">
        <v>0.89484799999999998</v>
      </c>
      <c r="BH16" s="3">
        <v>8.0199999999999998E-4</v>
      </c>
      <c r="BI16" s="3"/>
      <c r="BJ16" s="3"/>
      <c r="BK16" s="3"/>
      <c r="BL16" s="3">
        <v>0</v>
      </c>
      <c r="BM16" s="13">
        <v>0</v>
      </c>
      <c r="BN16" s="15"/>
      <c r="BO16" s="3">
        <v>0.904756</v>
      </c>
      <c r="BP16" s="3">
        <v>4.0720000000000001E-3</v>
      </c>
      <c r="BQ16" s="3"/>
      <c r="BR16" s="3"/>
      <c r="BS16" s="3"/>
      <c r="BT16" s="3">
        <v>0</v>
      </c>
      <c r="BU16" s="5">
        <v>0</v>
      </c>
      <c r="BV16" s="3"/>
      <c r="BW16" s="3">
        <v>0.89484799999999998</v>
      </c>
      <c r="BX16" s="3">
        <v>8.0199999999999998E-4</v>
      </c>
      <c r="BY16" s="3"/>
      <c r="BZ16" s="3"/>
      <c r="CA16" s="3"/>
      <c r="CB16" s="3">
        <v>0</v>
      </c>
      <c r="CC16" s="13">
        <v>0</v>
      </c>
      <c r="CD16" s="15"/>
      <c r="CE16" s="3">
        <v>0.904756</v>
      </c>
      <c r="CF16" s="3">
        <v>4.0720000000000001E-3</v>
      </c>
      <c r="CG16" s="3"/>
      <c r="CH16" s="3"/>
      <c r="CI16" s="3"/>
      <c r="CJ16" s="3">
        <v>0</v>
      </c>
      <c r="CK16" s="5">
        <v>0</v>
      </c>
      <c r="CL16" s="3"/>
      <c r="CM16" s="3">
        <v>0.89484799999999998</v>
      </c>
      <c r="CN16" s="3">
        <v>8.0199999999999998E-4</v>
      </c>
      <c r="CO16" s="3"/>
      <c r="CP16" s="3"/>
      <c r="CQ16" s="3"/>
      <c r="CR16" s="3">
        <v>0</v>
      </c>
      <c r="CS16" s="13">
        <v>0</v>
      </c>
      <c r="CT16" s="15"/>
      <c r="CU16" s="3">
        <v>0.904756</v>
      </c>
      <c r="CV16" s="3">
        <v>4.0720000000000001E-3</v>
      </c>
      <c r="CW16" s="3"/>
      <c r="CX16" s="3"/>
      <c r="CY16" s="3"/>
      <c r="CZ16" s="3">
        <v>0</v>
      </c>
      <c r="DA16" s="5">
        <v>0</v>
      </c>
      <c r="DB16" s="3"/>
      <c r="DC16" s="3">
        <v>0.89484799999999998</v>
      </c>
      <c r="DD16" s="3">
        <v>8.0199999999999998E-4</v>
      </c>
      <c r="DE16" s="3"/>
      <c r="DF16" s="3"/>
      <c r="DG16" s="3"/>
      <c r="DH16" s="3">
        <v>0</v>
      </c>
      <c r="DI16" s="13">
        <v>0</v>
      </c>
      <c r="DJ16" s="15"/>
      <c r="DK16" s="3">
        <v>0.904756</v>
      </c>
      <c r="DL16" s="3">
        <v>4.0720000000000001E-3</v>
      </c>
      <c r="DM16" s="3"/>
      <c r="DN16" s="3"/>
      <c r="DO16" s="3"/>
      <c r="DP16" s="3">
        <v>0</v>
      </c>
      <c r="DQ16" s="5">
        <v>0</v>
      </c>
      <c r="DR16" s="3"/>
      <c r="DS16" s="3">
        <v>0.89484799999999998</v>
      </c>
      <c r="DT16" s="3">
        <v>8.0199999999999998E-4</v>
      </c>
      <c r="DU16" s="3"/>
      <c r="DV16" s="3"/>
      <c r="DW16" s="3"/>
      <c r="DX16" s="3">
        <v>0</v>
      </c>
      <c r="DY16" s="13">
        <v>0</v>
      </c>
      <c r="DZ16" s="15"/>
      <c r="EA16" s="3">
        <v>0.904756</v>
      </c>
      <c r="EB16" s="3">
        <v>4.0720000000000001E-3</v>
      </c>
      <c r="EC16" s="3"/>
      <c r="ED16" s="3"/>
      <c r="EE16" s="3"/>
      <c r="EF16" s="3">
        <v>0</v>
      </c>
      <c r="EG16" s="5">
        <v>0</v>
      </c>
      <c r="EH16" s="3"/>
      <c r="EI16" s="3">
        <v>0.89484799999999998</v>
      </c>
      <c r="EJ16" s="3">
        <v>8.0199999999999998E-4</v>
      </c>
      <c r="EK16" s="3"/>
      <c r="EL16" s="3"/>
      <c r="EM16" s="3"/>
      <c r="EN16" s="3">
        <v>0</v>
      </c>
      <c r="EO16" s="13">
        <v>0</v>
      </c>
      <c r="EP16" s="15"/>
      <c r="EQ16" s="3">
        <v>0.904756</v>
      </c>
      <c r="ER16" s="3">
        <v>4.0720000000000001E-3</v>
      </c>
      <c r="ES16" s="3"/>
      <c r="ET16" s="3"/>
      <c r="EU16" s="3"/>
      <c r="EV16" s="3">
        <v>0</v>
      </c>
      <c r="EW16" s="5">
        <v>0</v>
      </c>
      <c r="EX16" s="3"/>
      <c r="EY16" s="3">
        <v>0.89484799999999998</v>
      </c>
      <c r="EZ16" s="3">
        <v>8.0199999999999998E-4</v>
      </c>
      <c r="FA16" s="3"/>
      <c r="FB16" s="3"/>
      <c r="FC16" s="3"/>
      <c r="FD16" s="3">
        <v>0</v>
      </c>
      <c r="FE16" s="13">
        <v>0</v>
      </c>
      <c r="FF16" s="15"/>
      <c r="FG16" s="3">
        <v>0.904756</v>
      </c>
      <c r="FH16" s="3">
        <v>4.0720000000000001E-3</v>
      </c>
      <c r="FI16" s="3"/>
      <c r="FJ16" s="3"/>
      <c r="FK16" s="3"/>
      <c r="FL16" s="3">
        <v>0</v>
      </c>
      <c r="FM16" s="5">
        <v>0</v>
      </c>
      <c r="FN16" s="3"/>
      <c r="FO16" s="3">
        <v>0.89484799999999998</v>
      </c>
      <c r="FP16" s="3">
        <v>8.0199999999999998E-4</v>
      </c>
      <c r="FQ16" s="3"/>
      <c r="FR16" s="3"/>
      <c r="FS16" s="3"/>
      <c r="FT16" s="3">
        <v>0</v>
      </c>
      <c r="FU16" s="13">
        <v>0</v>
      </c>
      <c r="FV16" s="15"/>
      <c r="FW16" s="3">
        <v>0.904756</v>
      </c>
      <c r="FX16" s="3">
        <v>4.0720000000000001E-3</v>
      </c>
      <c r="FY16" s="3"/>
      <c r="FZ16" s="3"/>
      <c r="GA16" s="3"/>
      <c r="GB16" s="3">
        <v>0</v>
      </c>
      <c r="GC16" s="5">
        <v>0</v>
      </c>
      <c r="GD16" s="3"/>
      <c r="GE16" s="3">
        <v>0.89484799999999998</v>
      </c>
      <c r="GF16" s="3">
        <v>8.0199999999999998E-4</v>
      </c>
      <c r="GG16" s="3"/>
      <c r="GH16" s="3"/>
      <c r="GI16" s="3"/>
      <c r="GJ16" s="3">
        <v>0</v>
      </c>
      <c r="GK16" s="13">
        <v>0</v>
      </c>
      <c r="GL16" s="15"/>
      <c r="GM16" s="3">
        <v>0.904756</v>
      </c>
      <c r="GN16" s="3">
        <v>4.0720000000000001E-3</v>
      </c>
      <c r="GO16" s="3"/>
      <c r="GP16" s="3"/>
      <c r="GQ16" s="3"/>
      <c r="GR16" s="3">
        <v>0</v>
      </c>
      <c r="GS16" s="5">
        <v>0</v>
      </c>
      <c r="GT16" s="3"/>
      <c r="GU16" s="3">
        <v>0.89484799999999998</v>
      </c>
      <c r="GV16" s="3">
        <v>8.0199999999999998E-4</v>
      </c>
      <c r="GW16" s="3"/>
      <c r="GX16" s="3"/>
      <c r="GY16" s="3"/>
      <c r="GZ16" s="3">
        <v>0</v>
      </c>
      <c r="HA16" s="13">
        <v>0</v>
      </c>
      <c r="HB16" s="15"/>
      <c r="HC16" s="3">
        <v>0.904756</v>
      </c>
      <c r="HD16" s="3">
        <v>4.0720000000000001E-3</v>
      </c>
      <c r="HE16" s="3"/>
      <c r="HF16" s="3"/>
      <c r="HG16" s="3"/>
      <c r="HH16" s="3">
        <v>0</v>
      </c>
      <c r="HI16" s="5">
        <v>0</v>
      </c>
      <c r="HJ16" s="3"/>
      <c r="HK16" s="3">
        <v>0.89484799999999998</v>
      </c>
      <c r="HL16" s="3">
        <v>8.0199999999999998E-4</v>
      </c>
      <c r="HM16" s="3"/>
      <c r="HN16" s="3"/>
      <c r="HO16" s="3"/>
      <c r="HP16" s="3">
        <v>0</v>
      </c>
      <c r="HQ16" s="13">
        <v>0</v>
      </c>
      <c r="HR16" s="15"/>
      <c r="HS16" s="3">
        <v>0.904756</v>
      </c>
      <c r="HT16" s="3">
        <v>4.0720000000000001E-3</v>
      </c>
      <c r="HU16" s="3"/>
      <c r="HV16" s="3"/>
      <c r="HW16" s="3"/>
      <c r="HX16" s="3">
        <v>0</v>
      </c>
      <c r="HY16" s="5">
        <v>0</v>
      </c>
      <c r="HZ16" s="3"/>
      <c r="IA16" s="3">
        <v>0.89484799999999998</v>
      </c>
      <c r="IB16" s="3">
        <v>8.0199999999999998E-4</v>
      </c>
      <c r="IC16" s="3"/>
      <c r="ID16" s="3"/>
      <c r="IE16" s="3"/>
      <c r="IF16" s="3">
        <v>0</v>
      </c>
      <c r="IG16" s="13">
        <v>0</v>
      </c>
      <c r="IH16" s="15"/>
      <c r="II16" s="3">
        <v>0.904756</v>
      </c>
      <c r="IJ16" s="3">
        <v>4.0720000000000001E-3</v>
      </c>
      <c r="IK16" s="3"/>
      <c r="IL16" s="3"/>
      <c r="IM16" s="3"/>
      <c r="IN16" s="3">
        <v>0</v>
      </c>
      <c r="IO16" s="5">
        <v>0</v>
      </c>
      <c r="IP16" s="3"/>
      <c r="IQ16" s="3">
        <v>0.89484799999999998</v>
      </c>
      <c r="IR16" s="3">
        <v>8.0199999999999998E-4</v>
      </c>
      <c r="IS16" s="3"/>
      <c r="IT16" s="3"/>
      <c r="IU16" s="3"/>
      <c r="IV16" s="3">
        <v>0</v>
      </c>
      <c r="IW16" s="13">
        <v>0</v>
      </c>
      <c r="IX16" s="15"/>
      <c r="IY16" s="3">
        <v>0.904756</v>
      </c>
      <c r="IZ16" s="3">
        <v>4.0720000000000001E-3</v>
      </c>
      <c r="JA16" s="3"/>
      <c r="JB16" s="3"/>
      <c r="JC16" s="3"/>
      <c r="JD16" s="3">
        <v>0</v>
      </c>
      <c r="JE16" s="5">
        <v>0</v>
      </c>
      <c r="JF16" s="3"/>
      <c r="JG16" s="3">
        <v>0.89484799999999998</v>
      </c>
      <c r="JH16" s="3">
        <v>8.0199999999999998E-4</v>
      </c>
      <c r="JI16" s="3"/>
      <c r="JJ16" s="3"/>
      <c r="JK16" s="3"/>
      <c r="JL16" s="3">
        <v>0</v>
      </c>
      <c r="JM16" s="13">
        <v>0</v>
      </c>
      <c r="JN16" s="15"/>
      <c r="JO16" s="3">
        <v>0.904756</v>
      </c>
      <c r="JP16" s="3">
        <v>4.0720000000000001E-3</v>
      </c>
      <c r="JQ16" s="3"/>
      <c r="JR16" s="3"/>
      <c r="JS16" s="3"/>
      <c r="JT16" s="3">
        <v>0</v>
      </c>
      <c r="JU16" s="5">
        <v>0</v>
      </c>
      <c r="JV16" s="3"/>
      <c r="JW16" s="3">
        <v>0.89484799999999998</v>
      </c>
      <c r="JX16" s="3">
        <v>8.0199999999999998E-4</v>
      </c>
      <c r="JY16" s="3"/>
      <c r="JZ16" s="3"/>
      <c r="KA16" s="3"/>
      <c r="KB16" s="3">
        <v>0</v>
      </c>
      <c r="KC16" s="13">
        <v>0</v>
      </c>
      <c r="KD16" s="15"/>
      <c r="KE16" s="3">
        <v>0.904756</v>
      </c>
      <c r="KF16" s="3">
        <v>4.0720000000000001E-3</v>
      </c>
      <c r="KG16" s="3"/>
      <c r="KH16" s="3"/>
      <c r="KI16" s="3"/>
      <c r="KJ16" s="3">
        <v>0</v>
      </c>
      <c r="KK16" s="5">
        <v>0</v>
      </c>
      <c r="KL16" s="3"/>
      <c r="KM16" s="3">
        <v>0.89484799999999998</v>
      </c>
      <c r="KN16" s="3">
        <v>8.0199999999999998E-4</v>
      </c>
      <c r="KO16" s="3"/>
      <c r="KP16" s="3"/>
      <c r="KQ16" s="3"/>
      <c r="KR16" s="3">
        <v>0</v>
      </c>
      <c r="KS16" s="13">
        <v>0</v>
      </c>
      <c r="KT16" s="15"/>
      <c r="KU16" s="3">
        <v>0.904756</v>
      </c>
      <c r="KV16" s="3">
        <v>4.0720000000000001E-3</v>
      </c>
      <c r="KW16" s="3"/>
      <c r="KX16" s="3"/>
      <c r="KY16" s="3"/>
      <c r="KZ16" s="3">
        <v>0</v>
      </c>
      <c r="LA16" s="5">
        <v>0</v>
      </c>
      <c r="LB16" s="3"/>
      <c r="LC16" s="3">
        <v>0.89484799999999998</v>
      </c>
      <c r="LD16" s="3">
        <v>8.0199999999999998E-4</v>
      </c>
      <c r="LE16" s="3"/>
      <c r="LF16" s="3"/>
      <c r="LG16" s="3"/>
      <c r="LH16" s="3">
        <v>0</v>
      </c>
      <c r="LI16" s="13">
        <v>0</v>
      </c>
      <c r="LJ16" s="15"/>
      <c r="LK16" s="3">
        <v>0.904756</v>
      </c>
      <c r="LL16" s="3">
        <v>4.0720000000000001E-3</v>
      </c>
      <c r="LM16" s="3"/>
      <c r="LN16" s="3"/>
      <c r="LO16" s="3"/>
      <c r="LP16" s="3">
        <v>0</v>
      </c>
      <c r="LQ16" s="5">
        <v>0</v>
      </c>
      <c r="LR16" s="3"/>
      <c r="LS16" s="3">
        <v>0.89484799999999998</v>
      </c>
      <c r="LT16" s="3">
        <v>8.0199999999999998E-4</v>
      </c>
      <c r="LU16" s="3"/>
      <c r="LV16" s="3"/>
      <c r="LW16" s="3"/>
      <c r="LX16" s="3">
        <v>0</v>
      </c>
      <c r="LY16" s="13">
        <v>0</v>
      </c>
      <c r="LZ16" s="15"/>
      <c r="MA16" s="3">
        <v>0.904756</v>
      </c>
      <c r="MB16" s="3">
        <v>4.0720000000000001E-3</v>
      </c>
      <c r="MC16" s="3"/>
      <c r="MD16" s="3"/>
      <c r="ME16" s="3"/>
      <c r="MF16" s="3">
        <v>0</v>
      </c>
      <c r="MG16" s="5">
        <v>0</v>
      </c>
      <c r="MH16" s="3"/>
      <c r="MI16" s="3">
        <v>0.89484799999999998</v>
      </c>
      <c r="MJ16" s="3">
        <v>8.0199999999999998E-4</v>
      </c>
      <c r="MK16" s="3"/>
      <c r="ML16" s="3"/>
      <c r="MM16" s="3"/>
      <c r="MN16" s="3">
        <v>0</v>
      </c>
      <c r="MO16" s="13">
        <v>0</v>
      </c>
      <c r="MP16" s="15"/>
      <c r="MQ16" s="3">
        <v>0.904756</v>
      </c>
      <c r="MR16" s="3">
        <v>4.0720000000000001E-3</v>
      </c>
      <c r="MS16" s="3"/>
      <c r="MT16" s="3"/>
      <c r="MU16" s="3"/>
      <c r="MV16" s="3">
        <v>0</v>
      </c>
      <c r="MW16" s="5">
        <v>0</v>
      </c>
      <c r="MX16" s="3"/>
      <c r="MY16" s="3">
        <v>0.89484799999999998</v>
      </c>
      <c r="MZ16" s="3">
        <v>8.0199999999999998E-4</v>
      </c>
      <c r="NA16" s="3"/>
      <c r="NB16" s="3"/>
      <c r="NC16" s="3"/>
      <c r="ND16" s="3">
        <v>0</v>
      </c>
      <c r="NE16" s="13">
        <v>0</v>
      </c>
      <c r="NF16" s="15"/>
      <c r="NG16" s="3">
        <v>0.904756</v>
      </c>
      <c r="NH16" s="3">
        <v>4.0720000000000001E-3</v>
      </c>
      <c r="NI16" s="3"/>
      <c r="NJ16" s="3"/>
      <c r="NK16" s="3"/>
      <c r="NL16" s="3">
        <v>0</v>
      </c>
      <c r="NM16" s="5">
        <v>0</v>
      </c>
      <c r="NN16" s="3"/>
      <c r="NO16" s="3">
        <v>0.89484799999999998</v>
      </c>
      <c r="NP16" s="3">
        <v>8.0199999999999998E-4</v>
      </c>
      <c r="NQ16" s="3"/>
      <c r="NR16" s="3"/>
      <c r="NS16" s="3"/>
      <c r="NT16" s="3">
        <v>0</v>
      </c>
      <c r="NU16" s="13">
        <v>0</v>
      </c>
      <c r="NV16" s="15"/>
      <c r="NW16" s="3">
        <v>0.904756</v>
      </c>
      <c r="NX16" s="3">
        <v>4.0720000000000001E-3</v>
      </c>
      <c r="NY16" s="3"/>
      <c r="NZ16" s="3"/>
      <c r="OA16" s="3"/>
      <c r="OB16" s="3">
        <v>0</v>
      </c>
      <c r="OC16" s="5">
        <v>0</v>
      </c>
      <c r="OD16" s="3"/>
      <c r="OE16" s="3">
        <v>0.89484799999999998</v>
      </c>
      <c r="OF16" s="3">
        <v>8.0199999999999998E-4</v>
      </c>
      <c r="OG16" s="3"/>
      <c r="OH16" s="3"/>
      <c r="OI16" s="3"/>
      <c r="OJ16" s="3">
        <v>0</v>
      </c>
      <c r="OK16" s="13">
        <v>0</v>
      </c>
      <c r="OL16" s="15"/>
      <c r="OM16" s="3">
        <v>0.904756</v>
      </c>
      <c r="ON16" s="3">
        <v>4.0720000000000001E-3</v>
      </c>
      <c r="OO16" s="3"/>
      <c r="OP16" s="3"/>
      <c r="OQ16" s="3"/>
      <c r="OR16" s="3">
        <v>0</v>
      </c>
      <c r="OS16" s="5">
        <v>0</v>
      </c>
      <c r="OT16" s="3"/>
      <c r="OU16" s="3">
        <v>0.89484799999999998</v>
      </c>
      <c r="OV16" s="3">
        <v>8.0199999999999998E-4</v>
      </c>
      <c r="OW16" s="3"/>
      <c r="OX16" s="3"/>
      <c r="OY16" s="3"/>
      <c r="OZ16" s="3">
        <v>0</v>
      </c>
      <c r="PA16" s="13">
        <v>0</v>
      </c>
      <c r="PB16" s="15"/>
      <c r="PC16" s="3">
        <v>0.904756</v>
      </c>
      <c r="PD16" s="3">
        <v>4.0720000000000001E-3</v>
      </c>
      <c r="PE16" s="3"/>
      <c r="PF16" s="3"/>
      <c r="PG16" s="3"/>
      <c r="PH16" s="3">
        <v>0</v>
      </c>
      <c r="PI16" s="5">
        <v>0</v>
      </c>
      <c r="PJ16" s="3"/>
      <c r="PK16" s="3">
        <v>0.89484799999999998</v>
      </c>
      <c r="PL16" s="3">
        <v>8.0199999999999998E-4</v>
      </c>
      <c r="PM16" s="3"/>
      <c r="PN16" s="3"/>
      <c r="PO16" s="3"/>
      <c r="PP16" s="3">
        <v>0</v>
      </c>
      <c r="PQ16" s="13">
        <v>0</v>
      </c>
      <c r="PR16" s="15"/>
      <c r="PS16" s="3">
        <v>0.904756</v>
      </c>
      <c r="PT16" s="3">
        <v>4.0720000000000001E-3</v>
      </c>
      <c r="PU16" s="3"/>
      <c r="PV16" s="3"/>
      <c r="PW16" s="3"/>
      <c r="PX16" s="3">
        <v>0</v>
      </c>
      <c r="PY16" s="5">
        <v>0</v>
      </c>
      <c r="PZ16" s="3"/>
      <c r="QA16" s="3">
        <v>0.89484799999999998</v>
      </c>
      <c r="QB16" s="3">
        <v>8.0199999999999998E-4</v>
      </c>
      <c r="QC16" s="3"/>
      <c r="QD16" s="3"/>
      <c r="QE16" s="3"/>
      <c r="QF16" s="3">
        <v>0</v>
      </c>
      <c r="QG16" s="13">
        <v>0</v>
      </c>
      <c r="QH16" s="15"/>
      <c r="QI16" s="3">
        <v>0.904756</v>
      </c>
      <c r="QJ16" s="3">
        <v>4.0720000000000001E-3</v>
      </c>
      <c r="QK16" s="3"/>
      <c r="QL16" s="3"/>
      <c r="QM16" s="3"/>
      <c r="QN16" s="3">
        <v>0</v>
      </c>
      <c r="QO16" s="5">
        <v>0</v>
      </c>
      <c r="QP16" s="3"/>
      <c r="QQ16" s="3">
        <v>0.89484799999999998</v>
      </c>
      <c r="QR16" s="3">
        <v>8.0199999999999998E-4</v>
      </c>
      <c r="QS16" s="3"/>
      <c r="QT16" s="3"/>
      <c r="QU16" s="3"/>
      <c r="QV16" s="3">
        <v>0</v>
      </c>
      <c r="QW16" s="13">
        <v>0</v>
      </c>
      <c r="QX16" s="15"/>
      <c r="QY16" s="3">
        <v>0.904756</v>
      </c>
      <c r="QZ16" s="3">
        <v>4.0720000000000001E-3</v>
      </c>
      <c r="RA16" s="3"/>
      <c r="RB16" s="3"/>
      <c r="RC16" s="3"/>
      <c r="RD16" s="3">
        <v>0</v>
      </c>
      <c r="RE16" s="5">
        <v>0</v>
      </c>
      <c r="RF16" s="3"/>
      <c r="RG16" s="3">
        <v>0.89484799999999998</v>
      </c>
      <c r="RH16" s="3">
        <v>8.0199999999999998E-4</v>
      </c>
      <c r="RI16" s="3"/>
      <c r="RJ16" s="3"/>
      <c r="RK16" s="3"/>
      <c r="RL16" s="3">
        <v>0</v>
      </c>
      <c r="RM16" s="13">
        <v>0</v>
      </c>
      <c r="RN16" s="15"/>
      <c r="RO16" s="3">
        <v>0.904756</v>
      </c>
      <c r="RP16" s="3">
        <v>4.0720000000000001E-3</v>
      </c>
      <c r="RQ16" s="3"/>
      <c r="RR16" s="3"/>
      <c r="RS16" s="3"/>
      <c r="RT16" s="3">
        <v>0</v>
      </c>
      <c r="RU16" s="5">
        <v>0</v>
      </c>
      <c r="RV16" s="3"/>
      <c r="RW16" s="3">
        <v>0.89484799999999998</v>
      </c>
      <c r="RX16" s="3">
        <v>8.0199999999999998E-4</v>
      </c>
      <c r="RY16" s="3"/>
      <c r="RZ16" s="3"/>
      <c r="SA16" s="3"/>
      <c r="SB16" s="3">
        <v>0</v>
      </c>
      <c r="SC16" s="13">
        <v>0</v>
      </c>
      <c r="SD16" s="15"/>
      <c r="SE16" s="3">
        <v>0.904756</v>
      </c>
      <c r="SF16" s="3">
        <v>4.0720000000000001E-3</v>
      </c>
      <c r="SG16" s="3"/>
      <c r="SH16" s="3"/>
      <c r="SI16" s="3"/>
      <c r="SJ16" s="3">
        <v>0</v>
      </c>
      <c r="SK16" s="5">
        <v>0</v>
      </c>
      <c r="SL16" s="3"/>
      <c r="SM16" s="3">
        <v>0.89484799999999998</v>
      </c>
      <c r="SN16" s="3">
        <v>8.0199999999999998E-4</v>
      </c>
      <c r="SO16" s="3"/>
      <c r="SP16" s="3"/>
      <c r="SQ16" s="3"/>
      <c r="SR16" s="3">
        <v>0</v>
      </c>
      <c r="SS16" s="13">
        <v>0</v>
      </c>
      <c r="ST16" s="15"/>
      <c r="SU16" s="3">
        <v>0.904756</v>
      </c>
      <c r="SV16" s="3">
        <v>4.0720000000000001E-3</v>
      </c>
      <c r="SW16" s="3"/>
      <c r="SX16" s="3"/>
      <c r="SY16" s="3"/>
      <c r="SZ16" s="3">
        <v>0</v>
      </c>
      <c r="TA16" s="5">
        <v>0</v>
      </c>
      <c r="TB16" s="3"/>
      <c r="TC16" s="3">
        <v>0.89484799999999998</v>
      </c>
      <c r="TD16" s="3">
        <v>8.0199999999999998E-4</v>
      </c>
      <c r="TE16" s="3"/>
      <c r="TF16" s="3"/>
      <c r="TG16" s="3"/>
      <c r="TH16" s="3">
        <v>0</v>
      </c>
      <c r="TI16" s="13">
        <v>0</v>
      </c>
      <c r="TJ16" s="15"/>
      <c r="TK16" s="3">
        <v>0.904756</v>
      </c>
      <c r="TL16" s="3">
        <v>4.0720000000000001E-3</v>
      </c>
      <c r="TM16" s="3"/>
      <c r="TN16" s="3"/>
      <c r="TO16" s="3"/>
      <c r="TP16" s="3">
        <v>0</v>
      </c>
      <c r="TQ16" s="5">
        <v>0</v>
      </c>
      <c r="TR16" s="3"/>
      <c r="TS16" s="3">
        <v>0.89484799999999998</v>
      </c>
      <c r="TT16" s="3">
        <v>8.0199999999999998E-4</v>
      </c>
      <c r="TU16" s="3"/>
      <c r="TV16" s="3"/>
      <c r="TW16" s="3"/>
      <c r="TX16" s="3">
        <v>0</v>
      </c>
      <c r="TY16" s="13">
        <v>0</v>
      </c>
      <c r="TZ16" s="15"/>
      <c r="UA16" s="3">
        <v>0.904756</v>
      </c>
      <c r="UB16" s="3">
        <v>4.0720000000000001E-3</v>
      </c>
      <c r="UC16" s="3"/>
      <c r="UD16" s="3"/>
      <c r="UE16" s="3"/>
      <c r="UF16" s="3">
        <v>0</v>
      </c>
      <c r="UG16" s="5">
        <v>0</v>
      </c>
      <c r="UH16" s="3"/>
      <c r="UI16" s="3">
        <v>0.89484799999999998</v>
      </c>
      <c r="UJ16" s="3">
        <v>8.0199999999999998E-4</v>
      </c>
      <c r="UK16" s="3"/>
      <c r="UL16" s="3"/>
      <c r="UM16" s="3"/>
      <c r="UN16" s="3">
        <v>0</v>
      </c>
      <c r="UO16" s="13">
        <v>0</v>
      </c>
      <c r="UP16" s="15"/>
      <c r="UQ16" s="3">
        <v>0.904756</v>
      </c>
      <c r="UR16" s="3">
        <v>4.0720000000000001E-3</v>
      </c>
      <c r="US16" s="3"/>
      <c r="UT16" s="3"/>
      <c r="UU16" s="3"/>
      <c r="UV16" s="3">
        <v>0</v>
      </c>
      <c r="UW16" s="5">
        <v>0</v>
      </c>
      <c r="UX16" s="3"/>
      <c r="UY16" s="3">
        <v>0.89484799999999998</v>
      </c>
      <c r="UZ16" s="3">
        <v>8.0199999999999998E-4</v>
      </c>
      <c r="VA16" s="3"/>
      <c r="VB16" s="3"/>
      <c r="VC16" s="3"/>
      <c r="VD16" s="3">
        <v>0</v>
      </c>
      <c r="VE16" s="13">
        <v>0</v>
      </c>
      <c r="VF16" s="15"/>
      <c r="VG16" s="3">
        <v>0.904756</v>
      </c>
      <c r="VH16" s="3">
        <v>4.0720000000000001E-3</v>
      </c>
      <c r="VI16" s="3"/>
      <c r="VJ16" s="3"/>
      <c r="VK16" s="3"/>
      <c r="VL16" s="3">
        <v>0</v>
      </c>
      <c r="VM16" s="5">
        <v>0</v>
      </c>
      <c r="VN16" s="3"/>
      <c r="VO16" s="3">
        <v>0.89484799999999998</v>
      </c>
      <c r="VP16" s="3">
        <v>8.0199999999999998E-4</v>
      </c>
      <c r="VQ16" s="3"/>
      <c r="VR16" s="3"/>
      <c r="VS16" s="3"/>
      <c r="VT16" s="3">
        <v>0</v>
      </c>
      <c r="VU16" s="13">
        <v>0</v>
      </c>
      <c r="VV16" s="15"/>
      <c r="VW16" s="3">
        <v>0.904756</v>
      </c>
      <c r="VX16" s="3">
        <v>4.0720000000000001E-3</v>
      </c>
      <c r="VY16" s="3"/>
      <c r="VZ16" s="3"/>
      <c r="WA16" s="3"/>
      <c r="WB16" s="3">
        <v>0</v>
      </c>
      <c r="WC16" s="5">
        <v>0</v>
      </c>
      <c r="WD16" s="3"/>
      <c r="WE16" s="3">
        <v>0.89484799999999998</v>
      </c>
      <c r="WF16" s="3">
        <v>8.0199999999999998E-4</v>
      </c>
      <c r="WG16" s="3"/>
      <c r="WH16" s="3"/>
      <c r="WI16" s="3"/>
      <c r="WJ16" s="3">
        <v>0</v>
      </c>
      <c r="WK16" s="13">
        <v>0</v>
      </c>
      <c r="WL16" s="15"/>
      <c r="WM16" s="3">
        <v>0.904756</v>
      </c>
      <c r="WN16" s="3">
        <v>4.0720000000000001E-3</v>
      </c>
      <c r="WO16" s="3"/>
      <c r="WP16" s="3"/>
      <c r="WQ16" s="3"/>
      <c r="WR16" s="3">
        <v>0</v>
      </c>
      <c r="WS16" s="5">
        <v>0</v>
      </c>
      <c r="WT16" s="3"/>
      <c r="WU16" s="3">
        <v>0.89484799999999998</v>
      </c>
      <c r="WV16" s="3">
        <v>8.0199999999999998E-4</v>
      </c>
      <c r="WW16" s="3"/>
      <c r="WX16" s="3"/>
      <c r="WY16" s="3"/>
      <c r="WZ16" s="3">
        <v>0</v>
      </c>
      <c r="XA16" s="13">
        <v>0</v>
      </c>
      <c r="XB16" s="15"/>
      <c r="XC16" s="3">
        <v>0.904756</v>
      </c>
      <c r="XD16" s="3">
        <v>4.0720000000000001E-3</v>
      </c>
      <c r="XE16" s="3"/>
      <c r="XF16" s="3"/>
      <c r="XG16" s="3"/>
      <c r="XH16" s="3">
        <v>0</v>
      </c>
      <c r="XI16" s="5">
        <v>0</v>
      </c>
      <c r="XJ16" s="3"/>
      <c r="XK16" s="3">
        <v>0.89484799999999998</v>
      </c>
      <c r="XL16" s="3">
        <v>8.0199999999999998E-4</v>
      </c>
      <c r="XM16" s="3"/>
      <c r="XN16" s="3"/>
      <c r="XO16" s="3"/>
      <c r="XP16" s="3">
        <v>0</v>
      </c>
      <c r="XQ16" s="13">
        <v>0</v>
      </c>
      <c r="XR16" s="15"/>
      <c r="XS16" s="3">
        <v>0.904756</v>
      </c>
      <c r="XT16" s="3">
        <v>4.0720000000000001E-3</v>
      </c>
      <c r="XU16" s="3"/>
      <c r="XV16" s="3"/>
      <c r="XW16" s="3"/>
      <c r="XX16" s="3">
        <v>0</v>
      </c>
      <c r="XY16" s="5">
        <v>0</v>
      </c>
      <c r="XZ16" s="3"/>
      <c r="YA16" s="3">
        <v>0.89484799999999998</v>
      </c>
      <c r="YB16" s="3">
        <v>8.0199999999999998E-4</v>
      </c>
      <c r="YC16" s="3"/>
      <c r="YD16" s="3"/>
      <c r="YE16" s="3"/>
      <c r="YF16" s="3">
        <v>0</v>
      </c>
      <c r="YG16" s="13">
        <v>0</v>
      </c>
      <c r="YH16" s="15"/>
      <c r="YI16" s="3">
        <v>0.904756</v>
      </c>
      <c r="YJ16" s="3">
        <v>4.0720000000000001E-3</v>
      </c>
      <c r="YK16" s="3"/>
      <c r="YL16" s="3"/>
      <c r="YM16" s="3"/>
      <c r="YN16" s="3">
        <v>0</v>
      </c>
      <c r="YO16" s="5">
        <v>0</v>
      </c>
      <c r="YP16" s="3"/>
      <c r="YQ16" s="3">
        <v>0.89484799999999998</v>
      </c>
      <c r="YR16" s="3">
        <v>8.0199999999999998E-4</v>
      </c>
      <c r="YS16" s="3"/>
      <c r="YT16" s="3"/>
      <c r="YU16" s="3"/>
      <c r="YV16" s="3">
        <v>0</v>
      </c>
      <c r="YW16" s="13">
        <v>0</v>
      </c>
      <c r="YX16" s="15"/>
      <c r="YY16" s="3">
        <v>0.904756</v>
      </c>
      <c r="YZ16" s="3">
        <v>4.0720000000000001E-3</v>
      </c>
      <c r="ZA16" s="3"/>
      <c r="ZB16" s="3"/>
      <c r="ZC16" s="3"/>
      <c r="ZD16" s="3">
        <v>0</v>
      </c>
      <c r="ZE16" s="5">
        <v>0</v>
      </c>
      <c r="ZF16" s="3"/>
      <c r="ZG16" s="3">
        <v>0.89484799999999998</v>
      </c>
      <c r="ZH16" s="3">
        <v>8.0199999999999998E-4</v>
      </c>
      <c r="ZI16" s="3"/>
      <c r="ZJ16" s="3"/>
      <c r="ZK16" s="3"/>
      <c r="ZL16" s="3">
        <v>0</v>
      </c>
      <c r="ZM16" s="13">
        <v>0</v>
      </c>
      <c r="ZN16" s="15"/>
      <c r="ZO16" s="3">
        <v>0.904756</v>
      </c>
      <c r="ZP16" s="3">
        <v>4.0720000000000001E-3</v>
      </c>
      <c r="ZQ16" s="3"/>
      <c r="ZR16" s="3"/>
      <c r="ZS16" s="3"/>
      <c r="ZT16" s="3">
        <v>0</v>
      </c>
      <c r="ZU16" s="5">
        <v>0</v>
      </c>
      <c r="ZV16" s="3"/>
      <c r="ZW16" s="3">
        <v>0.89484799999999998</v>
      </c>
      <c r="ZX16" s="3">
        <v>8.0199999999999998E-4</v>
      </c>
      <c r="ZY16" s="3"/>
      <c r="ZZ16" s="3"/>
      <c r="AAA16" s="3"/>
      <c r="AAB16" s="3">
        <v>0</v>
      </c>
      <c r="AAC16" s="13">
        <v>0</v>
      </c>
      <c r="AAD16" s="15"/>
      <c r="AAE16" s="3">
        <v>0.904756</v>
      </c>
      <c r="AAF16" s="3">
        <v>4.0720000000000001E-3</v>
      </c>
      <c r="AAG16" s="3"/>
      <c r="AAH16" s="3"/>
      <c r="AAI16" s="3"/>
      <c r="AAJ16" s="3">
        <v>0</v>
      </c>
      <c r="AAK16" s="5">
        <v>0</v>
      </c>
      <c r="AAL16" s="3"/>
      <c r="AAM16" s="3">
        <v>0.89484799999999998</v>
      </c>
      <c r="AAN16" s="3">
        <v>8.0199999999999998E-4</v>
      </c>
      <c r="AAO16" s="3"/>
      <c r="AAP16" s="3"/>
      <c r="AAQ16" s="3"/>
      <c r="AAR16" s="3">
        <v>0</v>
      </c>
      <c r="AAS16" s="13">
        <v>0</v>
      </c>
      <c r="AAT16" s="15"/>
      <c r="AAU16" s="3">
        <v>0.904756</v>
      </c>
      <c r="AAV16" s="3">
        <v>4.0720000000000001E-3</v>
      </c>
      <c r="AAW16" s="3"/>
      <c r="AAX16" s="3"/>
      <c r="AAY16" s="3"/>
      <c r="AAZ16" s="3">
        <v>0</v>
      </c>
      <c r="ABA16" s="5">
        <v>0</v>
      </c>
      <c r="ABB16" s="3"/>
      <c r="ABC16" s="3">
        <v>0.89484799999999998</v>
      </c>
      <c r="ABD16" s="3">
        <v>8.0199999999999998E-4</v>
      </c>
      <c r="ABE16" s="3"/>
      <c r="ABF16" s="3"/>
      <c r="ABG16" s="3"/>
      <c r="ABH16" s="3">
        <v>0</v>
      </c>
      <c r="ABI16" s="13">
        <v>0</v>
      </c>
      <c r="ABJ16" s="15"/>
      <c r="ABK16" s="3">
        <v>0.904756</v>
      </c>
      <c r="ABL16" s="3">
        <v>4.0720000000000001E-3</v>
      </c>
      <c r="ABM16" s="3"/>
      <c r="ABN16" s="3"/>
      <c r="ABO16" s="3"/>
      <c r="ABP16" s="3">
        <v>0</v>
      </c>
      <c r="ABQ16" s="5">
        <v>0</v>
      </c>
      <c r="ABR16" s="3"/>
      <c r="ABS16" s="3">
        <v>0.89484799999999998</v>
      </c>
      <c r="ABT16" s="3">
        <v>8.0199999999999998E-4</v>
      </c>
      <c r="ABU16" s="3"/>
      <c r="ABV16" s="3"/>
      <c r="ABW16" s="3"/>
      <c r="ABX16" s="3">
        <v>0</v>
      </c>
      <c r="ABY16" s="13">
        <v>0</v>
      </c>
      <c r="ABZ16" s="15"/>
      <c r="ACA16" s="3">
        <v>0.904756</v>
      </c>
      <c r="ACB16" s="3">
        <v>4.0720000000000001E-3</v>
      </c>
      <c r="ACC16" s="3"/>
      <c r="ACD16" s="3"/>
      <c r="ACE16" s="3"/>
      <c r="ACF16" s="3">
        <v>0</v>
      </c>
      <c r="ACG16" s="5">
        <v>0</v>
      </c>
      <c r="ACH16" s="3"/>
      <c r="ACI16" s="3">
        <v>0.89484799999999998</v>
      </c>
      <c r="ACJ16" s="3">
        <v>8.0199999999999998E-4</v>
      </c>
      <c r="ACK16" s="3"/>
      <c r="ACL16" s="3"/>
      <c r="ACM16" s="3"/>
      <c r="ACN16" s="3">
        <v>0</v>
      </c>
      <c r="ACO16" s="13">
        <v>0</v>
      </c>
      <c r="ACP16" s="15"/>
      <c r="ACQ16" s="3">
        <v>0.904756</v>
      </c>
      <c r="ACR16" s="3">
        <v>4.0720000000000001E-3</v>
      </c>
      <c r="ACS16" s="3"/>
      <c r="ACT16" s="3"/>
      <c r="ACU16" s="3"/>
      <c r="ACV16" s="3">
        <v>0</v>
      </c>
      <c r="ACW16" s="5">
        <v>0</v>
      </c>
      <c r="ACX16" s="3"/>
      <c r="ACY16" s="3">
        <v>0.89484799999999998</v>
      </c>
      <c r="ACZ16" s="3">
        <v>8.0199999999999998E-4</v>
      </c>
      <c r="ADA16" s="3"/>
      <c r="ADB16" s="3"/>
      <c r="ADC16" s="3"/>
      <c r="ADD16" s="3">
        <v>0</v>
      </c>
      <c r="ADE16" s="13">
        <v>0</v>
      </c>
      <c r="ADF16" s="15"/>
      <c r="ADG16" s="3">
        <v>0.904756</v>
      </c>
      <c r="ADH16" s="3">
        <v>4.0720000000000001E-3</v>
      </c>
      <c r="ADI16" s="3"/>
      <c r="ADJ16" s="3"/>
      <c r="ADK16" s="3"/>
      <c r="ADL16" s="3">
        <v>0</v>
      </c>
      <c r="ADM16" s="5">
        <v>0</v>
      </c>
      <c r="ADN16" s="3"/>
      <c r="ADO16" s="3">
        <v>0.89484799999999998</v>
      </c>
      <c r="ADP16" s="3">
        <v>8.0199999999999998E-4</v>
      </c>
      <c r="ADQ16" s="3"/>
      <c r="ADR16" s="3"/>
      <c r="ADS16" s="3"/>
      <c r="ADT16" s="3">
        <v>0</v>
      </c>
      <c r="ADU16" s="13">
        <v>0</v>
      </c>
      <c r="ADV16" s="15"/>
      <c r="ADW16" s="3">
        <v>0.904756</v>
      </c>
      <c r="ADX16" s="3">
        <v>4.0720000000000001E-3</v>
      </c>
      <c r="ADY16" s="3"/>
      <c r="ADZ16" s="3"/>
      <c r="AEA16" s="3"/>
      <c r="AEB16" s="3">
        <v>0</v>
      </c>
      <c r="AEC16" s="5">
        <v>0</v>
      </c>
      <c r="AED16" s="3"/>
      <c r="AEE16" s="3">
        <v>0.89484799999999998</v>
      </c>
      <c r="AEF16" s="3">
        <v>8.0199999999999998E-4</v>
      </c>
      <c r="AEG16" s="3"/>
      <c r="AEH16" s="3"/>
      <c r="AEI16" s="3"/>
      <c r="AEJ16" s="3">
        <v>0</v>
      </c>
      <c r="AEK16" s="13">
        <v>0</v>
      </c>
      <c r="AEL16" s="15"/>
      <c r="AEM16" s="3">
        <v>0.904756</v>
      </c>
      <c r="AEN16" s="3">
        <v>4.0720000000000001E-3</v>
      </c>
      <c r="AEO16" s="3"/>
      <c r="AEP16" s="3"/>
      <c r="AEQ16" s="3"/>
      <c r="AER16" s="3">
        <v>0</v>
      </c>
      <c r="AES16" s="5">
        <v>0</v>
      </c>
      <c r="AET16" s="3"/>
      <c r="AEU16" s="3">
        <v>0.89484799999999998</v>
      </c>
      <c r="AEV16" s="3">
        <v>8.0199999999999998E-4</v>
      </c>
      <c r="AEW16" s="3"/>
      <c r="AEX16" s="3"/>
      <c r="AEY16" s="3"/>
      <c r="AEZ16" s="3">
        <v>0</v>
      </c>
      <c r="AFA16" s="13">
        <v>0</v>
      </c>
      <c r="AFB16" s="15"/>
      <c r="AFC16" s="3">
        <v>0.904756</v>
      </c>
      <c r="AFD16" s="3">
        <v>4.0720000000000001E-3</v>
      </c>
      <c r="AFE16" s="3"/>
      <c r="AFF16" s="3"/>
      <c r="AFG16" s="3"/>
      <c r="AFH16" s="3">
        <v>0</v>
      </c>
      <c r="AFI16" s="5">
        <v>0</v>
      </c>
      <c r="AFJ16" s="3"/>
      <c r="AFK16" s="3">
        <v>0.89484799999999998</v>
      </c>
      <c r="AFL16" s="3">
        <v>8.0199999999999998E-4</v>
      </c>
      <c r="AFM16" s="3"/>
      <c r="AFN16" s="3"/>
      <c r="AFO16" s="3"/>
      <c r="AFP16" s="3">
        <v>0</v>
      </c>
      <c r="AFQ16" s="13">
        <v>0</v>
      </c>
      <c r="AFR16" s="15"/>
      <c r="AFS16" s="3">
        <v>0.904756</v>
      </c>
      <c r="AFT16" s="3">
        <v>4.0720000000000001E-3</v>
      </c>
      <c r="AFU16" s="3"/>
      <c r="AFV16" s="3"/>
      <c r="AFW16" s="3"/>
      <c r="AFX16" s="3">
        <v>0</v>
      </c>
      <c r="AFY16" s="5">
        <v>0</v>
      </c>
      <c r="AFZ16" s="3"/>
      <c r="AGA16" s="3">
        <v>0.89484799999999998</v>
      </c>
      <c r="AGB16" s="3">
        <v>8.0199999999999998E-4</v>
      </c>
      <c r="AGC16" s="3"/>
      <c r="AGD16" s="3"/>
      <c r="AGE16" s="3"/>
      <c r="AGF16" s="3">
        <v>0</v>
      </c>
      <c r="AGG16" s="13">
        <v>0</v>
      </c>
      <c r="AGH16" s="15"/>
      <c r="AGI16" s="3">
        <v>0.904756</v>
      </c>
      <c r="AGJ16" s="3">
        <v>4.0720000000000001E-3</v>
      </c>
      <c r="AGK16" s="3"/>
      <c r="AGL16" s="3"/>
      <c r="AGM16" s="3"/>
      <c r="AGN16" s="3">
        <v>0</v>
      </c>
      <c r="AGO16" s="5">
        <v>0</v>
      </c>
      <c r="AGP16" s="3"/>
      <c r="AGQ16" s="3">
        <v>0.89484799999999998</v>
      </c>
      <c r="AGR16" s="3">
        <v>8.0199999999999998E-4</v>
      </c>
      <c r="AGS16" s="3"/>
      <c r="AGT16" s="3"/>
      <c r="AGU16" s="3"/>
      <c r="AGV16" s="3">
        <v>0</v>
      </c>
      <c r="AGW16" s="13">
        <v>0</v>
      </c>
      <c r="AGX16" s="15"/>
      <c r="AGY16" s="3">
        <v>0.904756</v>
      </c>
      <c r="AGZ16" s="3">
        <v>4.0720000000000001E-3</v>
      </c>
      <c r="AHA16" s="3"/>
      <c r="AHB16" s="3"/>
      <c r="AHC16" s="3"/>
      <c r="AHD16" s="3">
        <v>0</v>
      </c>
      <c r="AHE16" s="5">
        <v>0</v>
      </c>
      <c r="AHF16" s="3"/>
      <c r="AHG16" s="3">
        <v>0.89484799999999998</v>
      </c>
      <c r="AHH16" s="3">
        <v>8.0199999999999998E-4</v>
      </c>
      <c r="AHI16" s="3"/>
      <c r="AHJ16" s="3"/>
      <c r="AHK16" s="3"/>
      <c r="AHL16" s="3">
        <v>0</v>
      </c>
      <c r="AHM16" s="13">
        <v>0</v>
      </c>
      <c r="AHN16" s="15"/>
      <c r="AHO16" s="3">
        <v>0.904756</v>
      </c>
      <c r="AHP16" s="3">
        <v>4.0720000000000001E-3</v>
      </c>
      <c r="AHQ16" s="3"/>
      <c r="AHR16" s="3"/>
      <c r="AHS16" s="3"/>
      <c r="AHT16" s="3">
        <v>0</v>
      </c>
      <c r="AHU16" s="5">
        <v>0</v>
      </c>
      <c r="AHV16" s="3"/>
      <c r="AHW16" s="3">
        <v>0.89484799999999998</v>
      </c>
      <c r="AHX16" s="3">
        <v>8.0199999999999998E-4</v>
      </c>
      <c r="AHY16" s="3"/>
      <c r="AHZ16" s="3"/>
      <c r="AIA16" s="3"/>
      <c r="AIB16" s="3">
        <v>0</v>
      </c>
      <c r="AIC16" s="13">
        <v>0</v>
      </c>
      <c r="AID16" s="15"/>
      <c r="AIE16" s="3">
        <v>0.904756</v>
      </c>
      <c r="AIF16" s="3">
        <v>4.0720000000000001E-3</v>
      </c>
      <c r="AIG16" s="3"/>
      <c r="AIH16" s="3"/>
      <c r="AII16" s="3"/>
      <c r="AIJ16" s="3">
        <v>0</v>
      </c>
      <c r="AIK16" s="5">
        <v>0</v>
      </c>
      <c r="AIL16" s="3"/>
      <c r="AIM16" s="3">
        <v>0.89484799999999998</v>
      </c>
      <c r="AIN16" s="3">
        <v>8.0199999999999998E-4</v>
      </c>
      <c r="AIO16" s="3"/>
      <c r="AIP16" s="3"/>
      <c r="AIQ16" s="3"/>
      <c r="AIR16" s="3">
        <v>0</v>
      </c>
      <c r="AIS16" s="13">
        <v>0</v>
      </c>
      <c r="AIT16" s="15"/>
      <c r="AIU16" s="3">
        <v>0.904756</v>
      </c>
      <c r="AIV16" s="3">
        <v>4.0720000000000001E-3</v>
      </c>
      <c r="AIW16" s="3"/>
      <c r="AIX16" s="3"/>
      <c r="AIY16" s="3"/>
      <c r="AIZ16" s="3">
        <v>0</v>
      </c>
      <c r="AJA16" s="5">
        <v>0</v>
      </c>
      <c r="AJB16" s="3"/>
      <c r="AJC16" s="3">
        <v>0.89484799999999998</v>
      </c>
      <c r="AJD16" s="3">
        <v>8.0199999999999998E-4</v>
      </c>
      <c r="AJE16" s="3"/>
      <c r="AJF16" s="3"/>
      <c r="AJG16" s="3"/>
      <c r="AJH16" s="3">
        <v>0</v>
      </c>
      <c r="AJI16" s="13">
        <v>0</v>
      </c>
      <c r="AJJ16" s="15"/>
      <c r="AJK16" s="3">
        <v>0.904756</v>
      </c>
      <c r="AJL16" s="3">
        <v>4.0720000000000001E-3</v>
      </c>
      <c r="AJM16" s="3"/>
      <c r="AJN16" s="3"/>
      <c r="AJO16" s="3"/>
      <c r="AJP16" s="3">
        <v>0</v>
      </c>
      <c r="AJQ16" s="5">
        <v>0</v>
      </c>
      <c r="AJR16" s="3"/>
      <c r="AJS16" s="3">
        <v>0.89484799999999998</v>
      </c>
      <c r="AJT16" s="3">
        <v>8.0199999999999998E-4</v>
      </c>
      <c r="AJU16" s="3"/>
      <c r="AJV16" s="3"/>
      <c r="AJW16" s="3"/>
      <c r="AJX16" s="3">
        <v>0</v>
      </c>
      <c r="AJY16" s="13">
        <v>0</v>
      </c>
      <c r="AJZ16" s="15"/>
      <c r="AKA16" s="3">
        <v>0.904756</v>
      </c>
      <c r="AKB16" s="3">
        <v>4.0720000000000001E-3</v>
      </c>
      <c r="AKC16" s="3"/>
      <c r="AKD16" s="3"/>
      <c r="AKE16" s="3"/>
      <c r="AKF16" s="3">
        <v>0</v>
      </c>
      <c r="AKG16" s="5">
        <v>0</v>
      </c>
      <c r="AKH16" s="3"/>
      <c r="AKI16" s="3">
        <v>0.89484799999999998</v>
      </c>
      <c r="AKJ16" s="3">
        <v>8.0199999999999998E-4</v>
      </c>
      <c r="AKK16" s="3"/>
      <c r="AKL16" s="3"/>
      <c r="AKM16" s="3"/>
      <c r="AKN16" s="3">
        <v>0</v>
      </c>
      <c r="AKO16" s="13">
        <v>0</v>
      </c>
      <c r="AKP16" s="15"/>
      <c r="AKQ16" s="3">
        <v>0.904756</v>
      </c>
      <c r="AKR16" s="3">
        <v>4.0720000000000001E-3</v>
      </c>
      <c r="AKS16" s="3"/>
      <c r="AKT16" s="3"/>
      <c r="AKU16" s="3"/>
      <c r="AKV16" s="3">
        <v>0</v>
      </c>
      <c r="AKW16" s="5">
        <v>0</v>
      </c>
      <c r="AKX16" s="3"/>
      <c r="AKY16" s="3">
        <v>0.89484799999999998</v>
      </c>
      <c r="AKZ16" s="3">
        <v>8.0199999999999998E-4</v>
      </c>
      <c r="ALA16" s="3"/>
      <c r="ALB16" s="3"/>
      <c r="ALC16" s="3"/>
      <c r="ALD16" s="3">
        <v>0</v>
      </c>
      <c r="ALE16" s="13">
        <v>0</v>
      </c>
      <c r="ALF16" s="15"/>
      <c r="ALG16" s="3">
        <v>0.904756</v>
      </c>
      <c r="ALH16" s="3">
        <v>4.0720000000000001E-3</v>
      </c>
      <c r="ALI16" s="3"/>
      <c r="ALJ16" s="3"/>
      <c r="ALK16" s="3"/>
      <c r="ALL16" s="3">
        <v>0</v>
      </c>
      <c r="ALM16" s="5">
        <v>0</v>
      </c>
      <c r="ALN16" s="3"/>
      <c r="ALO16" s="3">
        <v>0.89484799999999998</v>
      </c>
      <c r="ALP16" s="3">
        <v>8.0199999999999998E-4</v>
      </c>
      <c r="ALQ16" s="3"/>
      <c r="ALR16" s="3"/>
      <c r="ALS16" s="3"/>
      <c r="ALT16" s="3">
        <v>0</v>
      </c>
      <c r="ALU16" s="13">
        <v>0</v>
      </c>
      <c r="ALV16" s="15"/>
      <c r="ALW16" s="3">
        <v>0.904756</v>
      </c>
      <c r="ALX16" s="3">
        <v>4.0720000000000001E-3</v>
      </c>
      <c r="ALY16" s="3"/>
      <c r="ALZ16" s="3"/>
      <c r="AMA16" s="3"/>
      <c r="AMB16" s="3">
        <v>0</v>
      </c>
      <c r="AMC16" s="5">
        <v>0</v>
      </c>
      <c r="AMD16" s="3"/>
      <c r="AME16" s="3">
        <v>0.89484799999999998</v>
      </c>
      <c r="AMF16" s="3">
        <v>8.0199999999999998E-4</v>
      </c>
      <c r="AMG16" s="3"/>
      <c r="AMH16" s="3"/>
      <c r="AMI16" s="3"/>
      <c r="AMJ16" s="3">
        <v>0</v>
      </c>
      <c r="AMK16" s="13">
        <v>0</v>
      </c>
      <c r="AML16" s="15"/>
      <c r="AMM16" s="3">
        <v>0.904756</v>
      </c>
      <c r="AMN16" s="3">
        <v>4.0720000000000001E-3</v>
      </c>
      <c r="AMO16" s="3"/>
      <c r="AMP16" s="3"/>
      <c r="AMQ16" s="3"/>
      <c r="AMR16" s="3">
        <v>0</v>
      </c>
      <c r="AMS16" s="5">
        <v>0</v>
      </c>
      <c r="AMT16" s="3"/>
      <c r="AMU16" s="3">
        <v>0.89484799999999998</v>
      </c>
      <c r="AMV16" s="3">
        <v>8.0199999999999998E-4</v>
      </c>
      <c r="AMW16" s="3"/>
      <c r="AMX16" s="3"/>
      <c r="AMY16" s="3"/>
      <c r="AMZ16" s="3">
        <v>0</v>
      </c>
      <c r="ANA16" s="13">
        <v>0</v>
      </c>
      <c r="ANB16" s="15"/>
      <c r="ANC16" s="3">
        <v>0.904756</v>
      </c>
      <c r="AND16" s="3">
        <v>4.0720000000000001E-3</v>
      </c>
      <c r="ANE16" s="3"/>
      <c r="ANF16" s="3"/>
      <c r="ANG16" s="3"/>
      <c r="ANH16" s="3">
        <v>0</v>
      </c>
      <c r="ANI16" s="5">
        <v>0</v>
      </c>
      <c r="ANJ16" s="3"/>
      <c r="ANK16" s="3">
        <v>0.89484799999999998</v>
      </c>
      <c r="ANL16" s="3">
        <v>8.0199999999999998E-4</v>
      </c>
      <c r="ANM16" s="3"/>
      <c r="ANN16" s="3"/>
      <c r="ANO16" s="3"/>
      <c r="ANP16" s="3">
        <v>0</v>
      </c>
      <c r="ANQ16" s="13">
        <v>0</v>
      </c>
      <c r="ANR16" s="15"/>
      <c r="ANS16" s="3">
        <v>0.904756</v>
      </c>
      <c r="ANT16" s="3">
        <v>4.0720000000000001E-3</v>
      </c>
      <c r="ANU16" s="3"/>
      <c r="ANV16" s="3"/>
      <c r="ANW16" s="3"/>
      <c r="ANX16" s="3">
        <v>0</v>
      </c>
      <c r="ANY16" s="5">
        <v>0</v>
      </c>
      <c r="ANZ16" s="3"/>
      <c r="AOA16" s="3">
        <v>0.89484799999999998</v>
      </c>
      <c r="AOB16" s="3">
        <v>8.0199999999999998E-4</v>
      </c>
      <c r="AOC16" s="3"/>
      <c r="AOD16" s="3"/>
      <c r="AOE16" s="3"/>
      <c r="AOF16" s="3">
        <v>0</v>
      </c>
      <c r="AOG16" s="13">
        <v>0</v>
      </c>
      <c r="AOH16" s="15"/>
      <c r="AOI16" s="3">
        <v>0.904756</v>
      </c>
      <c r="AOJ16" s="3">
        <v>4.0720000000000001E-3</v>
      </c>
      <c r="AOK16" s="3"/>
      <c r="AOL16" s="3"/>
      <c r="AOM16" s="3"/>
      <c r="AON16" s="3">
        <v>0</v>
      </c>
      <c r="AOO16" s="5">
        <v>0</v>
      </c>
      <c r="AOP16" s="3"/>
      <c r="AOQ16" s="3">
        <v>0.89484799999999998</v>
      </c>
      <c r="AOR16" s="3">
        <v>8.0199999999999998E-4</v>
      </c>
      <c r="AOS16" s="3"/>
      <c r="AOT16" s="3"/>
      <c r="AOU16" s="3"/>
      <c r="AOV16" s="3">
        <v>0</v>
      </c>
      <c r="AOW16" s="13">
        <v>0</v>
      </c>
      <c r="AOX16" s="15"/>
      <c r="AOY16" s="3">
        <v>0.904756</v>
      </c>
      <c r="AOZ16" s="3">
        <v>4.0720000000000001E-3</v>
      </c>
      <c r="APA16" s="3"/>
      <c r="APB16" s="3"/>
      <c r="APC16" s="3"/>
      <c r="APD16" s="3">
        <v>0</v>
      </c>
      <c r="APE16" s="5">
        <v>0</v>
      </c>
      <c r="APF16" s="3"/>
      <c r="APG16" s="3">
        <v>0.89484799999999998</v>
      </c>
      <c r="APH16" s="3">
        <v>8.0199999999999998E-4</v>
      </c>
      <c r="API16" s="3"/>
      <c r="APJ16" s="3"/>
      <c r="APK16" s="3"/>
      <c r="APL16" s="3">
        <v>0</v>
      </c>
      <c r="APM16" s="13">
        <v>0</v>
      </c>
      <c r="APN16" s="15"/>
      <c r="APO16" s="3">
        <v>0.904756</v>
      </c>
      <c r="APP16" s="3">
        <v>4.0720000000000001E-3</v>
      </c>
      <c r="APQ16" s="3"/>
      <c r="APR16" s="3"/>
      <c r="APS16" s="3"/>
      <c r="APT16" s="3">
        <v>0</v>
      </c>
      <c r="APU16" s="5">
        <v>0</v>
      </c>
      <c r="APV16" s="3"/>
      <c r="APW16" s="3">
        <v>0.89484799999999998</v>
      </c>
      <c r="APX16" s="3">
        <v>8.0199999999999998E-4</v>
      </c>
      <c r="APY16" s="3"/>
      <c r="APZ16" s="3"/>
      <c r="AQA16" s="3"/>
      <c r="AQB16" s="3">
        <v>0</v>
      </c>
      <c r="AQC16" s="13">
        <v>0</v>
      </c>
      <c r="AQD16" s="15"/>
      <c r="AQE16" s="3">
        <v>0.904756</v>
      </c>
      <c r="AQF16" s="3">
        <v>4.0720000000000001E-3</v>
      </c>
      <c r="AQG16" s="3"/>
      <c r="AQH16" s="3"/>
      <c r="AQI16" s="3"/>
      <c r="AQJ16" s="3">
        <v>0</v>
      </c>
      <c r="AQK16" s="5">
        <v>0</v>
      </c>
      <c r="AQL16" s="3"/>
      <c r="AQM16" s="3">
        <v>0.89484799999999998</v>
      </c>
      <c r="AQN16" s="3">
        <v>8.0199999999999998E-4</v>
      </c>
      <c r="AQO16" s="3"/>
      <c r="AQP16" s="3"/>
      <c r="AQQ16" s="3"/>
      <c r="AQR16" s="3">
        <v>0</v>
      </c>
      <c r="AQS16" s="13">
        <v>0</v>
      </c>
      <c r="AQT16" s="15"/>
      <c r="AQU16" s="3">
        <v>0.904756</v>
      </c>
      <c r="AQV16" s="3">
        <v>4.0720000000000001E-3</v>
      </c>
      <c r="AQW16" s="3"/>
      <c r="AQX16" s="3"/>
      <c r="AQY16" s="3"/>
      <c r="AQZ16" s="3">
        <v>0</v>
      </c>
      <c r="ARA16" s="5">
        <v>0</v>
      </c>
      <c r="ARB16" s="3"/>
      <c r="ARC16" s="3">
        <v>0.89484799999999998</v>
      </c>
      <c r="ARD16" s="3">
        <v>8.0199999999999998E-4</v>
      </c>
      <c r="ARE16" s="3"/>
      <c r="ARF16" s="3"/>
      <c r="ARG16" s="3"/>
      <c r="ARH16" s="3">
        <v>0</v>
      </c>
      <c r="ARI16" s="13">
        <v>0</v>
      </c>
      <c r="ARJ16" s="15"/>
      <c r="ARK16" s="3">
        <v>0.904756</v>
      </c>
      <c r="ARL16" s="3">
        <v>4.0720000000000001E-3</v>
      </c>
      <c r="ARM16" s="3"/>
      <c r="ARN16" s="3"/>
      <c r="ARO16" s="3"/>
      <c r="ARP16" s="3">
        <v>0</v>
      </c>
      <c r="ARQ16" s="5">
        <v>0</v>
      </c>
      <c r="ARR16" s="3"/>
      <c r="ARS16" s="3">
        <v>0.89484799999999998</v>
      </c>
      <c r="ART16" s="3">
        <v>8.0199999999999998E-4</v>
      </c>
      <c r="ARU16" s="3"/>
      <c r="ARV16" s="3"/>
      <c r="ARW16" s="3"/>
      <c r="ARX16" s="3">
        <v>0</v>
      </c>
      <c r="ARY16" s="13">
        <v>0</v>
      </c>
      <c r="ARZ16" s="15"/>
      <c r="ASA16" s="3">
        <v>0.904756</v>
      </c>
      <c r="ASB16" s="3">
        <v>4.0720000000000001E-3</v>
      </c>
      <c r="ASC16" s="3"/>
      <c r="ASD16" s="3"/>
      <c r="ASE16" s="3"/>
      <c r="ASF16" s="3">
        <v>0</v>
      </c>
      <c r="ASG16" s="5">
        <v>0</v>
      </c>
      <c r="ASH16" s="3"/>
      <c r="ASI16" s="3">
        <v>0.89484799999999998</v>
      </c>
      <c r="ASJ16" s="3">
        <v>8.0199999999999998E-4</v>
      </c>
      <c r="ASK16" s="3"/>
      <c r="ASL16" s="3"/>
      <c r="ASM16" s="3"/>
      <c r="ASN16" s="3">
        <v>0</v>
      </c>
      <c r="ASO16" s="13">
        <v>0</v>
      </c>
      <c r="ASP16" s="15"/>
      <c r="ASQ16" s="3">
        <v>0.904756</v>
      </c>
      <c r="ASR16" s="3">
        <v>4.0720000000000001E-3</v>
      </c>
      <c r="ASS16" s="3"/>
      <c r="AST16" s="3"/>
      <c r="ASU16" s="3"/>
      <c r="ASV16" s="3">
        <v>0</v>
      </c>
      <c r="ASW16" s="5">
        <v>0</v>
      </c>
      <c r="ASX16" s="3"/>
      <c r="ASY16" s="3">
        <v>0.89484799999999998</v>
      </c>
      <c r="ASZ16" s="3">
        <v>8.0199999999999998E-4</v>
      </c>
      <c r="ATA16" s="3"/>
      <c r="ATB16" s="3"/>
      <c r="ATC16" s="3"/>
      <c r="ATD16" s="3">
        <v>0</v>
      </c>
      <c r="ATE16" s="13">
        <v>0</v>
      </c>
      <c r="ATF16" s="15"/>
      <c r="ATG16" s="3">
        <v>0.904756</v>
      </c>
      <c r="ATH16" s="3">
        <v>4.0720000000000001E-3</v>
      </c>
      <c r="ATI16" s="3"/>
      <c r="ATJ16" s="3"/>
      <c r="ATK16" s="3"/>
      <c r="ATL16" s="3">
        <v>0</v>
      </c>
      <c r="ATM16" s="5">
        <v>0</v>
      </c>
      <c r="ATN16" s="3"/>
      <c r="ATO16" s="3">
        <v>0.89484799999999998</v>
      </c>
      <c r="ATP16" s="3">
        <v>8.0199999999999998E-4</v>
      </c>
      <c r="ATQ16" s="3"/>
      <c r="ATR16" s="3"/>
      <c r="ATS16" s="3"/>
      <c r="ATT16" s="3">
        <v>0</v>
      </c>
      <c r="ATU16" s="13">
        <v>0</v>
      </c>
      <c r="ATV16" s="15"/>
      <c r="ATW16" s="3">
        <v>0.904756</v>
      </c>
      <c r="ATX16" s="3">
        <v>4.0720000000000001E-3</v>
      </c>
      <c r="ATY16" s="3"/>
      <c r="ATZ16" s="3"/>
      <c r="AUA16" s="3"/>
      <c r="AUB16" s="3">
        <v>0</v>
      </c>
      <c r="AUC16" s="5">
        <v>0</v>
      </c>
      <c r="AUD16" s="3"/>
      <c r="AUE16" s="3">
        <v>0.89484799999999998</v>
      </c>
      <c r="AUF16" s="3">
        <v>8.0199999999999998E-4</v>
      </c>
      <c r="AUG16" s="3"/>
      <c r="AUH16" s="3"/>
      <c r="AUI16" s="3"/>
      <c r="AUJ16" s="3">
        <v>0</v>
      </c>
      <c r="AUK16" s="13">
        <v>0</v>
      </c>
      <c r="AUL16" s="15"/>
      <c r="AUM16" s="3">
        <v>0.904756</v>
      </c>
      <c r="AUN16" s="3">
        <v>4.0720000000000001E-3</v>
      </c>
      <c r="AUO16" s="3"/>
      <c r="AUP16" s="3"/>
      <c r="AUQ16" s="3"/>
      <c r="AUR16" s="3">
        <v>0</v>
      </c>
      <c r="AUS16" s="5">
        <v>0</v>
      </c>
      <c r="AUT16" s="3"/>
      <c r="AUU16" s="3">
        <v>0.89484799999999998</v>
      </c>
      <c r="AUV16" s="3">
        <v>8.0199999999999998E-4</v>
      </c>
      <c r="AUW16" s="3"/>
      <c r="AUX16" s="3"/>
      <c r="AUY16" s="3"/>
      <c r="AUZ16" s="3">
        <v>0</v>
      </c>
      <c r="AVA16" s="13">
        <v>0</v>
      </c>
      <c r="AVB16" s="15"/>
      <c r="AVC16" s="3">
        <v>0.904756</v>
      </c>
      <c r="AVD16" s="3">
        <v>4.0720000000000001E-3</v>
      </c>
      <c r="AVE16" s="3"/>
      <c r="AVF16" s="3"/>
      <c r="AVG16" s="3"/>
      <c r="AVH16" s="3">
        <v>0</v>
      </c>
      <c r="AVI16" s="5">
        <v>0</v>
      </c>
      <c r="AVJ16" s="3"/>
      <c r="AVK16" s="3">
        <v>0.89484799999999998</v>
      </c>
      <c r="AVL16" s="3">
        <v>8.0199999999999998E-4</v>
      </c>
      <c r="AVM16" s="3"/>
      <c r="AVN16" s="3"/>
      <c r="AVO16" s="3"/>
      <c r="AVP16" s="3">
        <v>0</v>
      </c>
      <c r="AVQ16" s="13">
        <v>0</v>
      </c>
      <c r="AVR16" s="15"/>
      <c r="AVS16" s="3">
        <v>0.904756</v>
      </c>
      <c r="AVT16" s="3">
        <v>4.0720000000000001E-3</v>
      </c>
      <c r="AVU16" s="3"/>
      <c r="AVV16" s="3"/>
      <c r="AVW16" s="3"/>
      <c r="AVX16" s="3">
        <v>0</v>
      </c>
      <c r="AVY16" s="5">
        <v>0</v>
      </c>
      <c r="AVZ16" s="3"/>
      <c r="AWA16" s="3">
        <v>0.89484799999999998</v>
      </c>
      <c r="AWB16" s="3">
        <v>8.0199999999999998E-4</v>
      </c>
      <c r="AWC16" s="3"/>
      <c r="AWD16" s="3"/>
      <c r="AWE16" s="3"/>
      <c r="AWF16" s="3">
        <v>0</v>
      </c>
      <c r="AWG16" s="13">
        <v>0</v>
      </c>
      <c r="AWH16" s="15"/>
      <c r="AWI16" s="3">
        <v>0.904756</v>
      </c>
      <c r="AWJ16" s="3">
        <v>4.0720000000000001E-3</v>
      </c>
      <c r="AWK16" s="3"/>
      <c r="AWL16" s="3"/>
      <c r="AWM16" s="3"/>
      <c r="AWN16" s="3">
        <v>0</v>
      </c>
      <c r="AWO16" s="5">
        <v>0</v>
      </c>
      <c r="AWP16" s="3"/>
      <c r="AWQ16" s="3">
        <v>0.89484799999999998</v>
      </c>
      <c r="AWR16" s="3">
        <v>8.0199999999999998E-4</v>
      </c>
      <c r="AWS16" s="3"/>
      <c r="AWT16" s="3"/>
      <c r="AWU16" s="3"/>
      <c r="AWV16" s="3">
        <v>0</v>
      </c>
      <c r="AWW16" s="13">
        <v>0</v>
      </c>
      <c r="AWX16" s="15"/>
      <c r="AWY16" s="3">
        <v>0.904756</v>
      </c>
      <c r="AWZ16" s="3">
        <v>4.0720000000000001E-3</v>
      </c>
      <c r="AXA16" s="3"/>
      <c r="AXB16" s="3"/>
      <c r="AXC16" s="3"/>
      <c r="AXD16" s="3">
        <v>0</v>
      </c>
      <c r="AXE16" s="5">
        <v>0</v>
      </c>
      <c r="AXF16" s="3"/>
      <c r="AXG16" s="3">
        <v>0.89484799999999998</v>
      </c>
      <c r="AXH16" s="3">
        <v>8.0199999999999998E-4</v>
      </c>
      <c r="AXI16" s="3"/>
      <c r="AXJ16" s="3"/>
      <c r="AXK16" s="3"/>
      <c r="AXL16" s="3">
        <v>0</v>
      </c>
      <c r="AXM16" s="13">
        <v>0</v>
      </c>
      <c r="AXN16" s="15"/>
      <c r="AXO16" s="3">
        <v>0.904756</v>
      </c>
      <c r="AXP16" s="3">
        <v>4.0720000000000001E-3</v>
      </c>
      <c r="AXQ16" s="3"/>
      <c r="AXR16" s="3"/>
      <c r="AXS16" s="3"/>
      <c r="AXT16" s="3">
        <v>0</v>
      </c>
      <c r="AXU16" s="5">
        <v>0</v>
      </c>
      <c r="AXV16" s="3"/>
      <c r="AXW16" s="3">
        <v>0.89484799999999998</v>
      </c>
      <c r="AXX16" s="3">
        <v>8.0199999999999998E-4</v>
      </c>
      <c r="AXY16" s="3"/>
      <c r="AXZ16" s="3"/>
      <c r="AYA16" s="3"/>
      <c r="AYB16" s="3">
        <v>0</v>
      </c>
      <c r="AYC16" s="13">
        <v>0</v>
      </c>
      <c r="AYD16" s="15"/>
      <c r="AYE16" s="3">
        <v>0.904756</v>
      </c>
      <c r="AYF16" s="3">
        <v>4.0720000000000001E-3</v>
      </c>
      <c r="AYG16" s="3"/>
      <c r="AYH16" s="3"/>
      <c r="AYI16" s="3"/>
      <c r="AYJ16" s="3">
        <v>0</v>
      </c>
      <c r="AYK16" s="5">
        <v>0</v>
      </c>
      <c r="AYL16" s="3"/>
      <c r="AYM16" s="3">
        <v>0.89484799999999998</v>
      </c>
      <c r="AYN16" s="3">
        <v>8.0199999999999998E-4</v>
      </c>
      <c r="AYO16" s="3"/>
      <c r="AYP16" s="3"/>
      <c r="AYQ16" s="3"/>
      <c r="AYR16" s="3">
        <v>0</v>
      </c>
      <c r="AYS16" s="13">
        <v>0</v>
      </c>
      <c r="AYT16" s="15"/>
      <c r="AYU16" s="3">
        <v>0.904756</v>
      </c>
      <c r="AYV16" s="3">
        <v>4.0720000000000001E-3</v>
      </c>
      <c r="AYW16" s="3"/>
      <c r="AYX16" s="3"/>
      <c r="AYY16" s="3"/>
      <c r="AYZ16" s="3">
        <v>0</v>
      </c>
      <c r="AZA16" s="5">
        <v>0</v>
      </c>
      <c r="AZB16" s="3"/>
      <c r="AZC16" s="3">
        <v>0.89484799999999998</v>
      </c>
      <c r="AZD16" s="3">
        <v>8.0199999999999998E-4</v>
      </c>
      <c r="AZE16" s="3"/>
      <c r="AZF16" s="3"/>
      <c r="AZG16" s="3"/>
      <c r="AZH16" s="3">
        <v>0</v>
      </c>
      <c r="AZI16" s="13">
        <v>0</v>
      </c>
      <c r="AZJ16" s="15"/>
      <c r="AZK16" s="3">
        <v>0.904756</v>
      </c>
      <c r="AZL16" s="3">
        <v>4.0720000000000001E-3</v>
      </c>
      <c r="AZM16" s="3"/>
      <c r="AZN16" s="3"/>
      <c r="AZO16" s="3"/>
      <c r="AZP16" s="3">
        <v>0</v>
      </c>
      <c r="AZQ16" s="5">
        <v>0</v>
      </c>
      <c r="AZR16" s="3"/>
      <c r="AZS16" s="3">
        <v>0.89484799999999998</v>
      </c>
      <c r="AZT16" s="3">
        <v>8.0199999999999998E-4</v>
      </c>
      <c r="AZU16" s="3"/>
      <c r="AZV16" s="3"/>
      <c r="AZW16" s="3"/>
      <c r="AZX16" s="3">
        <v>0</v>
      </c>
      <c r="AZY16" s="13">
        <v>0</v>
      </c>
      <c r="AZZ16" s="15"/>
      <c r="BAA16" s="3">
        <v>0.904756</v>
      </c>
      <c r="BAB16" s="3">
        <v>4.0720000000000001E-3</v>
      </c>
      <c r="BAC16" s="3"/>
      <c r="BAD16" s="3"/>
      <c r="BAE16" s="3"/>
      <c r="BAF16" s="3">
        <v>0</v>
      </c>
      <c r="BAG16" s="5">
        <v>0</v>
      </c>
      <c r="BAH16" s="3"/>
      <c r="BAI16" s="3">
        <v>0.89484799999999998</v>
      </c>
      <c r="BAJ16" s="3">
        <v>8.0199999999999998E-4</v>
      </c>
      <c r="BAK16" s="3"/>
      <c r="BAL16" s="3"/>
      <c r="BAM16" s="3"/>
      <c r="BAN16" s="3">
        <v>0</v>
      </c>
      <c r="BAO16" s="13">
        <v>0</v>
      </c>
      <c r="BAP16" s="15"/>
      <c r="BAQ16" s="3">
        <v>0.904756</v>
      </c>
      <c r="BAR16" s="3">
        <v>4.0720000000000001E-3</v>
      </c>
      <c r="BAS16" s="3"/>
      <c r="BAT16" s="3"/>
      <c r="BAU16" s="3"/>
      <c r="BAV16" s="3">
        <v>0</v>
      </c>
      <c r="BAW16" s="5">
        <v>0</v>
      </c>
      <c r="BAX16" s="3"/>
      <c r="BAY16" s="3">
        <v>0.89484799999999998</v>
      </c>
      <c r="BAZ16" s="3">
        <v>8.0199999999999998E-4</v>
      </c>
      <c r="BBA16" s="3"/>
      <c r="BBB16" s="3"/>
      <c r="BBC16" s="3"/>
      <c r="BBD16" s="3">
        <v>0</v>
      </c>
      <c r="BBE16" s="13">
        <v>0</v>
      </c>
      <c r="BBF16" s="15"/>
      <c r="BBG16" s="3">
        <v>0.904756</v>
      </c>
      <c r="BBH16" s="3">
        <v>4.0720000000000001E-3</v>
      </c>
      <c r="BBI16" s="3"/>
      <c r="BBJ16" s="3"/>
      <c r="BBK16" s="3"/>
      <c r="BBL16" s="3">
        <v>0</v>
      </c>
      <c r="BBM16" s="5">
        <v>0</v>
      </c>
      <c r="BBN16" s="3"/>
      <c r="BBO16" s="3">
        <v>0.89484799999999998</v>
      </c>
      <c r="BBP16" s="3">
        <v>8.0199999999999998E-4</v>
      </c>
      <c r="BBQ16" s="3"/>
      <c r="BBR16" s="3"/>
      <c r="BBS16" s="3"/>
      <c r="BBT16" s="3">
        <v>0</v>
      </c>
      <c r="BBU16" s="13">
        <v>0</v>
      </c>
      <c r="BBV16" s="15"/>
      <c r="BBW16" s="3">
        <v>0.904756</v>
      </c>
      <c r="BBX16" s="3">
        <v>4.0720000000000001E-3</v>
      </c>
      <c r="BBY16" s="3"/>
      <c r="BBZ16" s="3"/>
      <c r="BCA16" s="3"/>
      <c r="BCB16" s="3">
        <v>0</v>
      </c>
      <c r="BCC16" s="5">
        <v>0</v>
      </c>
      <c r="BCD16" s="3"/>
      <c r="BCE16" s="3">
        <v>0.89484799999999998</v>
      </c>
      <c r="BCF16" s="3">
        <v>8.0199999999999998E-4</v>
      </c>
      <c r="BCG16" s="3"/>
      <c r="BCH16" s="3"/>
      <c r="BCI16" s="3"/>
      <c r="BCJ16" s="3">
        <v>0</v>
      </c>
      <c r="BCK16" s="13">
        <v>0</v>
      </c>
      <c r="BCL16" s="15"/>
      <c r="BCM16" s="3">
        <v>0.904756</v>
      </c>
      <c r="BCN16" s="3">
        <v>4.0720000000000001E-3</v>
      </c>
      <c r="BCO16" s="3"/>
      <c r="BCP16" s="3"/>
      <c r="BCQ16" s="3"/>
      <c r="BCR16" s="3">
        <v>0</v>
      </c>
      <c r="BCS16" s="5">
        <v>0</v>
      </c>
      <c r="BCT16" s="3"/>
      <c r="BCU16" s="3">
        <v>0.89484799999999998</v>
      </c>
      <c r="BCV16" s="3">
        <v>8.0199999999999998E-4</v>
      </c>
      <c r="BCW16" s="3"/>
      <c r="BCX16" s="3"/>
      <c r="BCY16" s="3"/>
      <c r="BCZ16" s="3">
        <v>0</v>
      </c>
      <c r="BDA16" s="13">
        <v>0</v>
      </c>
      <c r="BDB16" s="15"/>
      <c r="BDC16" s="3">
        <v>0.904756</v>
      </c>
      <c r="BDD16" s="3">
        <v>4.0720000000000001E-3</v>
      </c>
      <c r="BDE16" s="3"/>
      <c r="BDF16" s="3"/>
      <c r="BDG16" s="3"/>
      <c r="BDH16" s="3">
        <v>0</v>
      </c>
      <c r="BDI16" s="5">
        <v>0</v>
      </c>
      <c r="BDJ16" s="3"/>
      <c r="BDK16" s="3">
        <v>0.89484799999999998</v>
      </c>
      <c r="BDL16" s="3">
        <v>8.0199999999999998E-4</v>
      </c>
      <c r="BDM16" s="3"/>
      <c r="BDN16" s="3"/>
      <c r="BDO16" s="3"/>
      <c r="BDP16" s="3">
        <v>0</v>
      </c>
      <c r="BDQ16" s="13">
        <v>0</v>
      </c>
      <c r="BDR16" s="15"/>
      <c r="BDS16" s="3">
        <v>0.904756</v>
      </c>
      <c r="BDT16" s="3">
        <v>4.0720000000000001E-3</v>
      </c>
      <c r="BDU16" s="3"/>
      <c r="BDV16" s="3"/>
      <c r="BDW16" s="3"/>
      <c r="BDX16" s="3">
        <v>0</v>
      </c>
      <c r="BDY16" s="5">
        <v>0</v>
      </c>
      <c r="BDZ16" s="3"/>
      <c r="BEA16" s="3">
        <v>0.89484799999999998</v>
      </c>
      <c r="BEB16" s="3">
        <v>8.0199999999999998E-4</v>
      </c>
      <c r="BEC16" s="3"/>
      <c r="BED16" s="3"/>
      <c r="BEE16" s="3"/>
      <c r="BEF16" s="3">
        <v>0</v>
      </c>
      <c r="BEG16" s="13">
        <v>0</v>
      </c>
      <c r="BEH16" s="15"/>
      <c r="BEI16" s="3">
        <v>0.904756</v>
      </c>
      <c r="BEJ16" s="3">
        <v>4.0720000000000001E-3</v>
      </c>
      <c r="BEK16" s="3"/>
      <c r="BEL16" s="3"/>
      <c r="BEM16" s="3"/>
      <c r="BEN16" s="3">
        <v>0</v>
      </c>
      <c r="BEO16" s="5">
        <v>0</v>
      </c>
      <c r="BEP16" s="3"/>
      <c r="BEQ16" s="3">
        <v>0.89484799999999998</v>
      </c>
      <c r="BER16" s="3">
        <v>8.0199999999999998E-4</v>
      </c>
      <c r="BES16" s="3"/>
      <c r="BET16" s="3"/>
      <c r="BEU16" s="3"/>
      <c r="BEV16" s="3">
        <v>0</v>
      </c>
      <c r="BEW16" s="13">
        <v>0</v>
      </c>
      <c r="BEX16" s="15"/>
      <c r="BEY16" s="3">
        <v>0.904756</v>
      </c>
      <c r="BEZ16" s="3">
        <v>4.0720000000000001E-3</v>
      </c>
      <c r="BFA16" s="3"/>
      <c r="BFB16" s="3"/>
      <c r="BFC16" s="3"/>
      <c r="BFD16" s="3">
        <v>0</v>
      </c>
      <c r="BFE16" s="5">
        <v>0</v>
      </c>
      <c r="BFF16" s="3"/>
      <c r="BFG16" s="3">
        <v>0.89484799999999998</v>
      </c>
      <c r="BFH16" s="3">
        <v>8.0199999999999998E-4</v>
      </c>
      <c r="BFI16" s="3"/>
      <c r="BFJ16" s="3"/>
      <c r="BFK16" s="3"/>
      <c r="BFL16" s="3">
        <v>0</v>
      </c>
      <c r="BFM16" s="13">
        <v>0</v>
      </c>
      <c r="BFN16" s="15"/>
      <c r="BFO16" s="3">
        <v>0.904756</v>
      </c>
      <c r="BFP16" s="3">
        <v>4.0720000000000001E-3</v>
      </c>
      <c r="BFQ16" s="3"/>
      <c r="BFR16" s="3"/>
      <c r="BFS16" s="3"/>
      <c r="BFT16" s="3">
        <v>0</v>
      </c>
      <c r="BFU16" s="5">
        <v>0</v>
      </c>
      <c r="BFV16" s="3"/>
      <c r="BFW16" s="3">
        <v>0.89484799999999998</v>
      </c>
      <c r="BFX16" s="3">
        <v>8.0199999999999998E-4</v>
      </c>
      <c r="BFY16" s="3"/>
      <c r="BFZ16" s="3"/>
      <c r="BGA16" s="3"/>
      <c r="BGB16" s="3">
        <v>0</v>
      </c>
      <c r="BGC16" s="13">
        <v>0</v>
      </c>
      <c r="BGD16" s="15"/>
      <c r="BGE16" s="3">
        <v>0.904756</v>
      </c>
      <c r="BGF16" s="3">
        <v>4.0720000000000001E-3</v>
      </c>
      <c r="BGG16" s="3"/>
      <c r="BGH16" s="3"/>
      <c r="BGI16" s="3"/>
      <c r="BGJ16" s="3">
        <v>0</v>
      </c>
      <c r="BGK16" s="5">
        <v>0</v>
      </c>
      <c r="BGL16" s="3"/>
      <c r="BGM16" s="3">
        <v>0.89484799999999998</v>
      </c>
      <c r="BGN16" s="3">
        <v>8.0199999999999998E-4</v>
      </c>
      <c r="BGO16" s="3"/>
      <c r="BGP16" s="3"/>
      <c r="BGQ16" s="3"/>
      <c r="BGR16" s="3">
        <v>0</v>
      </c>
      <c r="BGS16" s="13">
        <v>0</v>
      </c>
      <c r="BGT16" s="15"/>
      <c r="BGU16" s="3">
        <v>0.904756</v>
      </c>
      <c r="BGV16" s="3">
        <v>4.0720000000000001E-3</v>
      </c>
      <c r="BGW16" s="3"/>
      <c r="BGX16" s="3"/>
      <c r="BGY16" s="3"/>
      <c r="BGZ16" s="3">
        <v>0</v>
      </c>
      <c r="BHA16" s="5">
        <v>0</v>
      </c>
      <c r="BHB16" s="3"/>
      <c r="BHC16" s="3">
        <v>0.89484799999999998</v>
      </c>
      <c r="BHD16" s="3">
        <v>8.0199999999999998E-4</v>
      </c>
      <c r="BHE16" s="3"/>
      <c r="BHF16" s="3"/>
      <c r="BHG16" s="3"/>
      <c r="BHH16" s="3">
        <v>0</v>
      </c>
      <c r="BHI16" s="13">
        <v>0</v>
      </c>
      <c r="BHJ16" s="15"/>
      <c r="BHK16" s="3">
        <v>0.904756</v>
      </c>
      <c r="BHL16" s="3">
        <v>4.0720000000000001E-3</v>
      </c>
      <c r="BHM16" s="3"/>
      <c r="BHN16" s="3"/>
      <c r="BHO16" s="3"/>
      <c r="BHP16" s="3">
        <v>0</v>
      </c>
      <c r="BHQ16" s="5">
        <v>0</v>
      </c>
      <c r="BHR16" s="3"/>
      <c r="BHS16" s="3">
        <v>0.89484799999999998</v>
      </c>
      <c r="BHT16" s="3">
        <v>8.0199999999999998E-4</v>
      </c>
      <c r="BHU16" s="3"/>
      <c r="BHV16" s="3"/>
      <c r="BHW16" s="3"/>
      <c r="BHX16" s="3">
        <v>0</v>
      </c>
      <c r="BHY16" s="13">
        <v>0</v>
      </c>
      <c r="BHZ16" s="15"/>
      <c r="BIA16" s="3">
        <v>0.904756</v>
      </c>
      <c r="BIB16" s="3">
        <v>4.0720000000000001E-3</v>
      </c>
      <c r="BIC16" s="3"/>
      <c r="BID16" s="3"/>
      <c r="BIE16" s="3"/>
      <c r="BIF16" s="3">
        <v>0</v>
      </c>
      <c r="BIG16" s="5">
        <v>0</v>
      </c>
      <c r="BIH16" s="3"/>
      <c r="BII16" s="3">
        <v>0.89484799999999998</v>
      </c>
      <c r="BIJ16" s="3">
        <v>8.0199999999999998E-4</v>
      </c>
      <c r="BIK16" s="3"/>
      <c r="BIL16" s="3"/>
      <c r="BIM16" s="3"/>
      <c r="BIN16" s="3">
        <v>0</v>
      </c>
      <c r="BIO16" s="13">
        <v>0</v>
      </c>
      <c r="BIP16" s="15"/>
      <c r="BIQ16" s="3">
        <v>0.904756</v>
      </c>
      <c r="BIR16" s="3">
        <v>4.0720000000000001E-3</v>
      </c>
      <c r="BIS16" s="3"/>
      <c r="BIT16" s="3"/>
      <c r="BIU16" s="3"/>
      <c r="BIV16" s="3">
        <v>0</v>
      </c>
      <c r="BIW16" s="5">
        <v>0</v>
      </c>
      <c r="BIX16" s="3"/>
      <c r="BIY16" s="3">
        <v>0.89484799999999998</v>
      </c>
      <c r="BIZ16" s="3">
        <v>8.0199999999999998E-4</v>
      </c>
      <c r="BJA16" s="3"/>
      <c r="BJB16" s="3"/>
      <c r="BJC16" s="3"/>
      <c r="BJD16" s="3">
        <v>0</v>
      </c>
      <c r="BJE16" s="13">
        <v>0</v>
      </c>
      <c r="BJF16" s="15"/>
      <c r="BJG16" s="3">
        <v>0.904756</v>
      </c>
      <c r="BJH16" s="3">
        <v>4.0720000000000001E-3</v>
      </c>
      <c r="BJI16" s="3"/>
      <c r="BJJ16" s="3"/>
      <c r="BJK16" s="3"/>
      <c r="BJL16" s="3">
        <v>0</v>
      </c>
      <c r="BJM16" s="5">
        <v>0</v>
      </c>
      <c r="BJN16" s="3"/>
      <c r="BJO16" s="3">
        <v>0.89484799999999998</v>
      </c>
      <c r="BJP16" s="3">
        <v>8.0199999999999998E-4</v>
      </c>
      <c r="BJQ16" s="3"/>
      <c r="BJR16" s="3"/>
      <c r="BJS16" s="3"/>
      <c r="BJT16" s="3">
        <v>0</v>
      </c>
      <c r="BJU16" s="13">
        <v>0</v>
      </c>
    </row>
    <row r="17" spans="1:1633" x14ac:dyDescent="0.25">
      <c r="A17">
        <v>65</v>
      </c>
      <c r="B17" s="15"/>
      <c r="C17" s="3">
        <v>0.83186000000000004</v>
      </c>
      <c r="D17" s="3">
        <v>3.7429999999999998E-3</v>
      </c>
      <c r="E17" s="3"/>
      <c r="F17" s="3"/>
      <c r="G17" s="3"/>
      <c r="H17" s="3">
        <v>0</v>
      </c>
      <c r="I17" s="5">
        <v>0</v>
      </c>
      <c r="J17" s="3"/>
      <c r="K17" s="3">
        <v>0.83088399999999996</v>
      </c>
      <c r="L17" s="3">
        <v>4.9200000000000003E-4</v>
      </c>
      <c r="M17" s="3"/>
      <c r="N17" s="3"/>
      <c r="O17" s="3"/>
      <c r="P17" s="3">
        <v>0</v>
      </c>
      <c r="Q17" s="13">
        <v>0</v>
      </c>
      <c r="R17" s="15"/>
      <c r="S17" s="3">
        <v>0.83186000000000004</v>
      </c>
      <c r="T17" s="3">
        <v>3.7429999999999998E-3</v>
      </c>
      <c r="U17" s="3"/>
      <c r="V17" s="3"/>
      <c r="W17" s="3"/>
      <c r="X17" s="3">
        <v>0</v>
      </c>
      <c r="Y17" s="5">
        <v>0</v>
      </c>
      <c r="Z17" s="3"/>
      <c r="AA17" s="3">
        <v>0.83088399999999996</v>
      </c>
      <c r="AB17" s="3">
        <v>4.9200000000000003E-4</v>
      </c>
      <c r="AC17" s="3"/>
      <c r="AD17" s="3"/>
      <c r="AE17" s="3"/>
      <c r="AF17" s="3">
        <v>0</v>
      </c>
      <c r="AG17" s="13">
        <v>0</v>
      </c>
      <c r="AH17" s="15"/>
      <c r="AI17" s="3">
        <v>0.83186000000000004</v>
      </c>
      <c r="AJ17" s="3">
        <v>3.7429999999999998E-3</v>
      </c>
      <c r="AK17" s="3"/>
      <c r="AL17" s="3"/>
      <c r="AM17" s="3"/>
      <c r="AN17" s="3">
        <v>0</v>
      </c>
      <c r="AO17" s="5">
        <v>0</v>
      </c>
      <c r="AP17" s="3"/>
      <c r="AQ17" s="3">
        <v>0.83088399999999996</v>
      </c>
      <c r="AR17" s="3">
        <v>4.9200000000000003E-4</v>
      </c>
      <c r="AS17" s="3"/>
      <c r="AT17" s="3"/>
      <c r="AU17" s="3"/>
      <c r="AV17" s="3">
        <v>0</v>
      </c>
      <c r="AW17" s="13">
        <v>0</v>
      </c>
      <c r="AX17" s="15"/>
      <c r="AY17" s="3">
        <v>0.83186000000000004</v>
      </c>
      <c r="AZ17" s="3">
        <v>3.7429999999999998E-3</v>
      </c>
      <c r="BA17" s="3"/>
      <c r="BB17" s="3"/>
      <c r="BC17" s="3"/>
      <c r="BD17" s="3">
        <v>0</v>
      </c>
      <c r="BE17" s="5">
        <v>0</v>
      </c>
      <c r="BF17" s="3"/>
      <c r="BG17" s="3">
        <v>0.83088399999999996</v>
      </c>
      <c r="BH17" s="3">
        <v>4.9200000000000003E-4</v>
      </c>
      <c r="BI17" s="3"/>
      <c r="BJ17" s="3"/>
      <c r="BK17" s="3"/>
      <c r="BL17" s="3">
        <v>0</v>
      </c>
      <c r="BM17" s="13">
        <v>0</v>
      </c>
      <c r="BN17" s="15"/>
      <c r="BO17" s="3">
        <v>0.83186000000000004</v>
      </c>
      <c r="BP17" s="3">
        <v>3.7429999999999998E-3</v>
      </c>
      <c r="BQ17" s="3"/>
      <c r="BR17" s="3"/>
      <c r="BS17" s="3"/>
      <c r="BT17" s="3">
        <v>0</v>
      </c>
      <c r="BU17" s="5">
        <v>0</v>
      </c>
      <c r="BV17" s="3"/>
      <c r="BW17" s="3">
        <v>0.83088399999999996</v>
      </c>
      <c r="BX17" s="3">
        <v>4.9200000000000003E-4</v>
      </c>
      <c r="BY17" s="3"/>
      <c r="BZ17" s="3"/>
      <c r="CA17" s="3"/>
      <c r="CB17" s="3">
        <v>0</v>
      </c>
      <c r="CC17" s="13">
        <v>0</v>
      </c>
      <c r="CD17" s="15"/>
      <c r="CE17" s="3">
        <v>0.83186000000000004</v>
      </c>
      <c r="CF17" s="3">
        <v>3.7429999999999998E-3</v>
      </c>
      <c r="CG17" s="3"/>
      <c r="CH17" s="3"/>
      <c r="CI17" s="3"/>
      <c r="CJ17" s="3">
        <v>0</v>
      </c>
      <c r="CK17" s="5">
        <v>0</v>
      </c>
      <c r="CL17" s="3"/>
      <c r="CM17" s="3">
        <v>0.83088399999999996</v>
      </c>
      <c r="CN17" s="3">
        <v>4.9200000000000003E-4</v>
      </c>
      <c r="CO17" s="3"/>
      <c r="CP17" s="3"/>
      <c r="CQ17" s="3"/>
      <c r="CR17" s="3">
        <v>0</v>
      </c>
      <c r="CS17" s="13">
        <v>0</v>
      </c>
      <c r="CT17" s="15"/>
      <c r="CU17" s="3">
        <v>0.83186000000000004</v>
      </c>
      <c r="CV17" s="3">
        <v>3.7429999999999998E-3</v>
      </c>
      <c r="CW17" s="3"/>
      <c r="CX17" s="3"/>
      <c r="CY17" s="3"/>
      <c r="CZ17" s="3">
        <v>0</v>
      </c>
      <c r="DA17" s="5">
        <v>0</v>
      </c>
      <c r="DB17" s="3"/>
      <c r="DC17" s="3">
        <v>0.83088399999999996</v>
      </c>
      <c r="DD17" s="3">
        <v>4.9200000000000003E-4</v>
      </c>
      <c r="DE17" s="3"/>
      <c r="DF17" s="3"/>
      <c r="DG17" s="3"/>
      <c r="DH17" s="3">
        <v>0</v>
      </c>
      <c r="DI17" s="13">
        <v>0</v>
      </c>
      <c r="DJ17" s="15"/>
      <c r="DK17" s="3">
        <v>0.83186000000000004</v>
      </c>
      <c r="DL17" s="3">
        <v>3.7429999999999998E-3</v>
      </c>
      <c r="DM17" s="3"/>
      <c r="DN17" s="3"/>
      <c r="DO17" s="3"/>
      <c r="DP17" s="3">
        <v>0</v>
      </c>
      <c r="DQ17" s="5">
        <v>0</v>
      </c>
      <c r="DR17" s="3"/>
      <c r="DS17" s="3">
        <v>0.83088399999999996</v>
      </c>
      <c r="DT17" s="3">
        <v>4.9200000000000003E-4</v>
      </c>
      <c r="DU17" s="3"/>
      <c r="DV17" s="3"/>
      <c r="DW17" s="3"/>
      <c r="DX17" s="3">
        <v>0</v>
      </c>
      <c r="DY17" s="13">
        <v>0</v>
      </c>
      <c r="DZ17" s="15"/>
      <c r="EA17" s="3">
        <v>0.83186000000000004</v>
      </c>
      <c r="EB17" s="3">
        <v>3.7429999999999998E-3</v>
      </c>
      <c r="EC17" s="3"/>
      <c r="ED17" s="3"/>
      <c r="EE17" s="3"/>
      <c r="EF17" s="3">
        <v>0</v>
      </c>
      <c r="EG17" s="5">
        <v>0</v>
      </c>
      <c r="EH17" s="3"/>
      <c r="EI17" s="3">
        <v>0.83088399999999996</v>
      </c>
      <c r="EJ17" s="3">
        <v>4.9200000000000003E-4</v>
      </c>
      <c r="EK17" s="3"/>
      <c r="EL17" s="3"/>
      <c r="EM17" s="3"/>
      <c r="EN17" s="3">
        <v>0</v>
      </c>
      <c r="EO17" s="13">
        <v>0</v>
      </c>
      <c r="EP17" s="15"/>
      <c r="EQ17" s="3">
        <v>0.83186000000000004</v>
      </c>
      <c r="ER17" s="3">
        <v>3.7429999999999998E-3</v>
      </c>
      <c r="ES17" s="3"/>
      <c r="ET17" s="3"/>
      <c r="EU17" s="3"/>
      <c r="EV17" s="3">
        <v>0</v>
      </c>
      <c r="EW17" s="5">
        <v>0</v>
      </c>
      <c r="EX17" s="3"/>
      <c r="EY17" s="3">
        <v>0.83088399999999996</v>
      </c>
      <c r="EZ17" s="3">
        <v>4.9200000000000003E-4</v>
      </c>
      <c r="FA17" s="3"/>
      <c r="FB17" s="3"/>
      <c r="FC17" s="3"/>
      <c r="FD17" s="3">
        <v>0</v>
      </c>
      <c r="FE17" s="13">
        <v>0</v>
      </c>
      <c r="FF17" s="15"/>
      <c r="FG17" s="3">
        <v>0.83186000000000004</v>
      </c>
      <c r="FH17" s="3">
        <v>3.7429999999999998E-3</v>
      </c>
      <c r="FI17" s="3"/>
      <c r="FJ17" s="3"/>
      <c r="FK17" s="3"/>
      <c r="FL17" s="3">
        <v>0</v>
      </c>
      <c r="FM17" s="5">
        <v>0</v>
      </c>
      <c r="FN17" s="3"/>
      <c r="FO17" s="3">
        <v>0.83088399999999996</v>
      </c>
      <c r="FP17" s="3">
        <v>4.9200000000000003E-4</v>
      </c>
      <c r="FQ17" s="3"/>
      <c r="FR17" s="3"/>
      <c r="FS17" s="3"/>
      <c r="FT17" s="3">
        <v>0</v>
      </c>
      <c r="FU17" s="13">
        <v>0</v>
      </c>
      <c r="FV17" s="15"/>
      <c r="FW17" s="3">
        <v>0.83186000000000004</v>
      </c>
      <c r="FX17" s="3">
        <v>3.7429999999999998E-3</v>
      </c>
      <c r="FY17" s="3"/>
      <c r="FZ17" s="3"/>
      <c r="GA17" s="3"/>
      <c r="GB17" s="3">
        <v>0</v>
      </c>
      <c r="GC17" s="5">
        <v>0</v>
      </c>
      <c r="GD17" s="3"/>
      <c r="GE17" s="3">
        <v>0.83088399999999996</v>
      </c>
      <c r="GF17" s="3">
        <v>4.9200000000000003E-4</v>
      </c>
      <c r="GG17" s="3"/>
      <c r="GH17" s="3"/>
      <c r="GI17" s="3"/>
      <c r="GJ17" s="3">
        <v>0</v>
      </c>
      <c r="GK17" s="13">
        <v>0</v>
      </c>
      <c r="GL17" s="15"/>
      <c r="GM17" s="3">
        <v>0.83186000000000004</v>
      </c>
      <c r="GN17" s="3">
        <v>3.7429999999999998E-3</v>
      </c>
      <c r="GO17" s="3"/>
      <c r="GP17" s="3"/>
      <c r="GQ17" s="3"/>
      <c r="GR17" s="3">
        <v>0</v>
      </c>
      <c r="GS17" s="5">
        <v>0</v>
      </c>
      <c r="GT17" s="3"/>
      <c r="GU17" s="3">
        <v>0.83088399999999996</v>
      </c>
      <c r="GV17" s="3">
        <v>4.9200000000000003E-4</v>
      </c>
      <c r="GW17" s="3"/>
      <c r="GX17" s="3"/>
      <c r="GY17" s="3"/>
      <c r="GZ17" s="3">
        <v>0</v>
      </c>
      <c r="HA17" s="13">
        <v>0</v>
      </c>
      <c r="HB17" s="15"/>
      <c r="HC17" s="3">
        <v>0.83186000000000004</v>
      </c>
      <c r="HD17" s="3">
        <v>3.7429999999999998E-3</v>
      </c>
      <c r="HE17" s="3"/>
      <c r="HF17" s="3"/>
      <c r="HG17" s="3"/>
      <c r="HH17" s="3">
        <v>0</v>
      </c>
      <c r="HI17" s="5">
        <v>0</v>
      </c>
      <c r="HJ17" s="3"/>
      <c r="HK17" s="3">
        <v>0.83088399999999996</v>
      </c>
      <c r="HL17" s="3">
        <v>4.9200000000000003E-4</v>
      </c>
      <c r="HM17" s="3"/>
      <c r="HN17" s="3"/>
      <c r="HO17" s="3"/>
      <c r="HP17" s="3">
        <v>0</v>
      </c>
      <c r="HQ17" s="13">
        <v>0</v>
      </c>
      <c r="HR17" s="15"/>
      <c r="HS17" s="3">
        <v>0.83186000000000004</v>
      </c>
      <c r="HT17" s="3">
        <v>3.7429999999999998E-3</v>
      </c>
      <c r="HU17" s="3"/>
      <c r="HV17" s="3"/>
      <c r="HW17" s="3"/>
      <c r="HX17" s="3">
        <v>0</v>
      </c>
      <c r="HY17" s="5">
        <v>0</v>
      </c>
      <c r="HZ17" s="3"/>
      <c r="IA17" s="3">
        <v>0.83088399999999996</v>
      </c>
      <c r="IB17" s="3">
        <v>4.9200000000000003E-4</v>
      </c>
      <c r="IC17" s="3"/>
      <c r="ID17" s="3"/>
      <c r="IE17" s="3"/>
      <c r="IF17" s="3">
        <v>0</v>
      </c>
      <c r="IG17" s="13">
        <v>0</v>
      </c>
      <c r="IH17" s="15"/>
      <c r="II17" s="3">
        <v>0.83186000000000004</v>
      </c>
      <c r="IJ17" s="3">
        <v>3.7429999999999998E-3</v>
      </c>
      <c r="IK17" s="3"/>
      <c r="IL17" s="3"/>
      <c r="IM17" s="3"/>
      <c r="IN17" s="3">
        <v>0</v>
      </c>
      <c r="IO17" s="5">
        <v>0</v>
      </c>
      <c r="IP17" s="3"/>
      <c r="IQ17" s="3">
        <v>0.83088399999999996</v>
      </c>
      <c r="IR17" s="3">
        <v>4.9200000000000003E-4</v>
      </c>
      <c r="IS17" s="3"/>
      <c r="IT17" s="3"/>
      <c r="IU17" s="3"/>
      <c r="IV17" s="3">
        <v>0</v>
      </c>
      <c r="IW17" s="13">
        <v>0</v>
      </c>
      <c r="IX17" s="15"/>
      <c r="IY17" s="3">
        <v>0.83186000000000004</v>
      </c>
      <c r="IZ17" s="3">
        <v>3.7429999999999998E-3</v>
      </c>
      <c r="JA17" s="3"/>
      <c r="JB17" s="3"/>
      <c r="JC17" s="3"/>
      <c r="JD17" s="3">
        <v>0</v>
      </c>
      <c r="JE17" s="5">
        <v>0</v>
      </c>
      <c r="JF17" s="3"/>
      <c r="JG17" s="3">
        <v>0.83088399999999996</v>
      </c>
      <c r="JH17" s="3">
        <v>4.9200000000000003E-4</v>
      </c>
      <c r="JI17" s="3"/>
      <c r="JJ17" s="3"/>
      <c r="JK17" s="3"/>
      <c r="JL17" s="3">
        <v>0</v>
      </c>
      <c r="JM17" s="13">
        <v>0</v>
      </c>
      <c r="JN17" s="15"/>
      <c r="JO17" s="3">
        <v>0.83186000000000004</v>
      </c>
      <c r="JP17" s="3">
        <v>3.7429999999999998E-3</v>
      </c>
      <c r="JQ17" s="3"/>
      <c r="JR17" s="3"/>
      <c r="JS17" s="3"/>
      <c r="JT17" s="3">
        <v>0</v>
      </c>
      <c r="JU17" s="5">
        <v>0</v>
      </c>
      <c r="JV17" s="3"/>
      <c r="JW17" s="3">
        <v>0.83088399999999996</v>
      </c>
      <c r="JX17" s="3">
        <v>4.9200000000000003E-4</v>
      </c>
      <c r="JY17" s="3"/>
      <c r="JZ17" s="3"/>
      <c r="KA17" s="3"/>
      <c r="KB17" s="3">
        <v>0</v>
      </c>
      <c r="KC17" s="13">
        <v>0</v>
      </c>
      <c r="KD17" s="15"/>
      <c r="KE17" s="3">
        <v>0.83186000000000004</v>
      </c>
      <c r="KF17" s="3">
        <v>3.7429999999999998E-3</v>
      </c>
      <c r="KG17" s="3"/>
      <c r="KH17" s="3"/>
      <c r="KI17" s="3"/>
      <c r="KJ17" s="3">
        <v>0</v>
      </c>
      <c r="KK17" s="5">
        <v>0</v>
      </c>
      <c r="KL17" s="3"/>
      <c r="KM17" s="3">
        <v>0.83088399999999996</v>
      </c>
      <c r="KN17" s="3">
        <v>4.9200000000000003E-4</v>
      </c>
      <c r="KO17" s="3"/>
      <c r="KP17" s="3"/>
      <c r="KQ17" s="3"/>
      <c r="KR17" s="3">
        <v>0</v>
      </c>
      <c r="KS17" s="13">
        <v>0</v>
      </c>
      <c r="KT17" s="15"/>
      <c r="KU17" s="3">
        <v>0.83186000000000004</v>
      </c>
      <c r="KV17" s="3">
        <v>3.7429999999999998E-3</v>
      </c>
      <c r="KW17" s="3"/>
      <c r="KX17" s="3"/>
      <c r="KY17" s="3"/>
      <c r="KZ17" s="3">
        <v>0</v>
      </c>
      <c r="LA17" s="5">
        <v>0</v>
      </c>
      <c r="LB17" s="3"/>
      <c r="LC17" s="3">
        <v>0.83088399999999996</v>
      </c>
      <c r="LD17" s="3">
        <v>4.9200000000000003E-4</v>
      </c>
      <c r="LE17" s="3"/>
      <c r="LF17" s="3"/>
      <c r="LG17" s="3"/>
      <c r="LH17" s="3">
        <v>0</v>
      </c>
      <c r="LI17" s="13">
        <v>0</v>
      </c>
      <c r="LJ17" s="15"/>
      <c r="LK17" s="3">
        <v>0.83186000000000004</v>
      </c>
      <c r="LL17" s="3">
        <v>3.7429999999999998E-3</v>
      </c>
      <c r="LM17" s="3"/>
      <c r="LN17" s="3"/>
      <c r="LO17" s="3"/>
      <c r="LP17" s="3">
        <v>0</v>
      </c>
      <c r="LQ17" s="5">
        <v>0</v>
      </c>
      <c r="LR17" s="3"/>
      <c r="LS17" s="3">
        <v>0.83088399999999996</v>
      </c>
      <c r="LT17" s="3">
        <v>4.9200000000000003E-4</v>
      </c>
      <c r="LU17" s="3"/>
      <c r="LV17" s="3"/>
      <c r="LW17" s="3"/>
      <c r="LX17" s="3">
        <v>0</v>
      </c>
      <c r="LY17" s="13">
        <v>0</v>
      </c>
      <c r="LZ17" s="15"/>
      <c r="MA17" s="3">
        <v>0.83186000000000004</v>
      </c>
      <c r="MB17" s="3">
        <v>3.7429999999999998E-3</v>
      </c>
      <c r="MC17" s="3"/>
      <c r="MD17" s="3"/>
      <c r="ME17" s="3"/>
      <c r="MF17" s="3">
        <v>0</v>
      </c>
      <c r="MG17" s="5">
        <v>0</v>
      </c>
      <c r="MH17" s="3"/>
      <c r="MI17" s="3">
        <v>0.83088399999999996</v>
      </c>
      <c r="MJ17" s="3">
        <v>4.9200000000000003E-4</v>
      </c>
      <c r="MK17" s="3"/>
      <c r="ML17" s="3"/>
      <c r="MM17" s="3"/>
      <c r="MN17" s="3">
        <v>0</v>
      </c>
      <c r="MO17" s="13">
        <v>0</v>
      </c>
      <c r="MP17" s="15"/>
      <c r="MQ17" s="3">
        <v>0.83186000000000004</v>
      </c>
      <c r="MR17" s="3">
        <v>3.7429999999999998E-3</v>
      </c>
      <c r="MS17" s="3"/>
      <c r="MT17" s="3"/>
      <c r="MU17" s="3"/>
      <c r="MV17" s="3">
        <v>0</v>
      </c>
      <c r="MW17" s="5">
        <v>0</v>
      </c>
      <c r="MX17" s="3"/>
      <c r="MY17" s="3">
        <v>0.83088399999999996</v>
      </c>
      <c r="MZ17" s="3">
        <v>4.9200000000000003E-4</v>
      </c>
      <c r="NA17" s="3"/>
      <c r="NB17" s="3"/>
      <c r="NC17" s="3"/>
      <c r="ND17" s="3">
        <v>0</v>
      </c>
      <c r="NE17" s="13">
        <v>0</v>
      </c>
      <c r="NF17" s="15"/>
      <c r="NG17" s="3">
        <v>0.83186000000000004</v>
      </c>
      <c r="NH17" s="3">
        <v>3.7429999999999998E-3</v>
      </c>
      <c r="NI17" s="3"/>
      <c r="NJ17" s="3"/>
      <c r="NK17" s="3"/>
      <c r="NL17" s="3">
        <v>0</v>
      </c>
      <c r="NM17" s="5">
        <v>0</v>
      </c>
      <c r="NN17" s="3"/>
      <c r="NO17" s="3">
        <v>0.83088399999999996</v>
      </c>
      <c r="NP17" s="3">
        <v>4.9200000000000003E-4</v>
      </c>
      <c r="NQ17" s="3"/>
      <c r="NR17" s="3"/>
      <c r="NS17" s="3"/>
      <c r="NT17" s="3">
        <v>0</v>
      </c>
      <c r="NU17" s="13">
        <v>0</v>
      </c>
      <c r="NV17" s="15"/>
      <c r="NW17" s="3">
        <v>0.83186000000000004</v>
      </c>
      <c r="NX17" s="3">
        <v>3.7429999999999998E-3</v>
      </c>
      <c r="NY17" s="3"/>
      <c r="NZ17" s="3"/>
      <c r="OA17" s="3"/>
      <c r="OB17" s="3">
        <v>0</v>
      </c>
      <c r="OC17" s="5">
        <v>0</v>
      </c>
      <c r="OD17" s="3"/>
      <c r="OE17" s="3">
        <v>0.83088399999999996</v>
      </c>
      <c r="OF17" s="3">
        <v>4.9200000000000003E-4</v>
      </c>
      <c r="OG17" s="3"/>
      <c r="OH17" s="3"/>
      <c r="OI17" s="3"/>
      <c r="OJ17" s="3">
        <v>0</v>
      </c>
      <c r="OK17" s="13">
        <v>0</v>
      </c>
      <c r="OL17" s="15"/>
      <c r="OM17" s="3">
        <v>0.83186000000000004</v>
      </c>
      <c r="ON17" s="3">
        <v>3.7429999999999998E-3</v>
      </c>
      <c r="OO17" s="3"/>
      <c r="OP17" s="3"/>
      <c r="OQ17" s="3"/>
      <c r="OR17" s="3">
        <v>0</v>
      </c>
      <c r="OS17" s="5">
        <v>0</v>
      </c>
      <c r="OT17" s="3"/>
      <c r="OU17" s="3">
        <v>0.83088399999999996</v>
      </c>
      <c r="OV17" s="3">
        <v>4.9200000000000003E-4</v>
      </c>
      <c r="OW17" s="3"/>
      <c r="OX17" s="3"/>
      <c r="OY17" s="3"/>
      <c r="OZ17" s="3">
        <v>0</v>
      </c>
      <c r="PA17" s="13">
        <v>0</v>
      </c>
      <c r="PB17" s="15"/>
      <c r="PC17" s="3">
        <v>0.83186000000000004</v>
      </c>
      <c r="PD17" s="3">
        <v>3.7429999999999998E-3</v>
      </c>
      <c r="PE17" s="3"/>
      <c r="PF17" s="3"/>
      <c r="PG17" s="3"/>
      <c r="PH17" s="3">
        <v>0</v>
      </c>
      <c r="PI17" s="5">
        <v>0</v>
      </c>
      <c r="PJ17" s="3"/>
      <c r="PK17" s="3">
        <v>0.83088399999999996</v>
      </c>
      <c r="PL17" s="3">
        <v>4.9200000000000003E-4</v>
      </c>
      <c r="PM17" s="3"/>
      <c r="PN17" s="3"/>
      <c r="PO17" s="3"/>
      <c r="PP17" s="3">
        <v>0</v>
      </c>
      <c r="PQ17" s="13">
        <v>0</v>
      </c>
      <c r="PR17" s="15"/>
      <c r="PS17" s="3">
        <v>0.83186000000000004</v>
      </c>
      <c r="PT17" s="3">
        <v>3.7429999999999998E-3</v>
      </c>
      <c r="PU17" s="3"/>
      <c r="PV17" s="3"/>
      <c r="PW17" s="3"/>
      <c r="PX17" s="3">
        <v>0</v>
      </c>
      <c r="PY17" s="5">
        <v>0</v>
      </c>
      <c r="PZ17" s="3"/>
      <c r="QA17" s="3">
        <v>0.83088399999999996</v>
      </c>
      <c r="QB17" s="3">
        <v>4.9200000000000003E-4</v>
      </c>
      <c r="QC17" s="3"/>
      <c r="QD17" s="3"/>
      <c r="QE17" s="3"/>
      <c r="QF17" s="3">
        <v>0</v>
      </c>
      <c r="QG17" s="13">
        <v>0</v>
      </c>
      <c r="QH17" s="15"/>
      <c r="QI17" s="3">
        <v>0.83186000000000004</v>
      </c>
      <c r="QJ17" s="3">
        <v>3.7429999999999998E-3</v>
      </c>
      <c r="QK17" s="3"/>
      <c r="QL17" s="3"/>
      <c r="QM17" s="3"/>
      <c r="QN17" s="3">
        <v>0</v>
      </c>
      <c r="QO17" s="5">
        <v>0</v>
      </c>
      <c r="QP17" s="3"/>
      <c r="QQ17" s="3">
        <v>0.83088399999999996</v>
      </c>
      <c r="QR17" s="3">
        <v>4.9200000000000003E-4</v>
      </c>
      <c r="QS17" s="3"/>
      <c r="QT17" s="3"/>
      <c r="QU17" s="3"/>
      <c r="QV17" s="3">
        <v>0</v>
      </c>
      <c r="QW17" s="13">
        <v>0</v>
      </c>
      <c r="QX17" s="15"/>
      <c r="QY17" s="3">
        <v>0.83186000000000004</v>
      </c>
      <c r="QZ17" s="3">
        <v>3.7429999999999998E-3</v>
      </c>
      <c r="RA17" s="3"/>
      <c r="RB17" s="3"/>
      <c r="RC17" s="3"/>
      <c r="RD17" s="3">
        <v>0</v>
      </c>
      <c r="RE17" s="5">
        <v>0</v>
      </c>
      <c r="RF17" s="3"/>
      <c r="RG17" s="3">
        <v>0.83088399999999996</v>
      </c>
      <c r="RH17" s="3">
        <v>4.9200000000000003E-4</v>
      </c>
      <c r="RI17" s="3"/>
      <c r="RJ17" s="3"/>
      <c r="RK17" s="3"/>
      <c r="RL17" s="3">
        <v>0</v>
      </c>
      <c r="RM17" s="13">
        <v>0</v>
      </c>
      <c r="RN17" s="15"/>
      <c r="RO17" s="3">
        <v>0.83186000000000004</v>
      </c>
      <c r="RP17" s="3">
        <v>3.7429999999999998E-3</v>
      </c>
      <c r="RQ17" s="3"/>
      <c r="RR17" s="3"/>
      <c r="RS17" s="3"/>
      <c r="RT17" s="3">
        <v>0</v>
      </c>
      <c r="RU17" s="5">
        <v>0</v>
      </c>
      <c r="RV17" s="3"/>
      <c r="RW17" s="3">
        <v>0.83088399999999996</v>
      </c>
      <c r="RX17" s="3">
        <v>4.9200000000000003E-4</v>
      </c>
      <c r="RY17" s="3"/>
      <c r="RZ17" s="3"/>
      <c r="SA17" s="3"/>
      <c r="SB17" s="3">
        <v>0</v>
      </c>
      <c r="SC17" s="13">
        <v>0</v>
      </c>
      <c r="SD17" s="15"/>
      <c r="SE17" s="3">
        <v>0.83186000000000004</v>
      </c>
      <c r="SF17" s="3">
        <v>3.7429999999999998E-3</v>
      </c>
      <c r="SG17" s="3"/>
      <c r="SH17" s="3"/>
      <c r="SI17" s="3"/>
      <c r="SJ17" s="3">
        <v>0</v>
      </c>
      <c r="SK17" s="5">
        <v>0</v>
      </c>
      <c r="SL17" s="3"/>
      <c r="SM17" s="3">
        <v>0.83088399999999996</v>
      </c>
      <c r="SN17" s="3">
        <v>4.9200000000000003E-4</v>
      </c>
      <c r="SO17" s="3"/>
      <c r="SP17" s="3"/>
      <c r="SQ17" s="3"/>
      <c r="SR17" s="3">
        <v>0</v>
      </c>
      <c r="SS17" s="13">
        <v>0</v>
      </c>
      <c r="ST17" s="15"/>
      <c r="SU17" s="3">
        <v>0.83186000000000004</v>
      </c>
      <c r="SV17" s="3">
        <v>3.7429999999999998E-3</v>
      </c>
      <c r="SW17" s="3"/>
      <c r="SX17" s="3"/>
      <c r="SY17" s="3"/>
      <c r="SZ17" s="3">
        <v>0</v>
      </c>
      <c r="TA17" s="5">
        <v>0</v>
      </c>
      <c r="TB17" s="3"/>
      <c r="TC17" s="3">
        <v>0.83088399999999996</v>
      </c>
      <c r="TD17" s="3">
        <v>4.9200000000000003E-4</v>
      </c>
      <c r="TE17" s="3"/>
      <c r="TF17" s="3"/>
      <c r="TG17" s="3"/>
      <c r="TH17" s="3">
        <v>0</v>
      </c>
      <c r="TI17" s="13">
        <v>0</v>
      </c>
      <c r="TJ17" s="15"/>
      <c r="TK17" s="3">
        <v>0.83186000000000004</v>
      </c>
      <c r="TL17" s="3">
        <v>3.7429999999999998E-3</v>
      </c>
      <c r="TM17" s="3"/>
      <c r="TN17" s="3"/>
      <c r="TO17" s="3"/>
      <c r="TP17" s="3">
        <v>0</v>
      </c>
      <c r="TQ17" s="5">
        <v>0</v>
      </c>
      <c r="TR17" s="3"/>
      <c r="TS17" s="3">
        <v>0.83088399999999996</v>
      </c>
      <c r="TT17" s="3">
        <v>4.9200000000000003E-4</v>
      </c>
      <c r="TU17" s="3"/>
      <c r="TV17" s="3"/>
      <c r="TW17" s="3"/>
      <c r="TX17" s="3">
        <v>0</v>
      </c>
      <c r="TY17" s="13">
        <v>0</v>
      </c>
      <c r="TZ17" s="15"/>
      <c r="UA17" s="3">
        <v>0.83186000000000004</v>
      </c>
      <c r="UB17" s="3">
        <v>3.7429999999999998E-3</v>
      </c>
      <c r="UC17" s="3"/>
      <c r="UD17" s="3"/>
      <c r="UE17" s="3"/>
      <c r="UF17" s="3">
        <v>0</v>
      </c>
      <c r="UG17" s="5">
        <v>0</v>
      </c>
      <c r="UH17" s="3"/>
      <c r="UI17" s="3">
        <v>0.83088399999999996</v>
      </c>
      <c r="UJ17" s="3">
        <v>4.9200000000000003E-4</v>
      </c>
      <c r="UK17" s="3"/>
      <c r="UL17" s="3"/>
      <c r="UM17" s="3"/>
      <c r="UN17" s="3">
        <v>0</v>
      </c>
      <c r="UO17" s="13">
        <v>0</v>
      </c>
      <c r="UP17" s="15"/>
      <c r="UQ17" s="3">
        <v>0.83186000000000004</v>
      </c>
      <c r="UR17" s="3">
        <v>3.7429999999999998E-3</v>
      </c>
      <c r="US17" s="3"/>
      <c r="UT17" s="3"/>
      <c r="UU17" s="3"/>
      <c r="UV17" s="3">
        <v>0</v>
      </c>
      <c r="UW17" s="5">
        <v>0</v>
      </c>
      <c r="UX17" s="3"/>
      <c r="UY17" s="3">
        <v>0.83088399999999996</v>
      </c>
      <c r="UZ17" s="3">
        <v>4.9200000000000003E-4</v>
      </c>
      <c r="VA17" s="3"/>
      <c r="VB17" s="3"/>
      <c r="VC17" s="3"/>
      <c r="VD17" s="3">
        <v>0</v>
      </c>
      <c r="VE17" s="13">
        <v>0</v>
      </c>
      <c r="VF17" s="15"/>
      <c r="VG17" s="3">
        <v>0.83186000000000004</v>
      </c>
      <c r="VH17" s="3">
        <v>3.7429999999999998E-3</v>
      </c>
      <c r="VI17" s="3"/>
      <c r="VJ17" s="3"/>
      <c r="VK17" s="3"/>
      <c r="VL17" s="3">
        <v>0</v>
      </c>
      <c r="VM17" s="5">
        <v>0</v>
      </c>
      <c r="VN17" s="3"/>
      <c r="VO17" s="3">
        <v>0.83088399999999996</v>
      </c>
      <c r="VP17" s="3">
        <v>4.9200000000000003E-4</v>
      </c>
      <c r="VQ17" s="3"/>
      <c r="VR17" s="3"/>
      <c r="VS17" s="3"/>
      <c r="VT17" s="3">
        <v>0</v>
      </c>
      <c r="VU17" s="13">
        <v>0</v>
      </c>
      <c r="VV17" s="15"/>
      <c r="VW17" s="3">
        <v>0.83186000000000004</v>
      </c>
      <c r="VX17" s="3">
        <v>3.7429999999999998E-3</v>
      </c>
      <c r="VY17" s="3"/>
      <c r="VZ17" s="3"/>
      <c r="WA17" s="3"/>
      <c r="WB17" s="3">
        <v>0</v>
      </c>
      <c r="WC17" s="5">
        <v>0</v>
      </c>
      <c r="WD17" s="3"/>
      <c r="WE17" s="3">
        <v>0.83088399999999996</v>
      </c>
      <c r="WF17" s="3">
        <v>4.9200000000000003E-4</v>
      </c>
      <c r="WG17" s="3"/>
      <c r="WH17" s="3"/>
      <c r="WI17" s="3"/>
      <c r="WJ17" s="3">
        <v>0</v>
      </c>
      <c r="WK17" s="13">
        <v>0</v>
      </c>
      <c r="WL17" s="15"/>
      <c r="WM17" s="3">
        <v>0.83186000000000004</v>
      </c>
      <c r="WN17" s="3">
        <v>3.7429999999999998E-3</v>
      </c>
      <c r="WO17" s="3"/>
      <c r="WP17" s="3"/>
      <c r="WQ17" s="3"/>
      <c r="WR17" s="3">
        <v>0</v>
      </c>
      <c r="WS17" s="5">
        <v>0</v>
      </c>
      <c r="WT17" s="3"/>
      <c r="WU17" s="3">
        <v>0.83088399999999996</v>
      </c>
      <c r="WV17" s="3">
        <v>4.9200000000000003E-4</v>
      </c>
      <c r="WW17" s="3"/>
      <c r="WX17" s="3"/>
      <c r="WY17" s="3"/>
      <c r="WZ17" s="3">
        <v>0</v>
      </c>
      <c r="XA17" s="13">
        <v>0</v>
      </c>
      <c r="XB17" s="15"/>
      <c r="XC17" s="3">
        <v>0.83186000000000004</v>
      </c>
      <c r="XD17" s="3">
        <v>3.7429999999999998E-3</v>
      </c>
      <c r="XE17" s="3"/>
      <c r="XF17" s="3"/>
      <c r="XG17" s="3"/>
      <c r="XH17" s="3">
        <v>0</v>
      </c>
      <c r="XI17" s="5">
        <v>0</v>
      </c>
      <c r="XJ17" s="3"/>
      <c r="XK17" s="3">
        <v>0.83088399999999996</v>
      </c>
      <c r="XL17" s="3">
        <v>4.9200000000000003E-4</v>
      </c>
      <c r="XM17" s="3"/>
      <c r="XN17" s="3"/>
      <c r="XO17" s="3"/>
      <c r="XP17" s="3">
        <v>0</v>
      </c>
      <c r="XQ17" s="13">
        <v>0</v>
      </c>
      <c r="XR17" s="15"/>
      <c r="XS17" s="3">
        <v>0.83186000000000004</v>
      </c>
      <c r="XT17" s="3">
        <v>3.7429999999999998E-3</v>
      </c>
      <c r="XU17" s="3"/>
      <c r="XV17" s="3"/>
      <c r="XW17" s="3"/>
      <c r="XX17" s="3">
        <v>0</v>
      </c>
      <c r="XY17" s="5">
        <v>0</v>
      </c>
      <c r="XZ17" s="3"/>
      <c r="YA17" s="3">
        <v>0.83088399999999996</v>
      </c>
      <c r="YB17" s="3">
        <v>4.9200000000000003E-4</v>
      </c>
      <c r="YC17" s="3"/>
      <c r="YD17" s="3"/>
      <c r="YE17" s="3"/>
      <c r="YF17" s="3">
        <v>0</v>
      </c>
      <c r="YG17" s="13">
        <v>0</v>
      </c>
      <c r="YH17" s="15"/>
      <c r="YI17" s="3">
        <v>0.83186000000000004</v>
      </c>
      <c r="YJ17" s="3">
        <v>3.7429999999999998E-3</v>
      </c>
      <c r="YK17" s="3"/>
      <c r="YL17" s="3"/>
      <c r="YM17" s="3"/>
      <c r="YN17" s="3">
        <v>0</v>
      </c>
      <c r="YO17" s="5">
        <v>0</v>
      </c>
      <c r="YP17" s="3"/>
      <c r="YQ17" s="3">
        <v>0.83088399999999996</v>
      </c>
      <c r="YR17" s="3">
        <v>4.9200000000000003E-4</v>
      </c>
      <c r="YS17" s="3"/>
      <c r="YT17" s="3"/>
      <c r="YU17" s="3"/>
      <c r="YV17" s="3">
        <v>0</v>
      </c>
      <c r="YW17" s="13">
        <v>0</v>
      </c>
      <c r="YX17" s="15"/>
      <c r="YY17" s="3">
        <v>0.83186000000000004</v>
      </c>
      <c r="YZ17" s="3">
        <v>3.7429999999999998E-3</v>
      </c>
      <c r="ZA17" s="3"/>
      <c r="ZB17" s="3"/>
      <c r="ZC17" s="3"/>
      <c r="ZD17" s="3">
        <v>0</v>
      </c>
      <c r="ZE17" s="5">
        <v>0</v>
      </c>
      <c r="ZF17" s="3"/>
      <c r="ZG17" s="3">
        <v>0.83088399999999996</v>
      </c>
      <c r="ZH17" s="3">
        <v>4.9200000000000003E-4</v>
      </c>
      <c r="ZI17" s="3"/>
      <c r="ZJ17" s="3"/>
      <c r="ZK17" s="3"/>
      <c r="ZL17" s="3">
        <v>0</v>
      </c>
      <c r="ZM17" s="13">
        <v>0</v>
      </c>
      <c r="ZN17" s="15"/>
      <c r="ZO17" s="3">
        <v>0.83186000000000004</v>
      </c>
      <c r="ZP17" s="3">
        <v>3.7429999999999998E-3</v>
      </c>
      <c r="ZQ17" s="3"/>
      <c r="ZR17" s="3"/>
      <c r="ZS17" s="3"/>
      <c r="ZT17" s="3">
        <v>0</v>
      </c>
      <c r="ZU17" s="5">
        <v>0</v>
      </c>
      <c r="ZV17" s="3"/>
      <c r="ZW17" s="3">
        <v>0.83088399999999996</v>
      </c>
      <c r="ZX17" s="3">
        <v>4.9200000000000003E-4</v>
      </c>
      <c r="ZY17" s="3"/>
      <c r="ZZ17" s="3"/>
      <c r="AAA17" s="3"/>
      <c r="AAB17" s="3">
        <v>0</v>
      </c>
      <c r="AAC17" s="13">
        <v>0</v>
      </c>
      <c r="AAD17" s="15"/>
      <c r="AAE17" s="3">
        <v>0.83186000000000004</v>
      </c>
      <c r="AAF17" s="3">
        <v>3.7429999999999998E-3</v>
      </c>
      <c r="AAG17" s="3"/>
      <c r="AAH17" s="3"/>
      <c r="AAI17" s="3"/>
      <c r="AAJ17" s="3">
        <v>0</v>
      </c>
      <c r="AAK17" s="5">
        <v>0</v>
      </c>
      <c r="AAL17" s="3"/>
      <c r="AAM17" s="3">
        <v>0.83088399999999996</v>
      </c>
      <c r="AAN17" s="3">
        <v>4.9200000000000003E-4</v>
      </c>
      <c r="AAO17" s="3"/>
      <c r="AAP17" s="3"/>
      <c r="AAQ17" s="3"/>
      <c r="AAR17" s="3">
        <v>0</v>
      </c>
      <c r="AAS17" s="13">
        <v>0</v>
      </c>
      <c r="AAT17" s="15"/>
      <c r="AAU17" s="3">
        <v>0.83186000000000004</v>
      </c>
      <c r="AAV17" s="3">
        <v>3.7429999999999998E-3</v>
      </c>
      <c r="AAW17" s="3"/>
      <c r="AAX17" s="3"/>
      <c r="AAY17" s="3"/>
      <c r="AAZ17" s="3">
        <v>0</v>
      </c>
      <c r="ABA17" s="5">
        <v>0</v>
      </c>
      <c r="ABB17" s="3"/>
      <c r="ABC17" s="3">
        <v>0.83088399999999996</v>
      </c>
      <c r="ABD17" s="3">
        <v>4.9200000000000003E-4</v>
      </c>
      <c r="ABE17" s="3"/>
      <c r="ABF17" s="3"/>
      <c r="ABG17" s="3"/>
      <c r="ABH17" s="3">
        <v>0</v>
      </c>
      <c r="ABI17" s="13">
        <v>0</v>
      </c>
      <c r="ABJ17" s="15"/>
      <c r="ABK17" s="3">
        <v>0.83186000000000004</v>
      </c>
      <c r="ABL17" s="3">
        <v>3.7429999999999998E-3</v>
      </c>
      <c r="ABM17" s="3"/>
      <c r="ABN17" s="3"/>
      <c r="ABO17" s="3"/>
      <c r="ABP17" s="3">
        <v>0</v>
      </c>
      <c r="ABQ17" s="5">
        <v>0</v>
      </c>
      <c r="ABR17" s="3"/>
      <c r="ABS17" s="3">
        <v>0.83088399999999996</v>
      </c>
      <c r="ABT17" s="3">
        <v>4.9200000000000003E-4</v>
      </c>
      <c r="ABU17" s="3"/>
      <c r="ABV17" s="3"/>
      <c r="ABW17" s="3"/>
      <c r="ABX17" s="3">
        <v>0</v>
      </c>
      <c r="ABY17" s="13">
        <v>0</v>
      </c>
      <c r="ABZ17" s="15"/>
      <c r="ACA17" s="3">
        <v>0.83186000000000004</v>
      </c>
      <c r="ACB17" s="3">
        <v>3.7429999999999998E-3</v>
      </c>
      <c r="ACC17" s="3"/>
      <c r="ACD17" s="3"/>
      <c r="ACE17" s="3"/>
      <c r="ACF17" s="3">
        <v>0</v>
      </c>
      <c r="ACG17" s="5">
        <v>0</v>
      </c>
      <c r="ACH17" s="3"/>
      <c r="ACI17" s="3">
        <v>0.83088399999999996</v>
      </c>
      <c r="ACJ17" s="3">
        <v>4.9200000000000003E-4</v>
      </c>
      <c r="ACK17" s="3"/>
      <c r="ACL17" s="3"/>
      <c r="ACM17" s="3"/>
      <c r="ACN17" s="3">
        <v>0</v>
      </c>
      <c r="ACO17" s="13">
        <v>0</v>
      </c>
      <c r="ACP17" s="15"/>
      <c r="ACQ17" s="3">
        <v>0.83186000000000004</v>
      </c>
      <c r="ACR17" s="3">
        <v>3.7429999999999998E-3</v>
      </c>
      <c r="ACS17" s="3"/>
      <c r="ACT17" s="3"/>
      <c r="ACU17" s="3"/>
      <c r="ACV17" s="3">
        <v>0</v>
      </c>
      <c r="ACW17" s="5">
        <v>0</v>
      </c>
      <c r="ACX17" s="3"/>
      <c r="ACY17" s="3">
        <v>0.83088399999999996</v>
      </c>
      <c r="ACZ17" s="3">
        <v>4.9200000000000003E-4</v>
      </c>
      <c r="ADA17" s="3"/>
      <c r="ADB17" s="3"/>
      <c r="ADC17" s="3"/>
      <c r="ADD17" s="3">
        <v>0</v>
      </c>
      <c r="ADE17" s="13">
        <v>0</v>
      </c>
      <c r="ADF17" s="15"/>
      <c r="ADG17" s="3">
        <v>0.83186000000000004</v>
      </c>
      <c r="ADH17" s="3">
        <v>3.7429999999999998E-3</v>
      </c>
      <c r="ADI17" s="3"/>
      <c r="ADJ17" s="3"/>
      <c r="ADK17" s="3"/>
      <c r="ADL17" s="3">
        <v>0</v>
      </c>
      <c r="ADM17" s="5">
        <v>0</v>
      </c>
      <c r="ADN17" s="3"/>
      <c r="ADO17" s="3">
        <v>0.83088399999999996</v>
      </c>
      <c r="ADP17" s="3">
        <v>4.9200000000000003E-4</v>
      </c>
      <c r="ADQ17" s="3"/>
      <c r="ADR17" s="3"/>
      <c r="ADS17" s="3"/>
      <c r="ADT17" s="3">
        <v>0</v>
      </c>
      <c r="ADU17" s="13">
        <v>0</v>
      </c>
      <c r="ADV17" s="15"/>
      <c r="ADW17" s="3">
        <v>0.83186000000000004</v>
      </c>
      <c r="ADX17" s="3">
        <v>3.7429999999999998E-3</v>
      </c>
      <c r="ADY17" s="3"/>
      <c r="ADZ17" s="3"/>
      <c r="AEA17" s="3"/>
      <c r="AEB17" s="3">
        <v>0</v>
      </c>
      <c r="AEC17" s="5">
        <v>0</v>
      </c>
      <c r="AED17" s="3"/>
      <c r="AEE17" s="3">
        <v>0.83088399999999996</v>
      </c>
      <c r="AEF17" s="3">
        <v>4.9200000000000003E-4</v>
      </c>
      <c r="AEG17" s="3"/>
      <c r="AEH17" s="3"/>
      <c r="AEI17" s="3"/>
      <c r="AEJ17" s="3">
        <v>0</v>
      </c>
      <c r="AEK17" s="13">
        <v>0</v>
      </c>
      <c r="AEL17" s="15"/>
      <c r="AEM17" s="3">
        <v>0.83186000000000004</v>
      </c>
      <c r="AEN17" s="3">
        <v>3.7429999999999998E-3</v>
      </c>
      <c r="AEO17" s="3"/>
      <c r="AEP17" s="3"/>
      <c r="AEQ17" s="3"/>
      <c r="AER17" s="3">
        <v>0</v>
      </c>
      <c r="AES17" s="5">
        <v>0</v>
      </c>
      <c r="AET17" s="3"/>
      <c r="AEU17" s="3">
        <v>0.83088399999999996</v>
      </c>
      <c r="AEV17" s="3">
        <v>4.9200000000000003E-4</v>
      </c>
      <c r="AEW17" s="3"/>
      <c r="AEX17" s="3"/>
      <c r="AEY17" s="3"/>
      <c r="AEZ17" s="3">
        <v>0</v>
      </c>
      <c r="AFA17" s="13">
        <v>0</v>
      </c>
      <c r="AFB17" s="15"/>
      <c r="AFC17" s="3">
        <v>0.83186000000000004</v>
      </c>
      <c r="AFD17" s="3">
        <v>3.7429999999999998E-3</v>
      </c>
      <c r="AFE17" s="3"/>
      <c r="AFF17" s="3"/>
      <c r="AFG17" s="3"/>
      <c r="AFH17" s="3">
        <v>0</v>
      </c>
      <c r="AFI17" s="5">
        <v>0</v>
      </c>
      <c r="AFJ17" s="3"/>
      <c r="AFK17" s="3">
        <v>0.83088399999999996</v>
      </c>
      <c r="AFL17" s="3">
        <v>4.9200000000000003E-4</v>
      </c>
      <c r="AFM17" s="3"/>
      <c r="AFN17" s="3"/>
      <c r="AFO17" s="3"/>
      <c r="AFP17" s="3">
        <v>0</v>
      </c>
      <c r="AFQ17" s="13">
        <v>0</v>
      </c>
      <c r="AFR17" s="15"/>
      <c r="AFS17" s="3">
        <v>0.83186000000000004</v>
      </c>
      <c r="AFT17" s="3">
        <v>3.7429999999999998E-3</v>
      </c>
      <c r="AFU17" s="3"/>
      <c r="AFV17" s="3"/>
      <c r="AFW17" s="3"/>
      <c r="AFX17" s="3">
        <v>0</v>
      </c>
      <c r="AFY17" s="5">
        <v>0</v>
      </c>
      <c r="AFZ17" s="3"/>
      <c r="AGA17" s="3">
        <v>0.83088399999999996</v>
      </c>
      <c r="AGB17" s="3">
        <v>4.9200000000000003E-4</v>
      </c>
      <c r="AGC17" s="3"/>
      <c r="AGD17" s="3"/>
      <c r="AGE17" s="3"/>
      <c r="AGF17" s="3">
        <v>0</v>
      </c>
      <c r="AGG17" s="13">
        <v>0</v>
      </c>
      <c r="AGH17" s="15"/>
      <c r="AGI17" s="3">
        <v>0.83186000000000004</v>
      </c>
      <c r="AGJ17" s="3">
        <v>3.7429999999999998E-3</v>
      </c>
      <c r="AGK17" s="3"/>
      <c r="AGL17" s="3"/>
      <c r="AGM17" s="3"/>
      <c r="AGN17" s="3">
        <v>0</v>
      </c>
      <c r="AGO17" s="5">
        <v>0</v>
      </c>
      <c r="AGP17" s="3"/>
      <c r="AGQ17" s="3">
        <v>0.83088399999999996</v>
      </c>
      <c r="AGR17" s="3">
        <v>4.9200000000000003E-4</v>
      </c>
      <c r="AGS17" s="3"/>
      <c r="AGT17" s="3"/>
      <c r="AGU17" s="3"/>
      <c r="AGV17" s="3">
        <v>0</v>
      </c>
      <c r="AGW17" s="13">
        <v>0</v>
      </c>
      <c r="AGX17" s="15"/>
      <c r="AGY17" s="3">
        <v>0.83186000000000004</v>
      </c>
      <c r="AGZ17" s="3">
        <v>3.7429999999999998E-3</v>
      </c>
      <c r="AHA17" s="3"/>
      <c r="AHB17" s="3"/>
      <c r="AHC17" s="3"/>
      <c r="AHD17" s="3">
        <v>0</v>
      </c>
      <c r="AHE17" s="5">
        <v>0</v>
      </c>
      <c r="AHF17" s="3"/>
      <c r="AHG17" s="3">
        <v>0.83088399999999996</v>
      </c>
      <c r="AHH17" s="3">
        <v>4.9200000000000003E-4</v>
      </c>
      <c r="AHI17" s="3"/>
      <c r="AHJ17" s="3"/>
      <c r="AHK17" s="3"/>
      <c r="AHL17" s="3">
        <v>0</v>
      </c>
      <c r="AHM17" s="13">
        <v>0</v>
      </c>
      <c r="AHN17" s="15"/>
      <c r="AHO17" s="3">
        <v>0.83186000000000004</v>
      </c>
      <c r="AHP17" s="3">
        <v>3.7429999999999998E-3</v>
      </c>
      <c r="AHQ17" s="3"/>
      <c r="AHR17" s="3"/>
      <c r="AHS17" s="3"/>
      <c r="AHT17" s="3">
        <v>0</v>
      </c>
      <c r="AHU17" s="5">
        <v>0</v>
      </c>
      <c r="AHV17" s="3"/>
      <c r="AHW17" s="3">
        <v>0.83088399999999996</v>
      </c>
      <c r="AHX17" s="3">
        <v>4.9200000000000003E-4</v>
      </c>
      <c r="AHY17" s="3"/>
      <c r="AHZ17" s="3"/>
      <c r="AIA17" s="3"/>
      <c r="AIB17" s="3">
        <v>0</v>
      </c>
      <c r="AIC17" s="13">
        <v>0</v>
      </c>
      <c r="AID17" s="15"/>
      <c r="AIE17" s="3">
        <v>0.83186000000000004</v>
      </c>
      <c r="AIF17" s="3">
        <v>3.7429999999999998E-3</v>
      </c>
      <c r="AIG17" s="3"/>
      <c r="AIH17" s="3"/>
      <c r="AII17" s="3"/>
      <c r="AIJ17" s="3">
        <v>0</v>
      </c>
      <c r="AIK17" s="5">
        <v>0</v>
      </c>
      <c r="AIL17" s="3"/>
      <c r="AIM17" s="3">
        <v>0.83088399999999996</v>
      </c>
      <c r="AIN17" s="3">
        <v>4.9200000000000003E-4</v>
      </c>
      <c r="AIO17" s="3"/>
      <c r="AIP17" s="3"/>
      <c r="AIQ17" s="3"/>
      <c r="AIR17" s="3">
        <v>0</v>
      </c>
      <c r="AIS17" s="13">
        <v>0</v>
      </c>
      <c r="AIT17" s="15"/>
      <c r="AIU17" s="3">
        <v>0.83186000000000004</v>
      </c>
      <c r="AIV17" s="3">
        <v>3.7429999999999998E-3</v>
      </c>
      <c r="AIW17" s="3"/>
      <c r="AIX17" s="3"/>
      <c r="AIY17" s="3"/>
      <c r="AIZ17" s="3">
        <v>0</v>
      </c>
      <c r="AJA17" s="5">
        <v>0</v>
      </c>
      <c r="AJB17" s="3"/>
      <c r="AJC17" s="3">
        <v>0.83088399999999996</v>
      </c>
      <c r="AJD17" s="3">
        <v>4.9200000000000003E-4</v>
      </c>
      <c r="AJE17" s="3"/>
      <c r="AJF17" s="3"/>
      <c r="AJG17" s="3"/>
      <c r="AJH17" s="3">
        <v>0</v>
      </c>
      <c r="AJI17" s="13">
        <v>0</v>
      </c>
      <c r="AJJ17" s="15"/>
      <c r="AJK17" s="3">
        <v>0.83186000000000004</v>
      </c>
      <c r="AJL17" s="3">
        <v>3.7429999999999998E-3</v>
      </c>
      <c r="AJM17" s="3"/>
      <c r="AJN17" s="3"/>
      <c r="AJO17" s="3"/>
      <c r="AJP17" s="3">
        <v>0</v>
      </c>
      <c r="AJQ17" s="5">
        <v>0</v>
      </c>
      <c r="AJR17" s="3"/>
      <c r="AJS17" s="3">
        <v>0.83088399999999996</v>
      </c>
      <c r="AJT17" s="3">
        <v>4.9200000000000003E-4</v>
      </c>
      <c r="AJU17" s="3"/>
      <c r="AJV17" s="3"/>
      <c r="AJW17" s="3"/>
      <c r="AJX17" s="3">
        <v>0</v>
      </c>
      <c r="AJY17" s="13">
        <v>0</v>
      </c>
      <c r="AJZ17" s="15"/>
      <c r="AKA17" s="3">
        <v>0.83186000000000004</v>
      </c>
      <c r="AKB17" s="3">
        <v>3.7429999999999998E-3</v>
      </c>
      <c r="AKC17" s="3"/>
      <c r="AKD17" s="3"/>
      <c r="AKE17" s="3"/>
      <c r="AKF17" s="3">
        <v>0</v>
      </c>
      <c r="AKG17" s="5">
        <v>0</v>
      </c>
      <c r="AKH17" s="3"/>
      <c r="AKI17" s="3">
        <v>0.83088399999999996</v>
      </c>
      <c r="AKJ17" s="3">
        <v>4.9200000000000003E-4</v>
      </c>
      <c r="AKK17" s="3"/>
      <c r="AKL17" s="3"/>
      <c r="AKM17" s="3"/>
      <c r="AKN17" s="3">
        <v>0</v>
      </c>
      <c r="AKO17" s="13">
        <v>0</v>
      </c>
      <c r="AKP17" s="15"/>
      <c r="AKQ17" s="3">
        <v>0.83186000000000004</v>
      </c>
      <c r="AKR17" s="3">
        <v>3.7429999999999998E-3</v>
      </c>
      <c r="AKS17" s="3"/>
      <c r="AKT17" s="3"/>
      <c r="AKU17" s="3"/>
      <c r="AKV17" s="3">
        <v>0</v>
      </c>
      <c r="AKW17" s="5">
        <v>0</v>
      </c>
      <c r="AKX17" s="3"/>
      <c r="AKY17" s="3">
        <v>0.83088399999999996</v>
      </c>
      <c r="AKZ17" s="3">
        <v>4.9200000000000003E-4</v>
      </c>
      <c r="ALA17" s="3"/>
      <c r="ALB17" s="3"/>
      <c r="ALC17" s="3"/>
      <c r="ALD17" s="3">
        <v>0</v>
      </c>
      <c r="ALE17" s="13">
        <v>0</v>
      </c>
      <c r="ALF17" s="15"/>
      <c r="ALG17" s="3">
        <v>0.83186000000000004</v>
      </c>
      <c r="ALH17" s="3">
        <v>3.7429999999999998E-3</v>
      </c>
      <c r="ALI17" s="3"/>
      <c r="ALJ17" s="3"/>
      <c r="ALK17" s="3"/>
      <c r="ALL17" s="3">
        <v>0</v>
      </c>
      <c r="ALM17" s="5">
        <v>0</v>
      </c>
      <c r="ALN17" s="3"/>
      <c r="ALO17" s="3">
        <v>0.83088399999999996</v>
      </c>
      <c r="ALP17" s="3">
        <v>4.9200000000000003E-4</v>
      </c>
      <c r="ALQ17" s="3"/>
      <c r="ALR17" s="3"/>
      <c r="ALS17" s="3"/>
      <c r="ALT17" s="3">
        <v>0</v>
      </c>
      <c r="ALU17" s="13">
        <v>0</v>
      </c>
      <c r="ALV17" s="15"/>
      <c r="ALW17" s="3">
        <v>0.83186000000000004</v>
      </c>
      <c r="ALX17" s="3">
        <v>3.7429999999999998E-3</v>
      </c>
      <c r="ALY17" s="3"/>
      <c r="ALZ17" s="3"/>
      <c r="AMA17" s="3"/>
      <c r="AMB17" s="3">
        <v>0</v>
      </c>
      <c r="AMC17" s="5">
        <v>0</v>
      </c>
      <c r="AMD17" s="3"/>
      <c r="AME17" s="3">
        <v>0.83088399999999996</v>
      </c>
      <c r="AMF17" s="3">
        <v>4.9200000000000003E-4</v>
      </c>
      <c r="AMG17" s="3"/>
      <c r="AMH17" s="3"/>
      <c r="AMI17" s="3"/>
      <c r="AMJ17" s="3">
        <v>0</v>
      </c>
      <c r="AMK17" s="13">
        <v>0</v>
      </c>
      <c r="AML17" s="15"/>
      <c r="AMM17" s="3">
        <v>0.83186000000000004</v>
      </c>
      <c r="AMN17" s="3">
        <v>3.7429999999999998E-3</v>
      </c>
      <c r="AMO17" s="3"/>
      <c r="AMP17" s="3"/>
      <c r="AMQ17" s="3"/>
      <c r="AMR17" s="3">
        <v>0</v>
      </c>
      <c r="AMS17" s="5">
        <v>0</v>
      </c>
      <c r="AMT17" s="3"/>
      <c r="AMU17" s="3">
        <v>0.83088399999999996</v>
      </c>
      <c r="AMV17" s="3">
        <v>4.9200000000000003E-4</v>
      </c>
      <c r="AMW17" s="3"/>
      <c r="AMX17" s="3"/>
      <c r="AMY17" s="3"/>
      <c r="AMZ17" s="3">
        <v>0</v>
      </c>
      <c r="ANA17" s="13">
        <v>0</v>
      </c>
      <c r="ANB17" s="15"/>
      <c r="ANC17" s="3">
        <v>0.83186000000000004</v>
      </c>
      <c r="AND17" s="3">
        <v>3.7429999999999998E-3</v>
      </c>
      <c r="ANE17" s="3"/>
      <c r="ANF17" s="3"/>
      <c r="ANG17" s="3"/>
      <c r="ANH17" s="3">
        <v>0</v>
      </c>
      <c r="ANI17" s="5">
        <v>0</v>
      </c>
      <c r="ANJ17" s="3"/>
      <c r="ANK17" s="3">
        <v>0.83088399999999996</v>
      </c>
      <c r="ANL17" s="3">
        <v>4.9200000000000003E-4</v>
      </c>
      <c r="ANM17" s="3"/>
      <c r="ANN17" s="3"/>
      <c r="ANO17" s="3"/>
      <c r="ANP17" s="3">
        <v>0</v>
      </c>
      <c r="ANQ17" s="13">
        <v>0</v>
      </c>
      <c r="ANR17" s="15"/>
      <c r="ANS17" s="3">
        <v>0.83186000000000004</v>
      </c>
      <c r="ANT17" s="3">
        <v>3.7429999999999998E-3</v>
      </c>
      <c r="ANU17" s="3"/>
      <c r="ANV17" s="3"/>
      <c r="ANW17" s="3"/>
      <c r="ANX17" s="3">
        <v>0</v>
      </c>
      <c r="ANY17" s="5">
        <v>0</v>
      </c>
      <c r="ANZ17" s="3"/>
      <c r="AOA17" s="3">
        <v>0.83088399999999996</v>
      </c>
      <c r="AOB17" s="3">
        <v>4.9200000000000003E-4</v>
      </c>
      <c r="AOC17" s="3"/>
      <c r="AOD17" s="3"/>
      <c r="AOE17" s="3"/>
      <c r="AOF17" s="3">
        <v>0</v>
      </c>
      <c r="AOG17" s="13">
        <v>0</v>
      </c>
      <c r="AOH17" s="15"/>
      <c r="AOI17" s="3">
        <v>0.83186000000000004</v>
      </c>
      <c r="AOJ17" s="3">
        <v>3.7429999999999998E-3</v>
      </c>
      <c r="AOK17" s="3"/>
      <c r="AOL17" s="3"/>
      <c r="AOM17" s="3"/>
      <c r="AON17" s="3">
        <v>0</v>
      </c>
      <c r="AOO17" s="5">
        <v>0</v>
      </c>
      <c r="AOP17" s="3"/>
      <c r="AOQ17" s="3">
        <v>0.83088399999999996</v>
      </c>
      <c r="AOR17" s="3">
        <v>4.9200000000000003E-4</v>
      </c>
      <c r="AOS17" s="3"/>
      <c r="AOT17" s="3"/>
      <c r="AOU17" s="3"/>
      <c r="AOV17" s="3">
        <v>0</v>
      </c>
      <c r="AOW17" s="13">
        <v>0</v>
      </c>
      <c r="AOX17" s="15"/>
      <c r="AOY17" s="3">
        <v>0.83186000000000004</v>
      </c>
      <c r="AOZ17" s="3">
        <v>3.7429999999999998E-3</v>
      </c>
      <c r="APA17" s="3"/>
      <c r="APB17" s="3"/>
      <c r="APC17" s="3"/>
      <c r="APD17" s="3">
        <v>0</v>
      </c>
      <c r="APE17" s="5">
        <v>0</v>
      </c>
      <c r="APF17" s="3"/>
      <c r="APG17" s="3">
        <v>0.83088399999999996</v>
      </c>
      <c r="APH17" s="3">
        <v>4.9200000000000003E-4</v>
      </c>
      <c r="API17" s="3"/>
      <c r="APJ17" s="3"/>
      <c r="APK17" s="3"/>
      <c r="APL17" s="3">
        <v>0</v>
      </c>
      <c r="APM17" s="13">
        <v>0</v>
      </c>
      <c r="APN17" s="15"/>
      <c r="APO17" s="3">
        <v>0.83186000000000004</v>
      </c>
      <c r="APP17" s="3">
        <v>3.7429999999999998E-3</v>
      </c>
      <c r="APQ17" s="3"/>
      <c r="APR17" s="3"/>
      <c r="APS17" s="3"/>
      <c r="APT17" s="3">
        <v>0</v>
      </c>
      <c r="APU17" s="5">
        <v>0</v>
      </c>
      <c r="APV17" s="3"/>
      <c r="APW17" s="3">
        <v>0.83088399999999996</v>
      </c>
      <c r="APX17" s="3">
        <v>4.9200000000000003E-4</v>
      </c>
      <c r="APY17" s="3"/>
      <c r="APZ17" s="3"/>
      <c r="AQA17" s="3"/>
      <c r="AQB17" s="3">
        <v>0</v>
      </c>
      <c r="AQC17" s="13">
        <v>0</v>
      </c>
      <c r="AQD17" s="15"/>
      <c r="AQE17" s="3">
        <v>0.83186000000000004</v>
      </c>
      <c r="AQF17" s="3">
        <v>3.7429999999999998E-3</v>
      </c>
      <c r="AQG17" s="3"/>
      <c r="AQH17" s="3"/>
      <c r="AQI17" s="3"/>
      <c r="AQJ17" s="3">
        <v>0</v>
      </c>
      <c r="AQK17" s="5">
        <v>0</v>
      </c>
      <c r="AQL17" s="3"/>
      <c r="AQM17" s="3">
        <v>0.83088399999999996</v>
      </c>
      <c r="AQN17" s="3">
        <v>4.9200000000000003E-4</v>
      </c>
      <c r="AQO17" s="3"/>
      <c r="AQP17" s="3"/>
      <c r="AQQ17" s="3"/>
      <c r="AQR17" s="3">
        <v>0</v>
      </c>
      <c r="AQS17" s="13">
        <v>0</v>
      </c>
      <c r="AQT17" s="15"/>
      <c r="AQU17" s="3">
        <v>0.83186000000000004</v>
      </c>
      <c r="AQV17" s="3">
        <v>3.7429999999999998E-3</v>
      </c>
      <c r="AQW17" s="3"/>
      <c r="AQX17" s="3"/>
      <c r="AQY17" s="3"/>
      <c r="AQZ17" s="3">
        <v>0</v>
      </c>
      <c r="ARA17" s="5">
        <v>0</v>
      </c>
      <c r="ARB17" s="3"/>
      <c r="ARC17" s="3">
        <v>0.83088399999999996</v>
      </c>
      <c r="ARD17" s="3">
        <v>4.9200000000000003E-4</v>
      </c>
      <c r="ARE17" s="3"/>
      <c r="ARF17" s="3"/>
      <c r="ARG17" s="3"/>
      <c r="ARH17" s="3">
        <v>0</v>
      </c>
      <c r="ARI17" s="13">
        <v>0</v>
      </c>
      <c r="ARJ17" s="15"/>
      <c r="ARK17" s="3">
        <v>0.83186000000000004</v>
      </c>
      <c r="ARL17" s="3">
        <v>3.7429999999999998E-3</v>
      </c>
      <c r="ARM17" s="3"/>
      <c r="ARN17" s="3"/>
      <c r="ARO17" s="3"/>
      <c r="ARP17" s="3">
        <v>0</v>
      </c>
      <c r="ARQ17" s="5">
        <v>0</v>
      </c>
      <c r="ARR17" s="3"/>
      <c r="ARS17" s="3">
        <v>0.83088399999999996</v>
      </c>
      <c r="ART17" s="3">
        <v>4.9200000000000003E-4</v>
      </c>
      <c r="ARU17" s="3"/>
      <c r="ARV17" s="3"/>
      <c r="ARW17" s="3"/>
      <c r="ARX17" s="3">
        <v>0</v>
      </c>
      <c r="ARY17" s="13">
        <v>0</v>
      </c>
      <c r="ARZ17" s="15"/>
      <c r="ASA17" s="3">
        <v>0.83186000000000004</v>
      </c>
      <c r="ASB17" s="3">
        <v>3.7429999999999998E-3</v>
      </c>
      <c r="ASC17" s="3"/>
      <c r="ASD17" s="3"/>
      <c r="ASE17" s="3"/>
      <c r="ASF17" s="3">
        <v>0</v>
      </c>
      <c r="ASG17" s="5">
        <v>0</v>
      </c>
      <c r="ASH17" s="3"/>
      <c r="ASI17" s="3">
        <v>0.83088399999999996</v>
      </c>
      <c r="ASJ17" s="3">
        <v>4.9200000000000003E-4</v>
      </c>
      <c r="ASK17" s="3"/>
      <c r="ASL17" s="3"/>
      <c r="ASM17" s="3"/>
      <c r="ASN17" s="3">
        <v>0</v>
      </c>
      <c r="ASO17" s="13">
        <v>0</v>
      </c>
      <c r="ASP17" s="15"/>
      <c r="ASQ17" s="3">
        <v>0.83186000000000004</v>
      </c>
      <c r="ASR17" s="3">
        <v>3.7429999999999998E-3</v>
      </c>
      <c r="ASS17" s="3"/>
      <c r="AST17" s="3"/>
      <c r="ASU17" s="3"/>
      <c r="ASV17" s="3">
        <v>0</v>
      </c>
      <c r="ASW17" s="5">
        <v>0</v>
      </c>
      <c r="ASX17" s="3"/>
      <c r="ASY17" s="3">
        <v>0.83088399999999996</v>
      </c>
      <c r="ASZ17" s="3">
        <v>4.9200000000000003E-4</v>
      </c>
      <c r="ATA17" s="3"/>
      <c r="ATB17" s="3"/>
      <c r="ATC17" s="3"/>
      <c r="ATD17" s="3">
        <v>0</v>
      </c>
      <c r="ATE17" s="13">
        <v>0</v>
      </c>
      <c r="ATF17" s="15"/>
      <c r="ATG17" s="3">
        <v>0.83186000000000004</v>
      </c>
      <c r="ATH17" s="3">
        <v>3.7429999999999998E-3</v>
      </c>
      <c r="ATI17" s="3"/>
      <c r="ATJ17" s="3"/>
      <c r="ATK17" s="3"/>
      <c r="ATL17" s="3">
        <v>0</v>
      </c>
      <c r="ATM17" s="5">
        <v>0</v>
      </c>
      <c r="ATN17" s="3"/>
      <c r="ATO17" s="3">
        <v>0.83088399999999996</v>
      </c>
      <c r="ATP17" s="3">
        <v>4.9200000000000003E-4</v>
      </c>
      <c r="ATQ17" s="3"/>
      <c r="ATR17" s="3"/>
      <c r="ATS17" s="3"/>
      <c r="ATT17" s="3">
        <v>0</v>
      </c>
      <c r="ATU17" s="13">
        <v>0</v>
      </c>
      <c r="ATV17" s="15"/>
      <c r="ATW17" s="3">
        <v>0.83186000000000004</v>
      </c>
      <c r="ATX17" s="3">
        <v>3.7429999999999998E-3</v>
      </c>
      <c r="ATY17" s="3"/>
      <c r="ATZ17" s="3"/>
      <c r="AUA17" s="3"/>
      <c r="AUB17" s="3">
        <v>0</v>
      </c>
      <c r="AUC17" s="5">
        <v>0</v>
      </c>
      <c r="AUD17" s="3"/>
      <c r="AUE17" s="3">
        <v>0.83088399999999996</v>
      </c>
      <c r="AUF17" s="3">
        <v>4.9200000000000003E-4</v>
      </c>
      <c r="AUG17" s="3"/>
      <c r="AUH17" s="3"/>
      <c r="AUI17" s="3"/>
      <c r="AUJ17" s="3">
        <v>0</v>
      </c>
      <c r="AUK17" s="13">
        <v>0</v>
      </c>
      <c r="AUL17" s="15"/>
      <c r="AUM17" s="3">
        <v>0.83186000000000004</v>
      </c>
      <c r="AUN17" s="3">
        <v>3.7429999999999998E-3</v>
      </c>
      <c r="AUO17" s="3"/>
      <c r="AUP17" s="3"/>
      <c r="AUQ17" s="3"/>
      <c r="AUR17" s="3">
        <v>0</v>
      </c>
      <c r="AUS17" s="5">
        <v>0</v>
      </c>
      <c r="AUT17" s="3"/>
      <c r="AUU17" s="3">
        <v>0.83088399999999996</v>
      </c>
      <c r="AUV17" s="3">
        <v>4.9200000000000003E-4</v>
      </c>
      <c r="AUW17" s="3"/>
      <c r="AUX17" s="3"/>
      <c r="AUY17" s="3"/>
      <c r="AUZ17" s="3">
        <v>0</v>
      </c>
      <c r="AVA17" s="13">
        <v>0</v>
      </c>
      <c r="AVB17" s="15"/>
      <c r="AVC17" s="3">
        <v>0.83186000000000004</v>
      </c>
      <c r="AVD17" s="3">
        <v>3.7429999999999998E-3</v>
      </c>
      <c r="AVE17" s="3"/>
      <c r="AVF17" s="3"/>
      <c r="AVG17" s="3"/>
      <c r="AVH17" s="3">
        <v>0</v>
      </c>
      <c r="AVI17" s="5">
        <v>0</v>
      </c>
      <c r="AVJ17" s="3"/>
      <c r="AVK17" s="3">
        <v>0.83088399999999996</v>
      </c>
      <c r="AVL17" s="3">
        <v>4.9200000000000003E-4</v>
      </c>
      <c r="AVM17" s="3"/>
      <c r="AVN17" s="3"/>
      <c r="AVO17" s="3"/>
      <c r="AVP17" s="3">
        <v>0</v>
      </c>
      <c r="AVQ17" s="13">
        <v>0</v>
      </c>
      <c r="AVR17" s="15"/>
      <c r="AVS17" s="3">
        <v>0.83186000000000004</v>
      </c>
      <c r="AVT17" s="3">
        <v>3.7429999999999998E-3</v>
      </c>
      <c r="AVU17" s="3"/>
      <c r="AVV17" s="3"/>
      <c r="AVW17" s="3"/>
      <c r="AVX17" s="3">
        <v>0</v>
      </c>
      <c r="AVY17" s="5">
        <v>0</v>
      </c>
      <c r="AVZ17" s="3"/>
      <c r="AWA17" s="3">
        <v>0.83088399999999996</v>
      </c>
      <c r="AWB17" s="3">
        <v>4.9200000000000003E-4</v>
      </c>
      <c r="AWC17" s="3"/>
      <c r="AWD17" s="3"/>
      <c r="AWE17" s="3"/>
      <c r="AWF17" s="3">
        <v>0</v>
      </c>
      <c r="AWG17" s="13">
        <v>0</v>
      </c>
      <c r="AWH17" s="15"/>
      <c r="AWI17" s="3">
        <v>0.83186000000000004</v>
      </c>
      <c r="AWJ17" s="3">
        <v>3.7429999999999998E-3</v>
      </c>
      <c r="AWK17" s="3"/>
      <c r="AWL17" s="3"/>
      <c r="AWM17" s="3"/>
      <c r="AWN17" s="3">
        <v>0</v>
      </c>
      <c r="AWO17" s="5">
        <v>0</v>
      </c>
      <c r="AWP17" s="3"/>
      <c r="AWQ17" s="3">
        <v>0.83088399999999996</v>
      </c>
      <c r="AWR17" s="3">
        <v>4.9200000000000003E-4</v>
      </c>
      <c r="AWS17" s="3"/>
      <c r="AWT17" s="3"/>
      <c r="AWU17" s="3"/>
      <c r="AWV17" s="3">
        <v>0</v>
      </c>
      <c r="AWW17" s="13">
        <v>0</v>
      </c>
      <c r="AWX17" s="15"/>
      <c r="AWY17" s="3">
        <v>0.83186000000000004</v>
      </c>
      <c r="AWZ17" s="3">
        <v>3.7429999999999998E-3</v>
      </c>
      <c r="AXA17" s="3"/>
      <c r="AXB17" s="3"/>
      <c r="AXC17" s="3"/>
      <c r="AXD17" s="3">
        <v>0</v>
      </c>
      <c r="AXE17" s="5">
        <v>0</v>
      </c>
      <c r="AXF17" s="3"/>
      <c r="AXG17" s="3">
        <v>0.83088399999999996</v>
      </c>
      <c r="AXH17" s="3">
        <v>4.9200000000000003E-4</v>
      </c>
      <c r="AXI17" s="3"/>
      <c r="AXJ17" s="3"/>
      <c r="AXK17" s="3"/>
      <c r="AXL17" s="3">
        <v>0</v>
      </c>
      <c r="AXM17" s="13">
        <v>0</v>
      </c>
      <c r="AXN17" s="15"/>
      <c r="AXO17" s="3">
        <v>0.83186000000000004</v>
      </c>
      <c r="AXP17" s="3">
        <v>3.7429999999999998E-3</v>
      </c>
      <c r="AXQ17" s="3"/>
      <c r="AXR17" s="3"/>
      <c r="AXS17" s="3"/>
      <c r="AXT17" s="3">
        <v>0</v>
      </c>
      <c r="AXU17" s="5">
        <v>0</v>
      </c>
      <c r="AXV17" s="3"/>
      <c r="AXW17" s="3">
        <v>0.83088399999999996</v>
      </c>
      <c r="AXX17" s="3">
        <v>4.9200000000000003E-4</v>
      </c>
      <c r="AXY17" s="3"/>
      <c r="AXZ17" s="3"/>
      <c r="AYA17" s="3"/>
      <c r="AYB17" s="3">
        <v>0</v>
      </c>
      <c r="AYC17" s="13">
        <v>0</v>
      </c>
      <c r="AYD17" s="15"/>
      <c r="AYE17" s="3">
        <v>0.83186000000000004</v>
      </c>
      <c r="AYF17" s="3">
        <v>3.7429999999999998E-3</v>
      </c>
      <c r="AYG17" s="3"/>
      <c r="AYH17" s="3"/>
      <c r="AYI17" s="3"/>
      <c r="AYJ17" s="3">
        <v>0</v>
      </c>
      <c r="AYK17" s="5">
        <v>0</v>
      </c>
      <c r="AYL17" s="3"/>
      <c r="AYM17" s="3">
        <v>0.83088399999999996</v>
      </c>
      <c r="AYN17" s="3">
        <v>4.9200000000000003E-4</v>
      </c>
      <c r="AYO17" s="3"/>
      <c r="AYP17" s="3"/>
      <c r="AYQ17" s="3"/>
      <c r="AYR17" s="3">
        <v>0</v>
      </c>
      <c r="AYS17" s="13">
        <v>0</v>
      </c>
      <c r="AYT17" s="15"/>
      <c r="AYU17" s="3">
        <v>0.83186000000000004</v>
      </c>
      <c r="AYV17" s="3">
        <v>3.7429999999999998E-3</v>
      </c>
      <c r="AYW17" s="3"/>
      <c r="AYX17" s="3"/>
      <c r="AYY17" s="3"/>
      <c r="AYZ17" s="3">
        <v>0</v>
      </c>
      <c r="AZA17" s="5">
        <v>0</v>
      </c>
      <c r="AZB17" s="3"/>
      <c r="AZC17" s="3">
        <v>0.83088399999999996</v>
      </c>
      <c r="AZD17" s="3">
        <v>4.9200000000000003E-4</v>
      </c>
      <c r="AZE17" s="3"/>
      <c r="AZF17" s="3"/>
      <c r="AZG17" s="3"/>
      <c r="AZH17" s="3">
        <v>0</v>
      </c>
      <c r="AZI17" s="13">
        <v>0</v>
      </c>
      <c r="AZJ17" s="15"/>
      <c r="AZK17" s="3">
        <v>0.83186000000000004</v>
      </c>
      <c r="AZL17" s="3">
        <v>3.7429999999999998E-3</v>
      </c>
      <c r="AZM17" s="3"/>
      <c r="AZN17" s="3"/>
      <c r="AZO17" s="3"/>
      <c r="AZP17" s="3">
        <v>0</v>
      </c>
      <c r="AZQ17" s="5">
        <v>0</v>
      </c>
      <c r="AZR17" s="3"/>
      <c r="AZS17" s="3">
        <v>0.83088399999999996</v>
      </c>
      <c r="AZT17" s="3">
        <v>4.9200000000000003E-4</v>
      </c>
      <c r="AZU17" s="3"/>
      <c r="AZV17" s="3"/>
      <c r="AZW17" s="3"/>
      <c r="AZX17" s="3">
        <v>0</v>
      </c>
      <c r="AZY17" s="13">
        <v>0</v>
      </c>
      <c r="AZZ17" s="15"/>
      <c r="BAA17" s="3">
        <v>0.83186000000000004</v>
      </c>
      <c r="BAB17" s="3">
        <v>3.7429999999999998E-3</v>
      </c>
      <c r="BAC17" s="3"/>
      <c r="BAD17" s="3"/>
      <c r="BAE17" s="3"/>
      <c r="BAF17" s="3">
        <v>0</v>
      </c>
      <c r="BAG17" s="5">
        <v>0</v>
      </c>
      <c r="BAH17" s="3"/>
      <c r="BAI17" s="3">
        <v>0.83088399999999996</v>
      </c>
      <c r="BAJ17" s="3">
        <v>4.9200000000000003E-4</v>
      </c>
      <c r="BAK17" s="3"/>
      <c r="BAL17" s="3"/>
      <c r="BAM17" s="3"/>
      <c r="BAN17" s="3">
        <v>0</v>
      </c>
      <c r="BAO17" s="13">
        <v>0</v>
      </c>
      <c r="BAP17" s="15"/>
      <c r="BAQ17" s="3">
        <v>0.83186000000000004</v>
      </c>
      <c r="BAR17" s="3">
        <v>3.7429999999999998E-3</v>
      </c>
      <c r="BAS17" s="3"/>
      <c r="BAT17" s="3"/>
      <c r="BAU17" s="3"/>
      <c r="BAV17" s="3">
        <v>0</v>
      </c>
      <c r="BAW17" s="5">
        <v>0</v>
      </c>
      <c r="BAX17" s="3"/>
      <c r="BAY17" s="3">
        <v>0.83088399999999996</v>
      </c>
      <c r="BAZ17" s="3">
        <v>4.9200000000000003E-4</v>
      </c>
      <c r="BBA17" s="3"/>
      <c r="BBB17" s="3"/>
      <c r="BBC17" s="3"/>
      <c r="BBD17" s="3">
        <v>0</v>
      </c>
      <c r="BBE17" s="13">
        <v>0</v>
      </c>
      <c r="BBF17" s="15"/>
      <c r="BBG17" s="3">
        <v>0.83186000000000004</v>
      </c>
      <c r="BBH17" s="3">
        <v>3.7429999999999998E-3</v>
      </c>
      <c r="BBI17" s="3"/>
      <c r="BBJ17" s="3"/>
      <c r="BBK17" s="3"/>
      <c r="BBL17" s="3">
        <v>0</v>
      </c>
      <c r="BBM17" s="5">
        <v>0</v>
      </c>
      <c r="BBN17" s="3"/>
      <c r="BBO17" s="3">
        <v>0.83088399999999996</v>
      </c>
      <c r="BBP17" s="3">
        <v>4.9200000000000003E-4</v>
      </c>
      <c r="BBQ17" s="3"/>
      <c r="BBR17" s="3"/>
      <c r="BBS17" s="3"/>
      <c r="BBT17" s="3">
        <v>0</v>
      </c>
      <c r="BBU17" s="13">
        <v>0</v>
      </c>
      <c r="BBV17" s="15"/>
      <c r="BBW17" s="3">
        <v>0.83186000000000004</v>
      </c>
      <c r="BBX17" s="3">
        <v>3.7429999999999998E-3</v>
      </c>
      <c r="BBY17" s="3"/>
      <c r="BBZ17" s="3"/>
      <c r="BCA17" s="3"/>
      <c r="BCB17" s="3">
        <v>0</v>
      </c>
      <c r="BCC17" s="5">
        <v>0</v>
      </c>
      <c r="BCD17" s="3"/>
      <c r="BCE17" s="3">
        <v>0.83088399999999996</v>
      </c>
      <c r="BCF17" s="3">
        <v>4.9200000000000003E-4</v>
      </c>
      <c r="BCG17" s="3"/>
      <c r="BCH17" s="3"/>
      <c r="BCI17" s="3"/>
      <c r="BCJ17" s="3">
        <v>0</v>
      </c>
      <c r="BCK17" s="13">
        <v>0</v>
      </c>
      <c r="BCL17" s="15"/>
      <c r="BCM17" s="3">
        <v>0.83186000000000004</v>
      </c>
      <c r="BCN17" s="3">
        <v>3.7429999999999998E-3</v>
      </c>
      <c r="BCO17" s="3"/>
      <c r="BCP17" s="3"/>
      <c r="BCQ17" s="3"/>
      <c r="BCR17" s="3">
        <v>0</v>
      </c>
      <c r="BCS17" s="5">
        <v>0</v>
      </c>
      <c r="BCT17" s="3"/>
      <c r="BCU17" s="3">
        <v>0.83088399999999996</v>
      </c>
      <c r="BCV17" s="3">
        <v>4.9200000000000003E-4</v>
      </c>
      <c r="BCW17" s="3"/>
      <c r="BCX17" s="3"/>
      <c r="BCY17" s="3"/>
      <c r="BCZ17" s="3">
        <v>0</v>
      </c>
      <c r="BDA17" s="13">
        <v>0</v>
      </c>
      <c r="BDB17" s="15"/>
      <c r="BDC17" s="3">
        <v>0.83186000000000004</v>
      </c>
      <c r="BDD17" s="3">
        <v>3.7429999999999998E-3</v>
      </c>
      <c r="BDE17" s="3"/>
      <c r="BDF17" s="3"/>
      <c r="BDG17" s="3"/>
      <c r="BDH17" s="3">
        <v>0</v>
      </c>
      <c r="BDI17" s="5">
        <v>0</v>
      </c>
      <c r="BDJ17" s="3"/>
      <c r="BDK17" s="3">
        <v>0.83088399999999996</v>
      </c>
      <c r="BDL17" s="3">
        <v>4.9200000000000003E-4</v>
      </c>
      <c r="BDM17" s="3"/>
      <c r="BDN17" s="3"/>
      <c r="BDO17" s="3"/>
      <c r="BDP17" s="3">
        <v>0</v>
      </c>
      <c r="BDQ17" s="13">
        <v>0</v>
      </c>
      <c r="BDR17" s="15"/>
      <c r="BDS17" s="3">
        <v>0.83186000000000004</v>
      </c>
      <c r="BDT17" s="3">
        <v>3.7429999999999998E-3</v>
      </c>
      <c r="BDU17" s="3"/>
      <c r="BDV17" s="3"/>
      <c r="BDW17" s="3"/>
      <c r="BDX17" s="3">
        <v>0</v>
      </c>
      <c r="BDY17" s="5">
        <v>0</v>
      </c>
      <c r="BDZ17" s="3"/>
      <c r="BEA17" s="3">
        <v>0.83088399999999996</v>
      </c>
      <c r="BEB17" s="3">
        <v>4.9200000000000003E-4</v>
      </c>
      <c r="BEC17" s="3"/>
      <c r="BED17" s="3"/>
      <c r="BEE17" s="3"/>
      <c r="BEF17" s="3">
        <v>0</v>
      </c>
      <c r="BEG17" s="13">
        <v>0</v>
      </c>
      <c r="BEH17" s="15"/>
      <c r="BEI17" s="3">
        <v>0.83186000000000004</v>
      </c>
      <c r="BEJ17" s="3">
        <v>3.7429999999999998E-3</v>
      </c>
      <c r="BEK17" s="3"/>
      <c r="BEL17" s="3"/>
      <c r="BEM17" s="3"/>
      <c r="BEN17" s="3">
        <v>0</v>
      </c>
      <c r="BEO17" s="5">
        <v>0</v>
      </c>
      <c r="BEP17" s="3"/>
      <c r="BEQ17" s="3">
        <v>0.83088399999999996</v>
      </c>
      <c r="BER17" s="3">
        <v>4.9200000000000003E-4</v>
      </c>
      <c r="BES17" s="3"/>
      <c r="BET17" s="3"/>
      <c r="BEU17" s="3"/>
      <c r="BEV17" s="3">
        <v>0</v>
      </c>
      <c r="BEW17" s="13">
        <v>0</v>
      </c>
      <c r="BEX17" s="15"/>
      <c r="BEY17" s="3">
        <v>0.83186000000000004</v>
      </c>
      <c r="BEZ17" s="3">
        <v>3.7429999999999998E-3</v>
      </c>
      <c r="BFA17" s="3"/>
      <c r="BFB17" s="3"/>
      <c r="BFC17" s="3"/>
      <c r="BFD17" s="3">
        <v>0</v>
      </c>
      <c r="BFE17" s="5">
        <v>0</v>
      </c>
      <c r="BFF17" s="3"/>
      <c r="BFG17" s="3">
        <v>0.83088399999999996</v>
      </c>
      <c r="BFH17" s="3">
        <v>4.9200000000000003E-4</v>
      </c>
      <c r="BFI17" s="3"/>
      <c r="BFJ17" s="3"/>
      <c r="BFK17" s="3"/>
      <c r="BFL17" s="3">
        <v>0</v>
      </c>
      <c r="BFM17" s="13">
        <v>0</v>
      </c>
      <c r="BFN17" s="15"/>
      <c r="BFO17" s="3">
        <v>0.83186000000000004</v>
      </c>
      <c r="BFP17" s="3">
        <v>3.7429999999999998E-3</v>
      </c>
      <c r="BFQ17" s="3"/>
      <c r="BFR17" s="3"/>
      <c r="BFS17" s="3"/>
      <c r="BFT17" s="3">
        <v>0</v>
      </c>
      <c r="BFU17" s="5">
        <v>0</v>
      </c>
      <c r="BFV17" s="3"/>
      <c r="BFW17" s="3">
        <v>0.83088399999999996</v>
      </c>
      <c r="BFX17" s="3">
        <v>4.9200000000000003E-4</v>
      </c>
      <c r="BFY17" s="3"/>
      <c r="BFZ17" s="3"/>
      <c r="BGA17" s="3"/>
      <c r="BGB17" s="3">
        <v>0</v>
      </c>
      <c r="BGC17" s="13">
        <v>0</v>
      </c>
      <c r="BGD17" s="15"/>
      <c r="BGE17" s="3">
        <v>0.83186000000000004</v>
      </c>
      <c r="BGF17" s="3">
        <v>3.7429999999999998E-3</v>
      </c>
      <c r="BGG17" s="3"/>
      <c r="BGH17" s="3"/>
      <c r="BGI17" s="3"/>
      <c r="BGJ17" s="3">
        <v>0</v>
      </c>
      <c r="BGK17" s="5">
        <v>0</v>
      </c>
      <c r="BGL17" s="3"/>
      <c r="BGM17" s="3">
        <v>0.83088399999999996</v>
      </c>
      <c r="BGN17" s="3">
        <v>4.9200000000000003E-4</v>
      </c>
      <c r="BGO17" s="3"/>
      <c r="BGP17" s="3"/>
      <c r="BGQ17" s="3"/>
      <c r="BGR17" s="3">
        <v>0</v>
      </c>
      <c r="BGS17" s="13">
        <v>0</v>
      </c>
      <c r="BGT17" s="15"/>
      <c r="BGU17" s="3">
        <v>0.83186000000000004</v>
      </c>
      <c r="BGV17" s="3">
        <v>3.7429999999999998E-3</v>
      </c>
      <c r="BGW17" s="3"/>
      <c r="BGX17" s="3"/>
      <c r="BGY17" s="3"/>
      <c r="BGZ17" s="3">
        <v>0</v>
      </c>
      <c r="BHA17" s="5">
        <v>0</v>
      </c>
      <c r="BHB17" s="3"/>
      <c r="BHC17" s="3">
        <v>0.83088399999999996</v>
      </c>
      <c r="BHD17" s="3">
        <v>4.9200000000000003E-4</v>
      </c>
      <c r="BHE17" s="3"/>
      <c r="BHF17" s="3"/>
      <c r="BHG17" s="3"/>
      <c r="BHH17" s="3">
        <v>0</v>
      </c>
      <c r="BHI17" s="13">
        <v>0</v>
      </c>
      <c r="BHJ17" s="15"/>
      <c r="BHK17" s="3">
        <v>0.83186000000000004</v>
      </c>
      <c r="BHL17" s="3">
        <v>3.7429999999999998E-3</v>
      </c>
      <c r="BHM17" s="3"/>
      <c r="BHN17" s="3"/>
      <c r="BHO17" s="3"/>
      <c r="BHP17" s="3">
        <v>0</v>
      </c>
      <c r="BHQ17" s="5">
        <v>0</v>
      </c>
      <c r="BHR17" s="3"/>
      <c r="BHS17" s="3">
        <v>0.83088399999999996</v>
      </c>
      <c r="BHT17" s="3">
        <v>4.9200000000000003E-4</v>
      </c>
      <c r="BHU17" s="3"/>
      <c r="BHV17" s="3"/>
      <c r="BHW17" s="3"/>
      <c r="BHX17" s="3">
        <v>0</v>
      </c>
      <c r="BHY17" s="13">
        <v>0</v>
      </c>
      <c r="BHZ17" s="15"/>
      <c r="BIA17" s="3">
        <v>0.83186000000000004</v>
      </c>
      <c r="BIB17" s="3">
        <v>3.7429999999999998E-3</v>
      </c>
      <c r="BIC17" s="3"/>
      <c r="BID17" s="3"/>
      <c r="BIE17" s="3"/>
      <c r="BIF17" s="3">
        <v>0</v>
      </c>
      <c r="BIG17" s="5">
        <v>0</v>
      </c>
      <c r="BIH17" s="3"/>
      <c r="BII17" s="3">
        <v>0.83088399999999996</v>
      </c>
      <c r="BIJ17" s="3">
        <v>4.9200000000000003E-4</v>
      </c>
      <c r="BIK17" s="3"/>
      <c r="BIL17" s="3"/>
      <c r="BIM17" s="3"/>
      <c r="BIN17" s="3">
        <v>0</v>
      </c>
      <c r="BIO17" s="13">
        <v>0</v>
      </c>
      <c r="BIP17" s="15"/>
      <c r="BIQ17" s="3">
        <v>0.83186000000000004</v>
      </c>
      <c r="BIR17" s="3">
        <v>3.7429999999999998E-3</v>
      </c>
      <c r="BIS17" s="3"/>
      <c r="BIT17" s="3"/>
      <c r="BIU17" s="3"/>
      <c r="BIV17" s="3">
        <v>0</v>
      </c>
      <c r="BIW17" s="5">
        <v>0</v>
      </c>
      <c r="BIX17" s="3"/>
      <c r="BIY17" s="3">
        <v>0.83088399999999996</v>
      </c>
      <c r="BIZ17" s="3">
        <v>4.9200000000000003E-4</v>
      </c>
      <c r="BJA17" s="3"/>
      <c r="BJB17" s="3"/>
      <c r="BJC17" s="3"/>
      <c r="BJD17" s="3">
        <v>0</v>
      </c>
      <c r="BJE17" s="13">
        <v>0</v>
      </c>
      <c r="BJF17" s="15"/>
      <c r="BJG17" s="3">
        <v>0.83186000000000004</v>
      </c>
      <c r="BJH17" s="3">
        <v>3.7429999999999998E-3</v>
      </c>
      <c r="BJI17" s="3"/>
      <c r="BJJ17" s="3"/>
      <c r="BJK17" s="3"/>
      <c r="BJL17" s="3">
        <v>0</v>
      </c>
      <c r="BJM17" s="5">
        <v>0</v>
      </c>
      <c r="BJN17" s="3"/>
      <c r="BJO17" s="3">
        <v>0.83088399999999996</v>
      </c>
      <c r="BJP17" s="3">
        <v>4.9200000000000003E-4</v>
      </c>
      <c r="BJQ17" s="3"/>
      <c r="BJR17" s="3"/>
      <c r="BJS17" s="3"/>
      <c r="BJT17" s="3">
        <v>0</v>
      </c>
      <c r="BJU17" s="13">
        <v>0</v>
      </c>
    </row>
    <row r="18" spans="1:1633" x14ac:dyDescent="0.25">
      <c r="A18">
        <v>70</v>
      </c>
      <c r="B18" s="15"/>
      <c r="C18" s="3">
        <v>0.73716700000000002</v>
      </c>
      <c r="D18" s="3">
        <v>3.5890000000000002E-3</v>
      </c>
      <c r="E18" s="3"/>
      <c r="F18" s="3"/>
      <c r="G18" s="3"/>
      <c r="H18" s="3">
        <v>0</v>
      </c>
      <c r="I18" s="5">
        <v>0</v>
      </c>
      <c r="J18" s="3"/>
      <c r="K18" s="3">
        <v>0.74516800000000005</v>
      </c>
      <c r="L18" s="3">
        <v>3.1799999999999998E-4</v>
      </c>
      <c r="M18" s="3"/>
      <c r="N18" s="3"/>
      <c r="O18" s="3"/>
      <c r="P18" s="3">
        <v>0</v>
      </c>
      <c r="Q18" s="13">
        <v>0</v>
      </c>
      <c r="R18" s="15"/>
      <c r="S18" s="3">
        <v>0.73716700000000002</v>
      </c>
      <c r="T18" s="3">
        <v>3.5890000000000002E-3</v>
      </c>
      <c r="U18" s="3"/>
      <c r="V18" s="3"/>
      <c r="W18" s="3"/>
      <c r="X18" s="3">
        <v>0</v>
      </c>
      <c r="Y18" s="5">
        <v>0</v>
      </c>
      <c r="Z18" s="3"/>
      <c r="AA18" s="3">
        <v>0.74516800000000005</v>
      </c>
      <c r="AB18" s="3">
        <v>3.1799999999999998E-4</v>
      </c>
      <c r="AC18" s="3"/>
      <c r="AD18" s="3"/>
      <c r="AE18" s="3"/>
      <c r="AF18" s="3">
        <v>0</v>
      </c>
      <c r="AG18" s="13">
        <v>0</v>
      </c>
      <c r="AH18" s="15"/>
      <c r="AI18" s="3">
        <v>0.73716700000000002</v>
      </c>
      <c r="AJ18" s="3">
        <v>3.5890000000000002E-3</v>
      </c>
      <c r="AK18" s="3"/>
      <c r="AL18" s="3"/>
      <c r="AM18" s="3"/>
      <c r="AN18" s="3">
        <v>0</v>
      </c>
      <c r="AO18" s="5">
        <v>0</v>
      </c>
      <c r="AP18" s="3"/>
      <c r="AQ18" s="3">
        <v>0.74516800000000005</v>
      </c>
      <c r="AR18" s="3">
        <v>3.1799999999999998E-4</v>
      </c>
      <c r="AS18" s="3"/>
      <c r="AT18" s="3"/>
      <c r="AU18" s="3"/>
      <c r="AV18" s="3">
        <v>0</v>
      </c>
      <c r="AW18" s="13">
        <v>0</v>
      </c>
      <c r="AX18" s="15"/>
      <c r="AY18" s="3">
        <v>0.73716700000000002</v>
      </c>
      <c r="AZ18" s="3">
        <v>3.5890000000000002E-3</v>
      </c>
      <c r="BA18" s="3"/>
      <c r="BB18" s="3"/>
      <c r="BC18" s="3"/>
      <c r="BD18" s="3">
        <v>0</v>
      </c>
      <c r="BE18" s="5">
        <v>0</v>
      </c>
      <c r="BF18" s="3"/>
      <c r="BG18" s="3">
        <v>0.74516800000000005</v>
      </c>
      <c r="BH18" s="3">
        <v>3.1799999999999998E-4</v>
      </c>
      <c r="BI18" s="3"/>
      <c r="BJ18" s="3"/>
      <c r="BK18" s="3"/>
      <c r="BL18" s="3">
        <v>0</v>
      </c>
      <c r="BM18" s="13">
        <v>0</v>
      </c>
      <c r="BN18" s="15"/>
      <c r="BO18" s="3">
        <v>0.73716700000000002</v>
      </c>
      <c r="BP18" s="3">
        <v>3.5890000000000002E-3</v>
      </c>
      <c r="BQ18" s="3"/>
      <c r="BR18" s="3"/>
      <c r="BS18" s="3"/>
      <c r="BT18" s="3">
        <v>0</v>
      </c>
      <c r="BU18" s="5">
        <v>0</v>
      </c>
      <c r="BV18" s="3"/>
      <c r="BW18" s="3">
        <v>0.74516800000000005</v>
      </c>
      <c r="BX18" s="3">
        <v>3.1799999999999998E-4</v>
      </c>
      <c r="BY18" s="3"/>
      <c r="BZ18" s="3"/>
      <c r="CA18" s="3"/>
      <c r="CB18" s="3">
        <v>0</v>
      </c>
      <c r="CC18" s="13">
        <v>0</v>
      </c>
      <c r="CD18" s="15"/>
      <c r="CE18" s="3">
        <v>0.73716700000000002</v>
      </c>
      <c r="CF18" s="3">
        <v>3.5890000000000002E-3</v>
      </c>
      <c r="CG18" s="3"/>
      <c r="CH18" s="3"/>
      <c r="CI18" s="3"/>
      <c r="CJ18" s="3">
        <v>0</v>
      </c>
      <c r="CK18" s="5">
        <v>0</v>
      </c>
      <c r="CL18" s="3"/>
      <c r="CM18" s="3">
        <v>0.74516800000000005</v>
      </c>
      <c r="CN18" s="3">
        <v>3.1799999999999998E-4</v>
      </c>
      <c r="CO18" s="3"/>
      <c r="CP18" s="3"/>
      <c r="CQ18" s="3"/>
      <c r="CR18" s="3">
        <v>0</v>
      </c>
      <c r="CS18" s="13">
        <v>0</v>
      </c>
      <c r="CT18" s="15"/>
      <c r="CU18" s="3">
        <v>0.73716700000000002</v>
      </c>
      <c r="CV18" s="3">
        <v>3.5890000000000002E-3</v>
      </c>
      <c r="CW18" s="3"/>
      <c r="CX18" s="3"/>
      <c r="CY18" s="3"/>
      <c r="CZ18" s="3">
        <v>0</v>
      </c>
      <c r="DA18" s="5">
        <v>0</v>
      </c>
      <c r="DB18" s="3"/>
      <c r="DC18" s="3">
        <v>0.74516800000000005</v>
      </c>
      <c r="DD18" s="3">
        <v>3.1799999999999998E-4</v>
      </c>
      <c r="DE18" s="3"/>
      <c r="DF18" s="3"/>
      <c r="DG18" s="3"/>
      <c r="DH18" s="3">
        <v>0</v>
      </c>
      <c r="DI18" s="13">
        <v>0</v>
      </c>
      <c r="DJ18" s="15"/>
      <c r="DK18" s="3">
        <v>0.73716700000000002</v>
      </c>
      <c r="DL18" s="3">
        <v>3.5890000000000002E-3</v>
      </c>
      <c r="DM18" s="3"/>
      <c r="DN18" s="3"/>
      <c r="DO18" s="3"/>
      <c r="DP18" s="3">
        <v>0</v>
      </c>
      <c r="DQ18" s="5">
        <v>0</v>
      </c>
      <c r="DR18" s="3"/>
      <c r="DS18" s="3">
        <v>0.74516800000000005</v>
      </c>
      <c r="DT18" s="3">
        <v>3.1799999999999998E-4</v>
      </c>
      <c r="DU18" s="3"/>
      <c r="DV18" s="3"/>
      <c r="DW18" s="3"/>
      <c r="DX18" s="3">
        <v>0</v>
      </c>
      <c r="DY18" s="13">
        <v>0</v>
      </c>
      <c r="DZ18" s="15"/>
      <c r="EA18" s="3">
        <v>0.73716700000000002</v>
      </c>
      <c r="EB18" s="3">
        <v>3.5890000000000002E-3</v>
      </c>
      <c r="EC18" s="3"/>
      <c r="ED18" s="3"/>
      <c r="EE18" s="3"/>
      <c r="EF18" s="3">
        <v>0</v>
      </c>
      <c r="EG18" s="5">
        <v>0</v>
      </c>
      <c r="EH18" s="3"/>
      <c r="EI18" s="3">
        <v>0.74516800000000005</v>
      </c>
      <c r="EJ18" s="3">
        <v>3.1799999999999998E-4</v>
      </c>
      <c r="EK18" s="3"/>
      <c r="EL18" s="3"/>
      <c r="EM18" s="3"/>
      <c r="EN18" s="3">
        <v>0</v>
      </c>
      <c r="EO18" s="13">
        <v>0</v>
      </c>
      <c r="EP18" s="15"/>
      <c r="EQ18" s="3">
        <v>0.73716700000000002</v>
      </c>
      <c r="ER18" s="3">
        <v>3.5890000000000002E-3</v>
      </c>
      <c r="ES18" s="3"/>
      <c r="ET18" s="3"/>
      <c r="EU18" s="3"/>
      <c r="EV18" s="3">
        <v>0</v>
      </c>
      <c r="EW18" s="5">
        <v>0</v>
      </c>
      <c r="EX18" s="3"/>
      <c r="EY18" s="3">
        <v>0.74516800000000005</v>
      </c>
      <c r="EZ18" s="3">
        <v>3.1799999999999998E-4</v>
      </c>
      <c r="FA18" s="3"/>
      <c r="FB18" s="3"/>
      <c r="FC18" s="3"/>
      <c r="FD18" s="3">
        <v>0</v>
      </c>
      <c r="FE18" s="13">
        <v>0</v>
      </c>
      <c r="FF18" s="15"/>
      <c r="FG18" s="3">
        <v>0.73716700000000002</v>
      </c>
      <c r="FH18" s="3">
        <v>3.5890000000000002E-3</v>
      </c>
      <c r="FI18" s="3"/>
      <c r="FJ18" s="3"/>
      <c r="FK18" s="3"/>
      <c r="FL18" s="3">
        <v>0</v>
      </c>
      <c r="FM18" s="5">
        <v>0</v>
      </c>
      <c r="FN18" s="3"/>
      <c r="FO18" s="3">
        <v>0.74516800000000005</v>
      </c>
      <c r="FP18" s="3">
        <v>3.1799999999999998E-4</v>
      </c>
      <c r="FQ18" s="3"/>
      <c r="FR18" s="3"/>
      <c r="FS18" s="3"/>
      <c r="FT18" s="3">
        <v>0</v>
      </c>
      <c r="FU18" s="13">
        <v>0</v>
      </c>
      <c r="FV18" s="15"/>
      <c r="FW18" s="3">
        <v>0.73716700000000002</v>
      </c>
      <c r="FX18" s="3">
        <v>3.5890000000000002E-3</v>
      </c>
      <c r="FY18" s="3"/>
      <c r="FZ18" s="3"/>
      <c r="GA18" s="3"/>
      <c r="GB18" s="3">
        <v>0</v>
      </c>
      <c r="GC18" s="5">
        <v>0</v>
      </c>
      <c r="GD18" s="3"/>
      <c r="GE18" s="3">
        <v>0.74516800000000005</v>
      </c>
      <c r="GF18" s="3">
        <v>3.1799999999999998E-4</v>
      </c>
      <c r="GG18" s="3"/>
      <c r="GH18" s="3"/>
      <c r="GI18" s="3"/>
      <c r="GJ18" s="3">
        <v>0</v>
      </c>
      <c r="GK18" s="13">
        <v>0</v>
      </c>
      <c r="GL18" s="15"/>
      <c r="GM18" s="3">
        <v>0.73716700000000002</v>
      </c>
      <c r="GN18" s="3">
        <v>3.5890000000000002E-3</v>
      </c>
      <c r="GO18" s="3"/>
      <c r="GP18" s="3"/>
      <c r="GQ18" s="3"/>
      <c r="GR18" s="3">
        <v>0</v>
      </c>
      <c r="GS18" s="5">
        <v>0</v>
      </c>
      <c r="GT18" s="3"/>
      <c r="GU18" s="3">
        <v>0.74516800000000005</v>
      </c>
      <c r="GV18" s="3">
        <v>3.1799999999999998E-4</v>
      </c>
      <c r="GW18" s="3"/>
      <c r="GX18" s="3"/>
      <c r="GY18" s="3"/>
      <c r="GZ18" s="3">
        <v>0</v>
      </c>
      <c r="HA18" s="13">
        <v>0</v>
      </c>
      <c r="HB18" s="15"/>
      <c r="HC18" s="3">
        <v>0.73716700000000002</v>
      </c>
      <c r="HD18" s="3">
        <v>3.5890000000000002E-3</v>
      </c>
      <c r="HE18" s="3"/>
      <c r="HF18" s="3"/>
      <c r="HG18" s="3"/>
      <c r="HH18" s="3">
        <v>0</v>
      </c>
      <c r="HI18" s="5">
        <v>0</v>
      </c>
      <c r="HJ18" s="3"/>
      <c r="HK18" s="3">
        <v>0.74516800000000005</v>
      </c>
      <c r="HL18" s="3">
        <v>3.1799999999999998E-4</v>
      </c>
      <c r="HM18" s="3"/>
      <c r="HN18" s="3"/>
      <c r="HO18" s="3"/>
      <c r="HP18" s="3">
        <v>0</v>
      </c>
      <c r="HQ18" s="13">
        <v>0</v>
      </c>
      <c r="HR18" s="15"/>
      <c r="HS18" s="3">
        <v>0.73716700000000002</v>
      </c>
      <c r="HT18" s="3">
        <v>3.5890000000000002E-3</v>
      </c>
      <c r="HU18" s="3"/>
      <c r="HV18" s="3"/>
      <c r="HW18" s="3"/>
      <c r="HX18" s="3">
        <v>0</v>
      </c>
      <c r="HY18" s="5">
        <v>0</v>
      </c>
      <c r="HZ18" s="3"/>
      <c r="IA18" s="3">
        <v>0.74516800000000005</v>
      </c>
      <c r="IB18" s="3">
        <v>3.1799999999999998E-4</v>
      </c>
      <c r="IC18" s="3"/>
      <c r="ID18" s="3"/>
      <c r="IE18" s="3"/>
      <c r="IF18" s="3">
        <v>0</v>
      </c>
      <c r="IG18" s="13">
        <v>0</v>
      </c>
      <c r="IH18" s="15"/>
      <c r="II18" s="3">
        <v>0.73716700000000002</v>
      </c>
      <c r="IJ18" s="3">
        <v>3.5890000000000002E-3</v>
      </c>
      <c r="IK18" s="3"/>
      <c r="IL18" s="3"/>
      <c r="IM18" s="3"/>
      <c r="IN18" s="3">
        <v>0</v>
      </c>
      <c r="IO18" s="5">
        <v>0</v>
      </c>
      <c r="IP18" s="3"/>
      <c r="IQ18" s="3">
        <v>0.74516800000000005</v>
      </c>
      <c r="IR18" s="3">
        <v>3.1799999999999998E-4</v>
      </c>
      <c r="IS18" s="3"/>
      <c r="IT18" s="3"/>
      <c r="IU18" s="3"/>
      <c r="IV18" s="3">
        <v>0</v>
      </c>
      <c r="IW18" s="13">
        <v>0</v>
      </c>
      <c r="IX18" s="15"/>
      <c r="IY18" s="3">
        <v>0.73716700000000002</v>
      </c>
      <c r="IZ18" s="3">
        <v>3.5890000000000002E-3</v>
      </c>
      <c r="JA18" s="3"/>
      <c r="JB18" s="3"/>
      <c r="JC18" s="3"/>
      <c r="JD18" s="3">
        <v>0</v>
      </c>
      <c r="JE18" s="5">
        <v>0</v>
      </c>
      <c r="JF18" s="3"/>
      <c r="JG18" s="3">
        <v>0.74516800000000005</v>
      </c>
      <c r="JH18" s="3">
        <v>3.1799999999999998E-4</v>
      </c>
      <c r="JI18" s="3"/>
      <c r="JJ18" s="3"/>
      <c r="JK18" s="3"/>
      <c r="JL18" s="3">
        <v>0</v>
      </c>
      <c r="JM18" s="13">
        <v>0</v>
      </c>
      <c r="JN18" s="15"/>
      <c r="JO18" s="3">
        <v>0.73716700000000002</v>
      </c>
      <c r="JP18" s="3">
        <v>3.5890000000000002E-3</v>
      </c>
      <c r="JQ18" s="3"/>
      <c r="JR18" s="3"/>
      <c r="JS18" s="3"/>
      <c r="JT18" s="3">
        <v>0</v>
      </c>
      <c r="JU18" s="5">
        <v>0</v>
      </c>
      <c r="JV18" s="3"/>
      <c r="JW18" s="3">
        <v>0.74516800000000005</v>
      </c>
      <c r="JX18" s="3">
        <v>3.1799999999999998E-4</v>
      </c>
      <c r="JY18" s="3"/>
      <c r="JZ18" s="3"/>
      <c r="KA18" s="3"/>
      <c r="KB18" s="3">
        <v>0</v>
      </c>
      <c r="KC18" s="13">
        <v>0</v>
      </c>
      <c r="KD18" s="15"/>
      <c r="KE18" s="3">
        <v>0.73716700000000002</v>
      </c>
      <c r="KF18" s="3">
        <v>3.5890000000000002E-3</v>
      </c>
      <c r="KG18" s="3"/>
      <c r="KH18" s="3"/>
      <c r="KI18" s="3"/>
      <c r="KJ18" s="3">
        <v>0</v>
      </c>
      <c r="KK18" s="5">
        <v>0</v>
      </c>
      <c r="KL18" s="3"/>
      <c r="KM18" s="3">
        <v>0.74516800000000005</v>
      </c>
      <c r="KN18" s="3">
        <v>3.1799999999999998E-4</v>
      </c>
      <c r="KO18" s="3"/>
      <c r="KP18" s="3"/>
      <c r="KQ18" s="3"/>
      <c r="KR18" s="3">
        <v>0</v>
      </c>
      <c r="KS18" s="13">
        <v>0</v>
      </c>
      <c r="KT18" s="15"/>
      <c r="KU18" s="3">
        <v>0.73716700000000002</v>
      </c>
      <c r="KV18" s="3">
        <v>3.5890000000000002E-3</v>
      </c>
      <c r="KW18" s="3"/>
      <c r="KX18" s="3"/>
      <c r="KY18" s="3"/>
      <c r="KZ18" s="3">
        <v>0</v>
      </c>
      <c r="LA18" s="5">
        <v>0</v>
      </c>
      <c r="LB18" s="3"/>
      <c r="LC18" s="3">
        <v>0.74516800000000005</v>
      </c>
      <c r="LD18" s="3">
        <v>3.1799999999999998E-4</v>
      </c>
      <c r="LE18" s="3"/>
      <c r="LF18" s="3"/>
      <c r="LG18" s="3"/>
      <c r="LH18" s="3">
        <v>0</v>
      </c>
      <c r="LI18" s="13">
        <v>0</v>
      </c>
      <c r="LJ18" s="15"/>
      <c r="LK18" s="3">
        <v>0.73716700000000002</v>
      </c>
      <c r="LL18" s="3">
        <v>3.5890000000000002E-3</v>
      </c>
      <c r="LM18" s="3"/>
      <c r="LN18" s="3"/>
      <c r="LO18" s="3"/>
      <c r="LP18" s="3">
        <v>0</v>
      </c>
      <c r="LQ18" s="5">
        <v>0</v>
      </c>
      <c r="LR18" s="3"/>
      <c r="LS18" s="3">
        <v>0.74516800000000005</v>
      </c>
      <c r="LT18" s="3">
        <v>3.1799999999999998E-4</v>
      </c>
      <c r="LU18" s="3"/>
      <c r="LV18" s="3"/>
      <c r="LW18" s="3"/>
      <c r="LX18" s="3">
        <v>0</v>
      </c>
      <c r="LY18" s="13">
        <v>0</v>
      </c>
      <c r="LZ18" s="15"/>
      <c r="MA18" s="3">
        <v>0.73716700000000002</v>
      </c>
      <c r="MB18" s="3">
        <v>3.5890000000000002E-3</v>
      </c>
      <c r="MC18" s="3"/>
      <c r="MD18" s="3"/>
      <c r="ME18" s="3"/>
      <c r="MF18" s="3">
        <v>0</v>
      </c>
      <c r="MG18" s="5">
        <v>0</v>
      </c>
      <c r="MH18" s="3"/>
      <c r="MI18" s="3">
        <v>0.74516800000000005</v>
      </c>
      <c r="MJ18" s="3">
        <v>3.1799999999999998E-4</v>
      </c>
      <c r="MK18" s="3"/>
      <c r="ML18" s="3"/>
      <c r="MM18" s="3"/>
      <c r="MN18" s="3">
        <v>0</v>
      </c>
      <c r="MO18" s="13">
        <v>0</v>
      </c>
      <c r="MP18" s="15"/>
      <c r="MQ18" s="3">
        <v>0.73716700000000002</v>
      </c>
      <c r="MR18" s="3">
        <v>3.5890000000000002E-3</v>
      </c>
      <c r="MS18" s="3"/>
      <c r="MT18" s="3"/>
      <c r="MU18" s="3"/>
      <c r="MV18" s="3">
        <v>0</v>
      </c>
      <c r="MW18" s="5">
        <v>0</v>
      </c>
      <c r="MX18" s="3"/>
      <c r="MY18" s="3">
        <v>0.74516800000000005</v>
      </c>
      <c r="MZ18" s="3">
        <v>3.1799999999999998E-4</v>
      </c>
      <c r="NA18" s="3"/>
      <c r="NB18" s="3"/>
      <c r="NC18" s="3"/>
      <c r="ND18" s="3">
        <v>0</v>
      </c>
      <c r="NE18" s="13">
        <v>0</v>
      </c>
      <c r="NF18" s="15"/>
      <c r="NG18" s="3">
        <v>0.73716700000000002</v>
      </c>
      <c r="NH18" s="3">
        <v>3.5890000000000002E-3</v>
      </c>
      <c r="NI18" s="3"/>
      <c r="NJ18" s="3"/>
      <c r="NK18" s="3"/>
      <c r="NL18" s="3">
        <v>0</v>
      </c>
      <c r="NM18" s="5">
        <v>0</v>
      </c>
      <c r="NN18" s="3"/>
      <c r="NO18" s="3">
        <v>0.74516800000000005</v>
      </c>
      <c r="NP18" s="3">
        <v>3.1799999999999998E-4</v>
      </c>
      <c r="NQ18" s="3"/>
      <c r="NR18" s="3"/>
      <c r="NS18" s="3"/>
      <c r="NT18" s="3">
        <v>0</v>
      </c>
      <c r="NU18" s="13">
        <v>0</v>
      </c>
      <c r="NV18" s="15"/>
      <c r="NW18" s="3">
        <v>0.73716700000000002</v>
      </c>
      <c r="NX18" s="3">
        <v>3.5890000000000002E-3</v>
      </c>
      <c r="NY18" s="3"/>
      <c r="NZ18" s="3"/>
      <c r="OA18" s="3"/>
      <c r="OB18" s="3">
        <v>0</v>
      </c>
      <c r="OC18" s="5">
        <v>0</v>
      </c>
      <c r="OD18" s="3"/>
      <c r="OE18" s="3">
        <v>0.74516800000000005</v>
      </c>
      <c r="OF18" s="3">
        <v>3.1799999999999998E-4</v>
      </c>
      <c r="OG18" s="3"/>
      <c r="OH18" s="3"/>
      <c r="OI18" s="3"/>
      <c r="OJ18" s="3">
        <v>0</v>
      </c>
      <c r="OK18" s="13">
        <v>0</v>
      </c>
      <c r="OL18" s="15"/>
      <c r="OM18" s="3">
        <v>0.73716700000000002</v>
      </c>
      <c r="ON18" s="3">
        <v>3.5890000000000002E-3</v>
      </c>
      <c r="OO18" s="3"/>
      <c r="OP18" s="3"/>
      <c r="OQ18" s="3"/>
      <c r="OR18" s="3">
        <v>0</v>
      </c>
      <c r="OS18" s="5">
        <v>0</v>
      </c>
      <c r="OT18" s="3"/>
      <c r="OU18" s="3">
        <v>0.74516800000000005</v>
      </c>
      <c r="OV18" s="3">
        <v>3.1799999999999998E-4</v>
      </c>
      <c r="OW18" s="3"/>
      <c r="OX18" s="3"/>
      <c r="OY18" s="3"/>
      <c r="OZ18" s="3">
        <v>0</v>
      </c>
      <c r="PA18" s="13">
        <v>0</v>
      </c>
      <c r="PB18" s="15"/>
      <c r="PC18" s="3">
        <v>0.73716700000000002</v>
      </c>
      <c r="PD18" s="3">
        <v>3.5890000000000002E-3</v>
      </c>
      <c r="PE18" s="3"/>
      <c r="PF18" s="3"/>
      <c r="PG18" s="3"/>
      <c r="PH18" s="3">
        <v>0</v>
      </c>
      <c r="PI18" s="5">
        <v>0</v>
      </c>
      <c r="PJ18" s="3"/>
      <c r="PK18" s="3">
        <v>0.74516800000000005</v>
      </c>
      <c r="PL18" s="3">
        <v>3.1799999999999998E-4</v>
      </c>
      <c r="PM18" s="3"/>
      <c r="PN18" s="3"/>
      <c r="PO18" s="3"/>
      <c r="PP18" s="3">
        <v>0</v>
      </c>
      <c r="PQ18" s="13">
        <v>0</v>
      </c>
      <c r="PR18" s="15"/>
      <c r="PS18" s="3">
        <v>0.73716700000000002</v>
      </c>
      <c r="PT18" s="3">
        <v>3.5890000000000002E-3</v>
      </c>
      <c r="PU18" s="3"/>
      <c r="PV18" s="3"/>
      <c r="PW18" s="3"/>
      <c r="PX18" s="3">
        <v>0</v>
      </c>
      <c r="PY18" s="5">
        <v>0</v>
      </c>
      <c r="PZ18" s="3"/>
      <c r="QA18" s="3">
        <v>0.74516800000000005</v>
      </c>
      <c r="QB18" s="3">
        <v>3.1799999999999998E-4</v>
      </c>
      <c r="QC18" s="3"/>
      <c r="QD18" s="3"/>
      <c r="QE18" s="3"/>
      <c r="QF18" s="3">
        <v>0</v>
      </c>
      <c r="QG18" s="13">
        <v>0</v>
      </c>
      <c r="QH18" s="15"/>
      <c r="QI18" s="3">
        <v>0.73716700000000002</v>
      </c>
      <c r="QJ18" s="3">
        <v>3.5890000000000002E-3</v>
      </c>
      <c r="QK18" s="3"/>
      <c r="QL18" s="3"/>
      <c r="QM18" s="3"/>
      <c r="QN18" s="3">
        <v>0</v>
      </c>
      <c r="QO18" s="5">
        <v>0</v>
      </c>
      <c r="QP18" s="3"/>
      <c r="QQ18" s="3">
        <v>0.74516800000000005</v>
      </c>
      <c r="QR18" s="3">
        <v>3.1799999999999998E-4</v>
      </c>
      <c r="QS18" s="3"/>
      <c r="QT18" s="3"/>
      <c r="QU18" s="3"/>
      <c r="QV18" s="3">
        <v>0</v>
      </c>
      <c r="QW18" s="13">
        <v>0</v>
      </c>
      <c r="QX18" s="15"/>
      <c r="QY18" s="3">
        <v>0.73716700000000002</v>
      </c>
      <c r="QZ18" s="3">
        <v>3.5890000000000002E-3</v>
      </c>
      <c r="RA18" s="3"/>
      <c r="RB18" s="3"/>
      <c r="RC18" s="3"/>
      <c r="RD18" s="3">
        <v>0</v>
      </c>
      <c r="RE18" s="5">
        <v>0</v>
      </c>
      <c r="RF18" s="3"/>
      <c r="RG18" s="3">
        <v>0.74516800000000005</v>
      </c>
      <c r="RH18" s="3">
        <v>3.1799999999999998E-4</v>
      </c>
      <c r="RI18" s="3"/>
      <c r="RJ18" s="3"/>
      <c r="RK18" s="3"/>
      <c r="RL18" s="3">
        <v>0</v>
      </c>
      <c r="RM18" s="13">
        <v>0</v>
      </c>
      <c r="RN18" s="15"/>
      <c r="RO18" s="3">
        <v>0.73716700000000002</v>
      </c>
      <c r="RP18" s="3">
        <v>3.5890000000000002E-3</v>
      </c>
      <c r="RQ18" s="3"/>
      <c r="RR18" s="3"/>
      <c r="RS18" s="3"/>
      <c r="RT18" s="3">
        <v>0</v>
      </c>
      <c r="RU18" s="5">
        <v>0</v>
      </c>
      <c r="RV18" s="3"/>
      <c r="RW18" s="3">
        <v>0.74516800000000005</v>
      </c>
      <c r="RX18" s="3">
        <v>3.1799999999999998E-4</v>
      </c>
      <c r="RY18" s="3"/>
      <c r="RZ18" s="3"/>
      <c r="SA18" s="3"/>
      <c r="SB18" s="3">
        <v>0</v>
      </c>
      <c r="SC18" s="13">
        <v>0</v>
      </c>
      <c r="SD18" s="15"/>
      <c r="SE18" s="3">
        <v>0.73716700000000002</v>
      </c>
      <c r="SF18" s="3">
        <v>3.5890000000000002E-3</v>
      </c>
      <c r="SG18" s="3"/>
      <c r="SH18" s="3"/>
      <c r="SI18" s="3"/>
      <c r="SJ18" s="3">
        <v>0</v>
      </c>
      <c r="SK18" s="5">
        <v>0</v>
      </c>
      <c r="SL18" s="3"/>
      <c r="SM18" s="3">
        <v>0.74516800000000005</v>
      </c>
      <c r="SN18" s="3">
        <v>3.1799999999999998E-4</v>
      </c>
      <c r="SO18" s="3"/>
      <c r="SP18" s="3"/>
      <c r="SQ18" s="3"/>
      <c r="SR18" s="3">
        <v>0</v>
      </c>
      <c r="SS18" s="13">
        <v>0</v>
      </c>
      <c r="ST18" s="15"/>
      <c r="SU18" s="3">
        <v>0.73716700000000002</v>
      </c>
      <c r="SV18" s="3">
        <v>3.5890000000000002E-3</v>
      </c>
      <c r="SW18" s="3"/>
      <c r="SX18" s="3"/>
      <c r="SY18" s="3"/>
      <c r="SZ18" s="3">
        <v>0</v>
      </c>
      <c r="TA18" s="5">
        <v>0</v>
      </c>
      <c r="TB18" s="3"/>
      <c r="TC18" s="3">
        <v>0.74516800000000005</v>
      </c>
      <c r="TD18" s="3">
        <v>3.1799999999999998E-4</v>
      </c>
      <c r="TE18" s="3"/>
      <c r="TF18" s="3"/>
      <c r="TG18" s="3"/>
      <c r="TH18" s="3">
        <v>0</v>
      </c>
      <c r="TI18" s="13">
        <v>0</v>
      </c>
      <c r="TJ18" s="15"/>
      <c r="TK18" s="3">
        <v>0.73716700000000002</v>
      </c>
      <c r="TL18" s="3">
        <v>3.5890000000000002E-3</v>
      </c>
      <c r="TM18" s="3"/>
      <c r="TN18" s="3"/>
      <c r="TO18" s="3"/>
      <c r="TP18" s="3">
        <v>0</v>
      </c>
      <c r="TQ18" s="5">
        <v>0</v>
      </c>
      <c r="TR18" s="3"/>
      <c r="TS18" s="3">
        <v>0.74516800000000005</v>
      </c>
      <c r="TT18" s="3">
        <v>3.1799999999999998E-4</v>
      </c>
      <c r="TU18" s="3"/>
      <c r="TV18" s="3"/>
      <c r="TW18" s="3"/>
      <c r="TX18" s="3">
        <v>0</v>
      </c>
      <c r="TY18" s="13">
        <v>0</v>
      </c>
      <c r="TZ18" s="15"/>
      <c r="UA18" s="3">
        <v>0.73716700000000002</v>
      </c>
      <c r="UB18" s="3">
        <v>3.5890000000000002E-3</v>
      </c>
      <c r="UC18" s="3"/>
      <c r="UD18" s="3"/>
      <c r="UE18" s="3"/>
      <c r="UF18" s="3">
        <v>0</v>
      </c>
      <c r="UG18" s="5">
        <v>0</v>
      </c>
      <c r="UH18" s="3"/>
      <c r="UI18" s="3">
        <v>0.74516800000000005</v>
      </c>
      <c r="UJ18" s="3">
        <v>3.1799999999999998E-4</v>
      </c>
      <c r="UK18" s="3"/>
      <c r="UL18" s="3"/>
      <c r="UM18" s="3"/>
      <c r="UN18" s="3">
        <v>0</v>
      </c>
      <c r="UO18" s="13">
        <v>0</v>
      </c>
      <c r="UP18" s="15"/>
      <c r="UQ18" s="3">
        <v>0.73716700000000002</v>
      </c>
      <c r="UR18" s="3">
        <v>3.5890000000000002E-3</v>
      </c>
      <c r="US18" s="3"/>
      <c r="UT18" s="3"/>
      <c r="UU18" s="3"/>
      <c r="UV18" s="3">
        <v>0</v>
      </c>
      <c r="UW18" s="5">
        <v>0</v>
      </c>
      <c r="UX18" s="3"/>
      <c r="UY18" s="3">
        <v>0.74516800000000005</v>
      </c>
      <c r="UZ18" s="3">
        <v>3.1799999999999998E-4</v>
      </c>
      <c r="VA18" s="3"/>
      <c r="VB18" s="3"/>
      <c r="VC18" s="3"/>
      <c r="VD18" s="3">
        <v>0</v>
      </c>
      <c r="VE18" s="13">
        <v>0</v>
      </c>
      <c r="VF18" s="15"/>
      <c r="VG18" s="3">
        <v>0.73716700000000002</v>
      </c>
      <c r="VH18" s="3">
        <v>3.5890000000000002E-3</v>
      </c>
      <c r="VI18" s="3"/>
      <c r="VJ18" s="3"/>
      <c r="VK18" s="3"/>
      <c r="VL18" s="3">
        <v>0</v>
      </c>
      <c r="VM18" s="5">
        <v>0</v>
      </c>
      <c r="VN18" s="3"/>
      <c r="VO18" s="3">
        <v>0.74516800000000005</v>
      </c>
      <c r="VP18" s="3">
        <v>3.1799999999999998E-4</v>
      </c>
      <c r="VQ18" s="3"/>
      <c r="VR18" s="3"/>
      <c r="VS18" s="3"/>
      <c r="VT18" s="3">
        <v>0</v>
      </c>
      <c r="VU18" s="13">
        <v>0</v>
      </c>
      <c r="VV18" s="15"/>
      <c r="VW18" s="3">
        <v>0.73716700000000002</v>
      </c>
      <c r="VX18" s="3">
        <v>3.5890000000000002E-3</v>
      </c>
      <c r="VY18" s="3"/>
      <c r="VZ18" s="3"/>
      <c r="WA18" s="3"/>
      <c r="WB18" s="3">
        <v>0</v>
      </c>
      <c r="WC18" s="5">
        <v>0</v>
      </c>
      <c r="WD18" s="3"/>
      <c r="WE18" s="3">
        <v>0.74516800000000005</v>
      </c>
      <c r="WF18" s="3">
        <v>3.1799999999999998E-4</v>
      </c>
      <c r="WG18" s="3"/>
      <c r="WH18" s="3"/>
      <c r="WI18" s="3"/>
      <c r="WJ18" s="3">
        <v>0</v>
      </c>
      <c r="WK18" s="13">
        <v>0</v>
      </c>
      <c r="WL18" s="15"/>
      <c r="WM18" s="3">
        <v>0.73716700000000002</v>
      </c>
      <c r="WN18" s="3">
        <v>3.5890000000000002E-3</v>
      </c>
      <c r="WO18" s="3"/>
      <c r="WP18" s="3"/>
      <c r="WQ18" s="3"/>
      <c r="WR18" s="3">
        <v>0</v>
      </c>
      <c r="WS18" s="5">
        <v>0</v>
      </c>
      <c r="WT18" s="3"/>
      <c r="WU18" s="3">
        <v>0.74516800000000005</v>
      </c>
      <c r="WV18" s="3">
        <v>3.1799999999999998E-4</v>
      </c>
      <c r="WW18" s="3"/>
      <c r="WX18" s="3"/>
      <c r="WY18" s="3"/>
      <c r="WZ18" s="3">
        <v>0</v>
      </c>
      <c r="XA18" s="13">
        <v>0</v>
      </c>
      <c r="XB18" s="15"/>
      <c r="XC18" s="3">
        <v>0.73716700000000002</v>
      </c>
      <c r="XD18" s="3">
        <v>3.5890000000000002E-3</v>
      </c>
      <c r="XE18" s="3"/>
      <c r="XF18" s="3"/>
      <c r="XG18" s="3"/>
      <c r="XH18" s="3">
        <v>0</v>
      </c>
      <c r="XI18" s="5">
        <v>0</v>
      </c>
      <c r="XJ18" s="3"/>
      <c r="XK18" s="3">
        <v>0.74516800000000005</v>
      </c>
      <c r="XL18" s="3">
        <v>3.1799999999999998E-4</v>
      </c>
      <c r="XM18" s="3"/>
      <c r="XN18" s="3"/>
      <c r="XO18" s="3"/>
      <c r="XP18" s="3">
        <v>0</v>
      </c>
      <c r="XQ18" s="13">
        <v>0</v>
      </c>
      <c r="XR18" s="15"/>
      <c r="XS18" s="3">
        <v>0.73716700000000002</v>
      </c>
      <c r="XT18" s="3">
        <v>3.5890000000000002E-3</v>
      </c>
      <c r="XU18" s="3"/>
      <c r="XV18" s="3"/>
      <c r="XW18" s="3"/>
      <c r="XX18" s="3">
        <v>0</v>
      </c>
      <c r="XY18" s="5">
        <v>0</v>
      </c>
      <c r="XZ18" s="3"/>
      <c r="YA18" s="3">
        <v>0.74516800000000005</v>
      </c>
      <c r="YB18" s="3">
        <v>3.1799999999999998E-4</v>
      </c>
      <c r="YC18" s="3"/>
      <c r="YD18" s="3"/>
      <c r="YE18" s="3"/>
      <c r="YF18" s="3">
        <v>0</v>
      </c>
      <c r="YG18" s="13">
        <v>0</v>
      </c>
      <c r="YH18" s="15"/>
      <c r="YI18" s="3">
        <v>0.73716700000000002</v>
      </c>
      <c r="YJ18" s="3">
        <v>3.5890000000000002E-3</v>
      </c>
      <c r="YK18" s="3"/>
      <c r="YL18" s="3"/>
      <c r="YM18" s="3"/>
      <c r="YN18" s="3">
        <v>0</v>
      </c>
      <c r="YO18" s="5">
        <v>0</v>
      </c>
      <c r="YP18" s="3"/>
      <c r="YQ18" s="3">
        <v>0.74516800000000005</v>
      </c>
      <c r="YR18" s="3">
        <v>3.1799999999999998E-4</v>
      </c>
      <c r="YS18" s="3"/>
      <c r="YT18" s="3"/>
      <c r="YU18" s="3"/>
      <c r="YV18" s="3">
        <v>0</v>
      </c>
      <c r="YW18" s="13">
        <v>0</v>
      </c>
      <c r="YX18" s="15"/>
      <c r="YY18" s="3">
        <v>0.73716700000000002</v>
      </c>
      <c r="YZ18" s="3">
        <v>3.5890000000000002E-3</v>
      </c>
      <c r="ZA18" s="3"/>
      <c r="ZB18" s="3"/>
      <c r="ZC18" s="3"/>
      <c r="ZD18" s="3">
        <v>0</v>
      </c>
      <c r="ZE18" s="5">
        <v>0</v>
      </c>
      <c r="ZF18" s="3"/>
      <c r="ZG18" s="3">
        <v>0.74516800000000005</v>
      </c>
      <c r="ZH18" s="3">
        <v>3.1799999999999998E-4</v>
      </c>
      <c r="ZI18" s="3"/>
      <c r="ZJ18" s="3"/>
      <c r="ZK18" s="3"/>
      <c r="ZL18" s="3">
        <v>0</v>
      </c>
      <c r="ZM18" s="13">
        <v>0</v>
      </c>
      <c r="ZN18" s="15"/>
      <c r="ZO18" s="3">
        <v>0.73716700000000002</v>
      </c>
      <c r="ZP18" s="3">
        <v>3.5890000000000002E-3</v>
      </c>
      <c r="ZQ18" s="3"/>
      <c r="ZR18" s="3"/>
      <c r="ZS18" s="3"/>
      <c r="ZT18" s="3">
        <v>0</v>
      </c>
      <c r="ZU18" s="5">
        <v>0</v>
      </c>
      <c r="ZV18" s="3"/>
      <c r="ZW18" s="3">
        <v>0.74516800000000005</v>
      </c>
      <c r="ZX18" s="3">
        <v>3.1799999999999998E-4</v>
      </c>
      <c r="ZY18" s="3"/>
      <c r="ZZ18" s="3"/>
      <c r="AAA18" s="3"/>
      <c r="AAB18" s="3">
        <v>0</v>
      </c>
      <c r="AAC18" s="13">
        <v>0</v>
      </c>
      <c r="AAD18" s="15"/>
      <c r="AAE18" s="3">
        <v>0.73716700000000002</v>
      </c>
      <c r="AAF18" s="3">
        <v>3.5890000000000002E-3</v>
      </c>
      <c r="AAG18" s="3"/>
      <c r="AAH18" s="3"/>
      <c r="AAI18" s="3"/>
      <c r="AAJ18" s="3">
        <v>0</v>
      </c>
      <c r="AAK18" s="5">
        <v>0</v>
      </c>
      <c r="AAL18" s="3"/>
      <c r="AAM18" s="3">
        <v>0.74516800000000005</v>
      </c>
      <c r="AAN18" s="3">
        <v>3.1799999999999998E-4</v>
      </c>
      <c r="AAO18" s="3"/>
      <c r="AAP18" s="3"/>
      <c r="AAQ18" s="3"/>
      <c r="AAR18" s="3">
        <v>0</v>
      </c>
      <c r="AAS18" s="13">
        <v>0</v>
      </c>
      <c r="AAT18" s="15"/>
      <c r="AAU18" s="3">
        <v>0.73716700000000002</v>
      </c>
      <c r="AAV18" s="3">
        <v>3.5890000000000002E-3</v>
      </c>
      <c r="AAW18" s="3"/>
      <c r="AAX18" s="3"/>
      <c r="AAY18" s="3"/>
      <c r="AAZ18" s="3">
        <v>0</v>
      </c>
      <c r="ABA18" s="5">
        <v>0</v>
      </c>
      <c r="ABB18" s="3"/>
      <c r="ABC18" s="3">
        <v>0.74516800000000005</v>
      </c>
      <c r="ABD18" s="3">
        <v>3.1799999999999998E-4</v>
      </c>
      <c r="ABE18" s="3"/>
      <c r="ABF18" s="3"/>
      <c r="ABG18" s="3"/>
      <c r="ABH18" s="3">
        <v>0</v>
      </c>
      <c r="ABI18" s="13">
        <v>0</v>
      </c>
      <c r="ABJ18" s="15"/>
      <c r="ABK18" s="3">
        <v>0.73716700000000002</v>
      </c>
      <c r="ABL18" s="3">
        <v>3.5890000000000002E-3</v>
      </c>
      <c r="ABM18" s="3"/>
      <c r="ABN18" s="3"/>
      <c r="ABO18" s="3"/>
      <c r="ABP18" s="3">
        <v>0</v>
      </c>
      <c r="ABQ18" s="5">
        <v>0</v>
      </c>
      <c r="ABR18" s="3"/>
      <c r="ABS18" s="3">
        <v>0.74516800000000005</v>
      </c>
      <c r="ABT18" s="3">
        <v>3.1799999999999998E-4</v>
      </c>
      <c r="ABU18" s="3"/>
      <c r="ABV18" s="3"/>
      <c r="ABW18" s="3"/>
      <c r="ABX18" s="3">
        <v>0</v>
      </c>
      <c r="ABY18" s="13">
        <v>0</v>
      </c>
      <c r="ABZ18" s="15"/>
      <c r="ACA18" s="3">
        <v>0.73716700000000002</v>
      </c>
      <c r="ACB18" s="3">
        <v>3.5890000000000002E-3</v>
      </c>
      <c r="ACC18" s="3"/>
      <c r="ACD18" s="3"/>
      <c r="ACE18" s="3"/>
      <c r="ACF18" s="3">
        <v>0</v>
      </c>
      <c r="ACG18" s="5">
        <v>0</v>
      </c>
      <c r="ACH18" s="3"/>
      <c r="ACI18" s="3">
        <v>0.74516800000000005</v>
      </c>
      <c r="ACJ18" s="3">
        <v>3.1799999999999998E-4</v>
      </c>
      <c r="ACK18" s="3"/>
      <c r="ACL18" s="3"/>
      <c r="ACM18" s="3"/>
      <c r="ACN18" s="3">
        <v>0</v>
      </c>
      <c r="ACO18" s="13">
        <v>0</v>
      </c>
      <c r="ACP18" s="15"/>
      <c r="ACQ18" s="3">
        <v>0.73716700000000002</v>
      </c>
      <c r="ACR18" s="3">
        <v>3.5890000000000002E-3</v>
      </c>
      <c r="ACS18" s="3"/>
      <c r="ACT18" s="3"/>
      <c r="ACU18" s="3"/>
      <c r="ACV18" s="3">
        <v>0</v>
      </c>
      <c r="ACW18" s="5">
        <v>0</v>
      </c>
      <c r="ACX18" s="3"/>
      <c r="ACY18" s="3">
        <v>0.74516800000000005</v>
      </c>
      <c r="ACZ18" s="3">
        <v>3.1799999999999998E-4</v>
      </c>
      <c r="ADA18" s="3"/>
      <c r="ADB18" s="3"/>
      <c r="ADC18" s="3"/>
      <c r="ADD18" s="3">
        <v>0</v>
      </c>
      <c r="ADE18" s="13">
        <v>0</v>
      </c>
      <c r="ADF18" s="15"/>
      <c r="ADG18" s="3">
        <v>0.73716700000000002</v>
      </c>
      <c r="ADH18" s="3">
        <v>3.5890000000000002E-3</v>
      </c>
      <c r="ADI18" s="3"/>
      <c r="ADJ18" s="3"/>
      <c r="ADK18" s="3"/>
      <c r="ADL18" s="3">
        <v>0</v>
      </c>
      <c r="ADM18" s="5">
        <v>0</v>
      </c>
      <c r="ADN18" s="3"/>
      <c r="ADO18" s="3">
        <v>0.74516800000000005</v>
      </c>
      <c r="ADP18" s="3">
        <v>3.1799999999999998E-4</v>
      </c>
      <c r="ADQ18" s="3"/>
      <c r="ADR18" s="3"/>
      <c r="ADS18" s="3"/>
      <c r="ADT18" s="3">
        <v>0</v>
      </c>
      <c r="ADU18" s="13">
        <v>0</v>
      </c>
      <c r="ADV18" s="15"/>
      <c r="ADW18" s="3">
        <v>0.73716700000000002</v>
      </c>
      <c r="ADX18" s="3">
        <v>3.5890000000000002E-3</v>
      </c>
      <c r="ADY18" s="3"/>
      <c r="ADZ18" s="3"/>
      <c r="AEA18" s="3"/>
      <c r="AEB18" s="3">
        <v>0</v>
      </c>
      <c r="AEC18" s="5">
        <v>0</v>
      </c>
      <c r="AED18" s="3"/>
      <c r="AEE18" s="3">
        <v>0.74516800000000005</v>
      </c>
      <c r="AEF18" s="3">
        <v>3.1799999999999998E-4</v>
      </c>
      <c r="AEG18" s="3"/>
      <c r="AEH18" s="3"/>
      <c r="AEI18" s="3"/>
      <c r="AEJ18" s="3">
        <v>0</v>
      </c>
      <c r="AEK18" s="13">
        <v>0</v>
      </c>
      <c r="AEL18" s="15"/>
      <c r="AEM18" s="3">
        <v>0.73716700000000002</v>
      </c>
      <c r="AEN18" s="3">
        <v>3.5890000000000002E-3</v>
      </c>
      <c r="AEO18" s="3"/>
      <c r="AEP18" s="3"/>
      <c r="AEQ18" s="3"/>
      <c r="AER18" s="3">
        <v>0</v>
      </c>
      <c r="AES18" s="5">
        <v>0</v>
      </c>
      <c r="AET18" s="3"/>
      <c r="AEU18" s="3">
        <v>0.74516800000000005</v>
      </c>
      <c r="AEV18" s="3">
        <v>3.1799999999999998E-4</v>
      </c>
      <c r="AEW18" s="3"/>
      <c r="AEX18" s="3"/>
      <c r="AEY18" s="3"/>
      <c r="AEZ18" s="3">
        <v>0</v>
      </c>
      <c r="AFA18" s="13">
        <v>0</v>
      </c>
      <c r="AFB18" s="15"/>
      <c r="AFC18" s="3">
        <v>0.73716700000000002</v>
      </c>
      <c r="AFD18" s="3">
        <v>3.5890000000000002E-3</v>
      </c>
      <c r="AFE18" s="3"/>
      <c r="AFF18" s="3"/>
      <c r="AFG18" s="3"/>
      <c r="AFH18" s="3">
        <v>0</v>
      </c>
      <c r="AFI18" s="5">
        <v>0</v>
      </c>
      <c r="AFJ18" s="3"/>
      <c r="AFK18" s="3">
        <v>0.74516800000000005</v>
      </c>
      <c r="AFL18" s="3">
        <v>3.1799999999999998E-4</v>
      </c>
      <c r="AFM18" s="3"/>
      <c r="AFN18" s="3"/>
      <c r="AFO18" s="3"/>
      <c r="AFP18" s="3">
        <v>0</v>
      </c>
      <c r="AFQ18" s="13">
        <v>0</v>
      </c>
      <c r="AFR18" s="15"/>
      <c r="AFS18" s="3">
        <v>0.73716700000000002</v>
      </c>
      <c r="AFT18" s="3">
        <v>3.5890000000000002E-3</v>
      </c>
      <c r="AFU18" s="3"/>
      <c r="AFV18" s="3"/>
      <c r="AFW18" s="3"/>
      <c r="AFX18" s="3">
        <v>0</v>
      </c>
      <c r="AFY18" s="5">
        <v>0</v>
      </c>
      <c r="AFZ18" s="3"/>
      <c r="AGA18" s="3">
        <v>0.74516800000000005</v>
      </c>
      <c r="AGB18" s="3">
        <v>3.1799999999999998E-4</v>
      </c>
      <c r="AGC18" s="3"/>
      <c r="AGD18" s="3"/>
      <c r="AGE18" s="3"/>
      <c r="AGF18" s="3">
        <v>0</v>
      </c>
      <c r="AGG18" s="13">
        <v>0</v>
      </c>
      <c r="AGH18" s="15"/>
      <c r="AGI18" s="3">
        <v>0.73716700000000002</v>
      </c>
      <c r="AGJ18" s="3">
        <v>3.5890000000000002E-3</v>
      </c>
      <c r="AGK18" s="3"/>
      <c r="AGL18" s="3"/>
      <c r="AGM18" s="3"/>
      <c r="AGN18" s="3">
        <v>0</v>
      </c>
      <c r="AGO18" s="5">
        <v>0</v>
      </c>
      <c r="AGP18" s="3"/>
      <c r="AGQ18" s="3">
        <v>0.74516800000000005</v>
      </c>
      <c r="AGR18" s="3">
        <v>3.1799999999999998E-4</v>
      </c>
      <c r="AGS18" s="3"/>
      <c r="AGT18" s="3"/>
      <c r="AGU18" s="3"/>
      <c r="AGV18" s="3">
        <v>0</v>
      </c>
      <c r="AGW18" s="13">
        <v>0</v>
      </c>
      <c r="AGX18" s="15"/>
      <c r="AGY18" s="3">
        <v>0.73716700000000002</v>
      </c>
      <c r="AGZ18" s="3">
        <v>3.5890000000000002E-3</v>
      </c>
      <c r="AHA18" s="3"/>
      <c r="AHB18" s="3"/>
      <c r="AHC18" s="3"/>
      <c r="AHD18" s="3">
        <v>0</v>
      </c>
      <c r="AHE18" s="5">
        <v>0</v>
      </c>
      <c r="AHF18" s="3"/>
      <c r="AHG18" s="3">
        <v>0.74516800000000005</v>
      </c>
      <c r="AHH18" s="3">
        <v>3.1799999999999998E-4</v>
      </c>
      <c r="AHI18" s="3"/>
      <c r="AHJ18" s="3"/>
      <c r="AHK18" s="3"/>
      <c r="AHL18" s="3">
        <v>0</v>
      </c>
      <c r="AHM18" s="13">
        <v>0</v>
      </c>
      <c r="AHN18" s="15"/>
      <c r="AHO18" s="3">
        <v>0.73716700000000002</v>
      </c>
      <c r="AHP18" s="3">
        <v>3.5890000000000002E-3</v>
      </c>
      <c r="AHQ18" s="3"/>
      <c r="AHR18" s="3"/>
      <c r="AHS18" s="3"/>
      <c r="AHT18" s="3">
        <v>0</v>
      </c>
      <c r="AHU18" s="5">
        <v>0</v>
      </c>
      <c r="AHV18" s="3"/>
      <c r="AHW18" s="3">
        <v>0.74516800000000005</v>
      </c>
      <c r="AHX18" s="3">
        <v>3.1799999999999998E-4</v>
      </c>
      <c r="AHY18" s="3"/>
      <c r="AHZ18" s="3"/>
      <c r="AIA18" s="3"/>
      <c r="AIB18" s="3">
        <v>0</v>
      </c>
      <c r="AIC18" s="13">
        <v>0</v>
      </c>
      <c r="AID18" s="15"/>
      <c r="AIE18" s="3">
        <v>0.73716700000000002</v>
      </c>
      <c r="AIF18" s="3">
        <v>3.5890000000000002E-3</v>
      </c>
      <c r="AIG18" s="3"/>
      <c r="AIH18" s="3"/>
      <c r="AII18" s="3"/>
      <c r="AIJ18" s="3">
        <v>0</v>
      </c>
      <c r="AIK18" s="5">
        <v>0</v>
      </c>
      <c r="AIL18" s="3"/>
      <c r="AIM18" s="3">
        <v>0.74516800000000005</v>
      </c>
      <c r="AIN18" s="3">
        <v>3.1799999999999998E-4</v>
      </c>
      <c r="AIO18" s="3"/>
      <c r="AIP18" s="3"/>
      <c r="AIQ18" s="3"/>
      <c r="AIR18" s="3">
        <v>0</v>
      </c>
      <c r="AIS18" s="13">
        <v>0</v>
      </c>
      <c r="AIT18" s="15"/>
      <c r="AIU18" s="3">
        <v>0.73716700000000002</v>
      </c>
      <c r="AIV18" s="3">
        <v>3.5890000000000002E-3</v>
      </c>
      <c r="AIW18" s="3"/>
      <c r="AIX18" s="3"/>
      <c r="AIY18" s="3"/>
      <c r="AIZ18" s="3">
        <v>0</v>
      </c>
      <c r="AJA18" s="5">
        <v>0</v>
      </c>
      <c r="AJB18" s="3"/>
      <c r="AJC18" s="3">
        <v>0.74516800000000005</v>
      </c>
      <c r="AJD18" s="3">
        <v>3.1799999999999998E-4</v>
      </c>
      <c r="AJE18" s="3"/>
      <c r="AJF18" s="3"/>
      <c r="AJG18" s="3"/>
      <c r="AJH18" s="3">
        <v>0</v>
      </c>
      <c r="AJI18" s="13">
        <v>0</v>
      </c>
      <c r="AJJ18" s="15"/>
      <c r="AJK18" s="3">
        <v>0.73716700000000002</v>
      </c>
      <c r="AJL18" s="3">
        <v>3.5890000000000002E-3</v>
      </c>
      <c r="AJM18" s="3"/>
      <c r="AJN18" s="3"/>
      <c r="AJO18" s="3"/>
      <c r="AJP18" s="3">
        <v>0</v>
      </c>
      <c r="AJQ18" s="5">
        <v>0</v>
      </c>
      <c r="AJR18" s="3"/>
      <c r="AJS18" s="3">
        <v>0.74516800000000005</v>
      </c>
      <c r="AJT18" s="3">
        <v>3.1799999999999998E-4</v>
      </c>
      <c r="AJU18" s="3"/>
      <c r="AJV18" s="3"/>
      <c r="AJW18" s="3"/>
      <c r="AJX18" s="3">
        <v>0</v>
      </c>
      <c r="AJY18" s="13">
        <v>0</v>
      </c>
      <c r="AJZ18" s="15"/>
      <c r="AKA18" s="3">
        <v>0.73716700000000002</v>
      </c>
      <c r="AKB18" s="3">
        <v>3.5890000000000002E-3</v>
      </c>
      <c r="AKC18" s="3"/>
      <c r="AKD18" s="3"/>
      <c r="AKE18" s="3"/>
      <c r="AKF18" s="3">
        <v>0</v>
      </c>
      <c r="AKG18" s="5">
        <v>0</v>
      </c>
      <c r="AKH18" s="3"/>
      <c r="AKI18" s="3">
        <v>0.74516800000000005</v>
      </c>
      <c r="AKJ18" s="3">
        <v>3.1799999999999998E-4</v>
      </c>
      <c r="AKK18" s="3"/>
      <c r="AKL18" s="3"/>
      <c r="AKM18" s="3"/>
      <c r="AKN18" s="3">
        <v>0</v>
      </c>
      <c r="AKO18" s="13">
        <v>0</v>
      </c>
      <c r="AKP18" s="15"/>
      <c r="AKQ18" s="3">
        <v>0.73716700000000002</v>
      </c>
      <c r="AKR18" s="3">
        <v>3.5890000000000002E-3</v>
      </c>
      <c r="AKS18" s="3"/>
      <c r="AKT18" s="3"/>
      <c r="AKU18" s="3"/>
      <c r="AKV18" s="3">
        <v>0</v>
      </c>
      <c r="AKW18" s="5">
        <v>0</v>
      </c>
      <c r="AKX18" s="3"/>
      <c r="AKY18" s="3">
        <v>0.74516800000000005</v>
      </c>
      <c r="AKZ18" s="3">
        <v>3.1799999999999998E-4</v>
      </c>
      <c r="ALA18" s="3"/>
      <c r="ALB18" s="3"/>
      <c r="ALC18" s="3"/>
      <c r="ALD18" s="3">
        <v>0</v>
      </c>
      <c r="ALE18" s="13">
        <v>0</v>
      </c>
      <c r="ALF18" s="15"/>
      <c r="ALG18" s="3">
        <v>0.73716700000000002</v>
      </c>
      <c r="ALH18" s="3">
        <v>3.5890000000000002E-3</v>
      </c>
      <c r="ALI18" s="3"/>
      <c r="ALJ18" s="3"/>
      <c r="ALK18" s="3"/>
      <c r="ALL18" s="3">
        <v>0</v>
      </c>
      <c r="ALM18" s="5">
        <v>0</v>
      </c>
      <c r="ALN18" s="3"/>
      <c r="ALO18" s="3">
        <v>0.74516800000000005</v>
      </c>
      <c r="ALP18" s="3">
        <v>3.1799999999999998E-4</v>
      </c>
      <c r="ALQ18" s="3"/>
      <c r="ALR18" s="3"/>
      <c r="ALS18" s="3"/>
      <c r="ALT18" s="3">
        <v>0</v>
      </c>
      <c r="ALU18" s="13">
        <v>0</v>
      </c>
      <c r="ALV18" s="15"/>
      <c r="ALW18" s="3">
        <v>0.73716700000000002</v>
      </c>
      <c r="ALX18" s="3">
        <v>3.5890000000000002E-3</v>
      </c>
      <c r="ALY18" s="3"/>
      <c r="ALZ18" s="3"/>
      <c r="AMA18" s="3"/>
      <c r="AMB18" s="3">
        <v>0</v>
      </c>
      <c r="AMC18" s="5">
        <v>0</v>
      </c>
      <c r="AMD18" s="3"/>
      <c r="AME18" s="3">
        <v>0.74516800000000005</v>
      </c>
      <c r="AMF18" s="3">
        <v>3.1799999999999998E-4</v>
      </c>
      <c r="AMG18" s="3"/>
      <c r="AMH18" s="3"/>
      <c r="AMI18" s="3"/>
      <c r="AMJ18" s="3">
        <v>0</v>
      </c>
      <c r="AMK18" s="13">
        <v>0</v>
      </c>
      <c r="AML18" s="15"/>
      <c r="AMM18" s="3">
        <v>0.73716700000000002</v>
      </c>
      <c r="AMN18" s="3">
        <v>3.5890000000000002E-3</v>
      </c>
      <c r="AMO18" s="3"/>
      <c r="AMP18" s="3"/>
      <c r="AMQ18" s="3"/>
      <c r="AMR18" s="3">
        <v>0</v>
      </c>
      <c r="AMS18" s="5">
        <v>0</v>
      </c>
      <c r="AMT18" s="3"/>
      <c r="AMU18" s="3">
        <v>0.74516800000000005</v>
      </c>
      <c r="AMV18" s="3">
        <v>3.1799999999999998E-4</v>
      </c>
      <c r="AMW18" s="3"/>
      <c r="AMX18" s="3"/>
      <c r="AMY18" s="3"/>
      <c r="AMZ18" s="3">
        <v>0</v>
      </c>
      <c r="ANA18" s="13">
        <v>0</v>
      </c>
      <c r="ANB18" s="15"/>
      <c r="ANC18" s="3">
        <v>0.73716700000000002</v>
      </c>
      <c r="AND18" s="3">
        <v>3.5890000000000002E-3</v>
      </c>
      <c r="ANE18" s="3"/>
      <c r="ANF18" s="3"/>
      <c r="ANG18" s="3"/>
      <c r="ANH18" s="3">
        <v>0</v>
      </c>
      <c r="ANI18" s="5">
        <v>0</v>
      </c>
      <c r="ANJ18" s="3"/>
      <c r="ANK18" s="3">
        <v>0.74516800000000005</v>
      </c>
      <c r="ANL18" s="3">
        <v>3.1799999999999998E-4</v>
      </c>
      <c r="ANM18" s="3"/>
      <c r="ANN18" s="3"/>
      <c r="ANO18" s="3"/>
      <c r="ANP18" s="3">
        <v>0</v>
      </c>
      <c r="ANQ18" s="13">
        <v>0</v>
      </c>
      <c r="ANR18" s="15"/>
      <c r="ANS18" s="3">
        <v>0.73716700000000002</v>
      </c>
      <c r="ANT18" s="3">
        <v>3.5890000000000002E-3</v>
      </c>
      <c r="ANU18" s="3"/>
      <c r="ANV18" s="3"/>
      <c r="ANW18" s="3"/>
      <c r="ANX18" s="3">
        <v>0</v>
      </c>
      <c r="ANY18" s="5">
        <v>0</v>
      </c>
      <c r="ANZ18" s="3"/>
      <c r="AOA18" s="3">
        <v>0.74516800000000005</v>
      </c>
      <c r="AOB18" s="3">
        <v>3.1799999999999998E-4</v>
      </c>
      <c r="AOC18" s="3"/>
      <c r="AOD18" s="3"/>
      <c r="AOE18" s="3"/>
      <c r="AOF18" s="3">
        <v>0</v>
      </c>
      <c r="AOG18" s="13">
        <v>0</v>
      </c>
      <c r="AOH18" s="15"/>
      <c r="AOI18" s="3">
        <v>0.73716700000000002</v>
      </c>
      <c r="AOJ18" s="3">
        <v>3.5890000000000002E-3</v>
      </c>
      <c r="AOK18" s="3"/>
      <c r="AOL18" s="3"/>
      <c r="AOM18" s="3"/>
      <c r="AON18" s="3">
        <v>0</v>
      </c>
      <c r="AOO18" s="5">
        <v>0</v>
      </c>
      <c r="AOP18" s="3"/>
      <c r="AOQ18" s="3">
        <v>0.74516800000000005</v>
      </c>
      <c r="AOR18" s="3">
        <v>3.1799999999999998E-4</v>
      </c>
      <c r="AOS18" s="3"/>
      <c r="AOT18" s="3"/>
      <c r="AOU18" s="3"/>
      <c r="AOV18" s="3">
        <v>0</v>
      </c>
      <c r="AOW18" s="13">
        <v>0</v>
      </c>
      <c r="AOX18" s="15"/>
      <c r="AOY18" s="3">
        <v>0.73716700000000002</v>
      </c>
      <c r="AOZ18" s="3">
        <v>3.5890000000000002E-3</v>
      </c>
      <c r="APA18" s="3"/>
      <c r="APB18" s="3"/>
      <c r="APC18" s="3"/>
      <c r="APD18" s="3">
        <v>0</v>
      </c>
      <c r="APE18" s="5">
        <v>0</v>
      </c>
      <c r="APF18" s="3"/>
      <c r="APG18" s="3">
        <v>0.74516800000000005</v>
      </c>
      <c r="APH18" s="3">
        <v>3.1799999999999998E-4</v>
      </c>
      <c r="API18" s="3"/>
      <c r="APJ18" s="3"/>
      <c r="APK18" s="3"/>
      <c r="APL18" s="3">
        <v>0</v>
      </c>
      <c r="APM18" s="13">
        <v>0</v>
      </c>
      <c r="APN18" s="15"/>
      <c r="APO18" s="3">
        <v>0.73716700000000002</v>
      </c>
      <c r="APP18" s="3">
        <v>3.5890000000000002E-3</v>
      </c>
      <c r="APQ18" s="3"/>
      <c r="APR18" s="3"/>
      <c r="APS18" s="3"/>
      <c r="APT18" s="3">
        <v>0</v>
      </c>
      <c r="APU18" s="5">
        <v>0</v>
      </c>
      <c r="APV18" s="3"/>
      <c r="APW18" s="3">
        <v>0.74516800000000005</v>
      </c>
      <c r="APX18" s="3">
        <v>3.1799999999999998E-4</v>
      </c>
      <c r="APY18" s="3"/>
      <c r="APZ18" s="3"/>
      <c r="AQA18" s="3"/>
      <c r="AQB18" s="3">
        <v>0</v>
      </c>
      <c r="AQC18" s="13">
        <v>0</v>
      </c>
      <c r="AQD18" s="15"/>
      <c r="AQE18" s="3">
        <v>0.73716700000000002</v>
      </c>
      <c r="AQF18" s="3">
        <v>3.5890000000000002E-3</v>
      </c>
      <c r="AQG18" s="3"/>
      <c r="AQH18" s="3"/>
      <c r="AQI18" s="3"/>
      <c r="AQJ18" s="3">
        <v>0</v>
      </c>
      <c r="AQK18" s="5">
        <v>0</v>
      </c>
      <c r="AQL18" s="3"/>
      <c r="AQM18" s="3">
        <v>0.74516800000000005</v>
      </c>
      <c r="AQN18" s="3">
        <v>3.1799999999999998E-4</v>
      </c>
      <c r="AQO18" s="3"/>
      <c r="AQP18" s="3"/>
      <c r="AQQ18" s="3"/>
      <c r="AQR18" s="3">
        <v>0</v>
      </c>
      <c r="AQS18" s="13">
        <v>0</v>
      </c>
      <c r="AQT18" s="15"/>
      <c r="AQU18" s="3">
        <v>0.73716700000000002</v>
      </c>
      <c r="AQV18" s="3">
        <v>3.5890000000000002E-3</v>
      </c>
      <c r="AQW18" s="3"/>
      <c r="AQX18" s="3"/>
      <c r="AQY18" s="3"/>
      <c r="AQZ18" s="3">
        <v>0</v>
      </c>
      <c r="ARA18" s="5">
        <v>0</v>
      </c>
      <c r="ARB18" s="3"/>
      <c r="ARC18" s="3">
        <v>0.74516800000000005</v>
      </c>
      <c r="ARD18" s="3">
        <v>3.1799999999999998E-4</v>
      </c>
      <c r="ARE18" s="3"/>
      <c r="ARF18" s="3"/>
      <c r="ARG18" s="3"/>
      <c r="ARH18" s="3">
        <v>0</v>
      </c>
      <c r="ARI18" s="13">
        <v>0</v>
      </c>
      <c r="ARJ18" s="15"/>
      <c r="ARK18" s="3">
        <v>0.73716700000000002</v>
      </c>
      <c r="ARL18" s="3">
        <v>3.5890000000000002E-3</v>
      </c>
      <c r="ARM18" s="3"/>
      <c r="ARN18" s="3"/>
      <c r="ARO18" s="3"/>
      <c r="ARP18" s="3">
        <v>0</v>
      </c>
      <c r="ARQ18" s="5">
        <v>0</v>
      </c>
      <c r="ARR18" s="3"/>
      <c r="ARS18" s="3">
        <v>0.74516800000000005</v>
      </c>
      <c r="ART18" s="3">
        <v>3.1799999999999998E-4</v>
      </c>
      <c r="ARU18" s="3"/>
      <c r="ARV18" s="3"/>
      <c r="ARW18" s="3"/>
      <c r="ARX18" s="3">
        <v>0</v>
      </c>
      <c r="ARY18" s="13">
        <v>0</v>
      </c>
      <c r="ARZ18" s="15"/>
      <c r="ASA18" s="3">
        <v>0.73716700000000002</v>
      </c>
      <c r="ASB18" s="3">
        <v>3.5890000000000002E-3</v>
      </c>
      <c r="ASC18" s="3"/>
      <c r="ASD18" s="3"/>
      <c r="ASE18" s="3"/>
      <c r="ASF18" s="3">
        <v>0</v>
      </c>
      <c r="ASG18" s="5">
        <v>0</v>
      </c>
      <c r="ASH18" s="3"/>
      <c r="ASI18" s="3">
        <v>0.74516800000000005</v>
      </c>
      <c r="ASJ18" s="3">
        <v>3.1799999999999998E-4</v>
      </c>
      <c r="ASK18" s="3"/>
      <c r="ASL18" s="3"/>
      <c r="ASM18" s="3"/>
      <c r="ASN18" s="3">
        <v>0</v>
      </c>
      <c r="ASO18" s="13">
        <v>0</v>
      </c>
      <c r="ASP18" s="15"/>
      <c r="ASQ18" s="3">
        <v>0.73716700000000002</v>
      </c>
      <c r="ASR18" s="3">
        <v>3.5890000000000002E-3</v>
      </c>
      <c r="ASS18" s="3"/>
      <c r="AST18" s="3"/>
      <c r="ASU18" s="3"/>
      <c r="ASV18" s="3">
        <v>0</v>
      </c>
      <c r="ASW18" s="5">
        <v>0</v>
      </c>
      <c r="ASX18" s="3"/>
      <c r="ASY18" s="3">
        <v>0.74516800000000005</v>
      </c>
      <c r="ASZ18" s="3">
        <v>3.1799999999999998E-4</v>
      </c>
      <c r="ATA18" s="3"/>
      <c r="ATB18" s="3"/>
      <c r="ATC18" s="3"/>
      <c r="ATD18" s="3">
        <v>0</v>
      </c>
      <c r="ATE18" s="13">
        <v>0</v>
      </c>
      <c r="ATF18" s="15"/>
      <c r="ATG18" s="3">
        <v>0.73716700000000002</v>
      </c>
      <c r="ATH18" s="3">
        <v>3.5890000000000002E-3</v>
      </c>
      <c r="ATI18" s="3"/>
      <c r="ATJ18" s="3"/>
      <c r="ATK18" s="3"/>
      <c r="ATL18" s="3">
        <v>0</v>
      </c>
      <c r="ATM18" s="5">
        <v>0</v>
      </c>
      <c r="ATN18" s="3"/>
      <c r="ATO18" s="3">
        <v>0.74516800000000005</v>
      </c>
      <c r="ATP18" s="3">
        <v>3.1799999999999998E-4</v>
      </c>
      <c r="ATQ18" s="3"/>
      <c r="ATR18" s="3"/>
      <c r="ATS18" s="3"/>
      <c r="ATT18" s="3">
        <v>0</v>
      </c>
      <c r="ATU18" s="13">
        <v>0</v>
      </c>
      <c r="ATV18" s="15"/>
      <c r="ATW18" s="3">
        <v>0.73716700000000002</v>
      </c>
      <c r="ATX18" s="3">
        <v>3.5890000000000002E-3</v>
      </c>
      <c r="ATY18" s="3"/>
      <c r="ATZ18" s="3"/>
      <c r="AUA18" s="3"/>
      <c r="AUB18" s="3">
        <v>0</v>
      </c>
      <c r="AUC18" s="5">
        <v>0</v>
      </c>
      <c r="AUD18" s="3"/>
      <c r="AUE18" s="3">
        <v>0.74516800000000005</v>
      </c>
      <c r="AUF18" s="3">
        <v>3.1799999999999998E-4</v>
      </c>
      <c r="AUG18" s="3"/>
      <c r="AUH18" s="3"/>
      <c r="AUI18" s="3"/>
      <c r="AUJ18" s="3">
        <v>0</v>
      </c>
      <c r="AUK18" s="13">
        <v>0</v>
      </c>
      <c r="AUL18" s="15"/>
      <c r="AUM18" s="3">
        <v>0.73716700000000002</v>
      </c>
      <c r="AUN18" s="3">
        <v>3.5890000000000002E-3</v>
      </c>
      <c r="AUO18" s="3"/>
      <c r="AUP18" s="3"/>
      <c r="AUQ18" s="3"/>
      <c r="AUR18" s="3">
        <v>0</v>
      </c>
      <c r="AUS18" s="5">
        <v>0</v>
      </c>
      <c r="AUT18" s="3"/>
      <c r="AUU18" s="3">
        <v>0.74516800000000005</v>
      </c>
      <c r="AUV18" s="3">
        <v>3.1799999999999998E-4</v>
      </c>
      <c r="AUW18" s="3"/>
      <c r="AUX18" s="3"/>
      <c r="AUY18" s="3"/>
      <c r="AUZ18" s="3">
        <v>0</v>
      </c>
      <c r="AVA18" s="13">
        <v>0</v>
      </c>
      <c r="AVB18" s="15"/>
      <c r="AVC18" s="3">
        <v>0.73716700000000002</v>
      </c>
      <c r="AVD18" s="3">
        <v>3.5890000000000002E-3</v>
      </c>
      <c r="AVE18" s="3"/>
      <c r="AVF18" s="3"/>
      <c r="AVG18" s="3"/>
      <c r="AVH18" s="3">
        <v>0</v>
      </c>
      <c r="AVI18" s="5">
        <v>0</v>
      </c>
      <c r="AVJ18" s="3"/>
      <c r="AVK18" s="3">
        <v>0.74516800000000005</v>
      </c>
      <c r="AVL18" s="3">
        <v>3.1799999999999998E-4</v>
      </c>
      <c r="AVM18" s="3"/>
      <c r="AVN18" s="3"/>
      <c r="AVO18" s="3"/>
      <c r="AVP18" s="3">
        <v>0</v>
      </c>
      <c r="AVQ18" s="13">
        <v>0</v>
      </c>
      <c r="AVR18" s="15"/>
      <c r="AVS18" s="3">
        <v>0.73716700000000002</v>
      </c>
      <c r="AVT18" s="3">
        <v>3.5890000000000002E-3</v>
      </c>
      <c r="AVU18" s="3"/>
      <c r="AVV18" s="3"/>
      <c r="AVW18" s="3"/>
      <c r="AVX18" s="3">
        <v>0</v>
      </c>
      <c r="AVY18" s="5">
        <v>0</v>
      </c>
      <c r="AVZ18" s="3"/>
      <c r="AWA18" s="3">
        <v>0.74516800000000005</v>
      </c>
      <c r="AWB18" s="3">
        <v>3.1799999999999998E-4</v>
      </c>
      <c r="AWC18" s="3"/>
      <c r="AWD18" s="3"/>
      <c r="AWE18" s="3"/>
      <c r="AWF18" s="3">
        <v>0</v>
      </c>
      <c r="AWG18" s="13">
        <v>0</v>
      </c>
      <c r="AWH18" s="15"/>
      <c r="AWI18" s="3">
        <v>0.73716700000000002</v>
      </c>
      <c r="AWJ18" s="3">
        <v>3.5890000000000002E-3</v>
      </c>
      <c r="AWK18" s="3"/>
      <c r="AWL18" s="3"/>
      <c r="AWM18" s="3"/>
      <c r="AWN18" s="3">
        <v>0</v>
      </c>
      <c r="AWO18" s="5">
        <v>0</v>
      </c>
      <c r="AWP18" s="3"/>
      <c r="AWQ18" s="3">
        <v>0.74516800000000005</v>
      </c>
      <c r="AWR18" s="3">
        <v>3.1799999999999998E-4</v>
      </c>
      <c r="AWS18" s="3"/>
      <c r="AWT18" s="3"/>
      <c r="AWU18" s="3"/>
      <c r="AWV18" s="3">
        <v>0</v>
      </c>
      <c r="AWW18" s="13">
        <v>0</v>
      </c>
      <c r="AWX18" s="15"/>
      <c r="AWY18" s="3">
        <v>0.73716700000000002</v>
      </c>
      <c r="AWZ18" s="3">
        <v>3.5890000000000002E-3</v>
      </c>
      <c r="AXA18" s="3"/>
      <c r="AXB18" s="3"/>
      <c r="AXC18" s="3"/>
      <c r="AXD18" s="3">
        <v>0</v>
      </c>
      <c r="AXE18" s="5">
        <v>0</v>
      </c>
      <c r="AXF18" s="3"/>
      <c r="AXG18" s="3">
        <v>0.74516800000000005</v>
      </c>
      <c r="AXH18" s="3">
        <v>3.1799999999999998E-4</v>
      </c>
      <c r="AXI18" s="3"/>
      <c r="AXJ18" s="3"/>
      <c r="AXK18" s="3"/>
      <c r="AXL18" s="3">
        <v>0</v>
      </c>
      <c r="AXM18" s="13">
        <v>0</v>
      </c>
      <c r="AXN18" s="15"/>
      <c r="AXO18" s="3">
        <v>0.73716700000000002</v>
      </c>
      <c r="AXP18" s="3">
        <v>3.5890000000000002E-3</v>
      </c>
      <c r="AXQ18" s="3"/>
      <c r="AXR18" s="3"/>
      <c r="AXS18" s="3"/>
      <c r="AXT18" s="3">
        <v>0</v>
      </c>
      <c r="AXU18" s="5">
        <v>0</v>
      </c>
      <c r="AXV18" s="3"/>
      <c r="AXW18" s="3">
        <v>0.74516800000000005</v>
      </c>
      <c r="AXX18" s="3">
        <v>3.1799999999999998E-4</v>
      </c>
      <c r="AXY18" s="3"/>
      <c r="AXZ18" s="3"/>
      <c r="AYA18" s="3"/>
      <c r="AYB18" s="3">
        <v>0</v>
      </c>
      <c r="AYC18" s="13">
        <v>0</v>
      </c>
      <c r="AYD18" s="15"/>
      <c r="AYE18" s="3">
        <v>0.73716700000000002</v>
      </c>
      <c r="AYF18" s="3">
        <v>3.5890000000000002E-3</v>
      </c>
      <c r="AYG18" s="3"/>
      <c r="AYH18" s="3"/>
      <c r="AYI18" s="3"/>
      <c r="AYJ18" s="3">
        <v>0</v>
      </c>
      <c r="AYK18" s="5">
        <v>0</v>
      </c>
      <c r="AYL18" s="3"/>
      <c r="AYM18" s="3">
        <v>0.74516800000000005</v>
      </c>
      <c r="AYN18" s="3">
        <v>3.1799999999999998E-4</v>
      </c>
      <c r="AYO18" s="3"/>
      <c r="AYP18" s="3"/>
      <c r="AYQ18" s="3"/>
      <c r="AYR18" s="3">
        <v>0</v>
      </c>
      <c r="AYS18" s="13">
        <v>0</v>
      </c>
      <c r="AYT18" s="15"/>
      <c r="AYU18" s="3">
        <v>0.73716700000000002</v>
      </c>
      <c r="AYV18" s="3">
        <v>3.5890000000000002E-3</v>
      </c>
      <c r="AYW18" s="3"/>
      <c r="AYX18" s="3"/>
      <c r="AYY18" s="3"/>
      <c r="AYZ18" s="3">
        <v>0</v>
      </c>
      <c r="AZA18" s="5">
        <v>0</v>
      </c>
      <c r="AZB18" s="3"/>
      <c r="AZC18" s="3">
        <v>0.74516800000000005</v>
      </c>
      <c r="AZD18" s="3">
        <v>3.1799999999999998E-4</v>
      </c>
      <c r="AZE18" s="3"/>
      <c r="AZF18" s="3"/>
      <c r="AZG18" s="3"/>
      <c r="AZH18" s="3">
        <v>0</v>
      </c>
      <c r="AZI18" s="13">
        <v>0</v>
      </c>
      <c r="AZJ18" s="15"/>
      <c r="AZK18" s="3">
        <v>0.73716700000000002</v>
      </c>
      <c r="AZL18" s="3">
        <v>3.5890000000000002E-3</v>
      </c>
      <c r="AZM18" s="3"/>
      <c r="AZN18" s="3"/>
      <c r="AZO18" s="3"/>
      <c r="AZP18" s="3">
        <v>0</v>
      </c>
      <c r="AZQ18" s="5">
        <v>0</v>
      </c>
      <c r="AZR18" s="3"/>
      <c r="AZS18" s="3">
        <v>0.74516800000000005</v>
      </c>
      <c r="AZT18" s="3">
        <v>3.1799999999999998E-4</v>
      </c>
      <c r="AZU18" s="3"/>
      <c r="AZV18" s="3"/>
      <c r="AZW18" s="3"/>
      <c r="AZX18" s="3">
        <v>0</v>
      </c>
      <c r="AZY18" s="13">
        <v>0</v>
      </c>
      <c r="AZZ18" s="15"/>
      <c r="BAA18" s="3">
        <v>0.73716700000000002</v>
      </c>
      <c r="BAB18" s="3">
        <v>3.5890000000000002E-3</v>
      </c>
      <c r="BAC18" s="3"/>
      <c r="BAD18" s="3"/>
      <c r="BAE18" s="3"/>
      <c r="BAF18" s="3">
        <v>0</v>
      </c>
      <c r="BAG18" s="5">
        <v>0</v>
      </c>
      <c r="BAH18" s="3"/>
      <c r="BAI18" s="3">
        <v>0.74516800000000005</v>
      </c>
      <c r="BAJ18" s="3">
        <v>3.1799999999999998E-4</v>
      </c>
      <c r="BAK18" s="3"/>
      <c r="BAL18" s="3"/>
      <c r="BAM18" s="3"/>
      <c r="BAN18" s="3">
        <v>0</v>
      </c>
      <c r="BAO18" s="13">
        <v>0</v>
      </c>
      <c r="BAP18" s="15"/>
      <c r="BAQ18" s="3">
        <v>0.73716700000000002</v>
      </c>
      <c r="BAR18" s="3">
        <v>3.5890000000000002E-3</v>
      </c>
      <c r="BAS18" s="3"/>
      <c r="BAT18" s="3"/>
      <c r="BAU18" s="3"/>
      <c r="BAV18" s="3">
        <v>0</v>
      </c>
      <c r="BAW18" s="5">
        <v>0</v>
      </c>
      <c r="BAX18" s="3"/>
      <c r="BAY18" s="3">
        <v>0.74516800000000005</v>
      </c>
      <c r="BAZ18" s="3">
        <v>3.1799999999999998E-4</v>
      </c>
      <c r="BBA18" s="3"/>
      <c r="BBB18" s="3"/>
      <c r="BBC18" s="3"/>
      <c r="BBD18" s="3">
        <v>0</v>
      </c>
      <c r="BBE18" s="13">
        <v>0</v>
      </c>
      <c r="BBF18" s="15"/>
      <c r="BBG18" s="3">
        <v>0.73716700000000002</v>
      </c>
      <c r="BBH18" s="3">
        <v>3.5890000000000002E-3</v>
      </c>
      <c r="BBI18" s="3"/>
      <c r="BBJ18" s="3"/>
      <c r="BBK18" s="3"/>
      <c r="BBL18" s="3">
        <v>0</v>
      </c>
      <c r="BBM18" s="5">
        <v>0</v>
      </c>
      <c r="BBN18" s="3"/>
      <c r="BBO18" s="3">
        <v>0.74516800000000005</v>
      </c>
      <c r="BBP18" s="3">
        <v>3.1799999999999998E-4</v>
      </c>
      <c r="BBQ18" s="3"/>
      <c r="BBR18" s="3"/>
      <c r="BBS18" s="3"/>
      <c r="BBT18" s="3">
        <v>0</v>
      </c>
      <c r="BBU18" s="13">
        <v>0</v>
      </c>
      <c r="BBV18" s="15"/>
      <c r="BBW18" s="3">
        <v>0.73716700000000002</v>
      </c>
      <c r="BBX18" s="3">
        <v>3.5890000000000002E-3</v>
      </c>
      <c r="BBY18" s="3"/>
      <c r="BBZ18" s="3"/>
      <c r="BCA18" s="3"/>
      <c r="BCB18" s="3">
        <v>0</v>
      </c>
      <c r="BCC18" s="5">
        <v>0</v>
      </c>
      <c r="BCD18" s="3"/>
      <c r="BCE18" s="3">
        <v>0.74516800000000005</v>
      </c>
      <c r="BCF18" s="3">
        <v>3.1799999999999998E-4</v>
      </c>
      <c r="BCG18" s="3"/>
      <c r="BCH18" s="3"/>
      <c r="BCI18" s="3"/>
      <c r="BCJ18" s="3">
        <v>0</v>
      </c>
      <c r="BCK18" s="13">
        <v>0</v>
      </c>
      <c r="BCL18" s="15"/>
      <c r="BCM18" s="3">
        <v>0.73716700000000002</v>
      </c>
      <c r="BCN18" s="3">
        <v>3.5890000000000002E-3</v>
      </c>
      <c r="BCO18" s="3"/>
      <c r="BCP18" s="3"/>
      <c r="BCQ18" s="3"/>
      <c r="BCR18" s="3">
        <v>0</v>
      </c>
      <c r="BCS18" s="5">
        <v>0</v>
      </c>
      <c r="BCT18" s="3"/>
      <c r="BCU18" s="3">
        <v>0.74516800000000005</v>
      </c>
      <c r="BCV18" s="3">
        <v>3.1799999999999998E-4</v>
      </c>
      <c r="BCW18" s="3"/>
      <c r="BCX18" s="3"/>
      <c r="BCY18" s="3"/>
      <c r="BCZ18" s="3">
        <v>0</v>
      </c>
      <c r="BDA18" s="13">
        <v>0</v>
      </c>
      <c r="BDB18" s="15"/>
      <c r="BDC18" s="3">
        <v>0.73716700000000002</v>
      </c>
      <c r="BDD18" s="3">
        <v>3.5890000000000002E-3</v>
      </c>
      <c r="BDE18" s="3"/>
      <c r="BDF18" s="3"/>
      <c r="BDG18" s="3"/>
      <c r="BDH18" s="3">
        <v>0</v>
      </c>
      <c r="BDI18" s="5">
        <v>0</v>
      </c>
      <c r="BDJ18" s="3"/>
      <c r="BDK18" s="3">
        <v>0.74516800000000005</v>
      </c>
      <c r="BDL18" s="3">
        <v>3.1799999999999998E-4</v>
      </c>
      <c r="BDM18" s="3"/>
      <c r="BDN18" s="3"/>
      <c r="BDO18" s="3"/>
      <c r="BDP18" s="3">
        <v>0</v>
      </c>
      <c r="BDQ18" s="13">
        <v>0</v>
      </c>
      <c r="BDR18" s="15"/>
      <c r="BDS18" s="3">
        <v>0.73716700000000002</v>
      </c>
      <c r="BDT18" s="3">
        <v>3.5890000000000002E-3</v>
      </c>
      <c r="BDU18" s="3"/>
      <c r="BDV18" s="3"/>
      <c r="BDW18" s="3"/>
      <c r="BDX18" s="3">
        <v>0</v>
      </c>
      <c r="BDY18" s="5">
        <v>0</v>
      </c>
      <c r="BDZ18" s="3"/>
      <c r="BEA18" s="3">
        <v>0.74516800000000005</v>
      </c>
      <c r="BEB18" s="3">
        <v>3.1799999999999998E-4</v>
      </c>
      <c r="BEC18" s="3"/>
      <c r="BED18" s="3"/>
      <c r="BEE18" s="3"/>
      <c r="BEF18" s="3">
        <v>0</v>
      </c>
      <c r="BEG18" s="13">
        <v>0</v>
      </c>
      <c r="BEH18" s="15"/>
      <c r="BEI18" s="3">
        <v>0.73716700000000002</v>
      </c>
      <c r="BEJ18" s="3">
        <v>3.5890000000000002E-3</v>
      </c>
      <c r="BEK18" s="3"/>
      <c r="BEL18" s="3"/>
      <c r="BEM18" s="3"/>
      <c r="BEN18" s="3">
        <v>0</v>
      </c>
      <c r="BEO18" s="5">
        <v>0</v>
      </c>
      <c r="BEP18" s="3"/>
      <c r="BEQ18" s="3">
        <v>0.74516800000000005</v>
      </c>
      <c r="BER18" s="3">
        <v>3.1799999999999998E-4</v>
      </c>
      <c r="BES18" s="3"/>
      <c r="BET18" s="3"/>
      <c r="BEU18" s="3"/>
      <c r="BEV18" s="3">
        <v>0</v>
      </c>
      <c r="BEW18" s="13">
        <v>0</v>
      </c>
      <c r="BEX18" s="15"/>
      <c r="BEY18" s="3">
        <v>0.73716700000000002</v>
      </c>
      <c r="BEZ18" s="3">
        <v>3.5890000000000002E-3</v>
      </c>
      <c r="BFA18" s="3"/>
      <c r="BFB18" s="3"/>
      <c r="BFC18" s="3"/>
      <c r="BFD18" s="3">
        <v>0</v>
      </c>
      <c r="BFE18" s="5">
        <v>0</v>
      </c>
      <c r="BFF18" s="3"/>
      <c r="BFG18" s="3">
        <v>0.74516800000000005</v>
      </c>
      <c r="BFH18" s="3">
        <v>3.1799999999999998E-4</v>
      </c>
      <c r="BFI18" s="3"/>
      <c r="BFJ18" s="3"/>
      <c r="BFK18" s="3"/>
      <c r="BFL18" s="3">
        <v>0</v>
      </c>
      <c r="BFM18" s="13">
        <v>0</v>
      </c>
      <c r="BFN18" s="15"/>
      <c r="BFO18" s="3">
        <v>0.73716700000000002</v>
      </c>
      <c r="BFP18" s="3">
        <v>3.5890000000000002E-3</v>
      </c>
      <c r="BFQ18" s="3"/>
      <c r="BFR18" s="3"/>
      <c r="BFS18" s="3"/>
      <c r="BFT18" s="3">
        <v>0</v>
      </c>
      <c r="BFU18" s="5">
        <v>0</v>
      </c>
      <c r="BFV18" s="3"/>
      <c r="BFW18" s="3">
        <v>0.74516800000000005</v>
      </c>
      <c r="BFX18" s="3">
        <v>3.1799999999999998E-4</v>
      </c>
      <c r="BFY18" s="3"/>
      <c r="BFZ18" s="3"/>
      <c r="BGA18" s="3"/>
      <c r="BGB18" s="3">
        <v>0</v>
      </c>
      <c r="BGC18" s="13">
        <v>0</v>
      </c>
      <c r="BGD18" s="15"/>
      <c r="BGE18" s="3">
        <v>0.73716700000000002</v>
      </c>
      <c r="BGF18" s="3">
        <v>3.5890000000000002E-3</v>
      </c>
      <c r="BGG18" s="3"/>
      <c r="BGH18" s="3"/>
      <c r="BGI18" s="3"/>
      <c r="BGJ18" s="3">
        <v>0</v>
      </c>
      <c r="BGK18" s="5">
        <v>0</v>
      </c>
      <c r="BGL18" s="3"/>
      <c r="BGM18" s="3">
        <v>0.74516800000000005</v>
      </c>
      <c r="BGN18" s="3">
        <v>3.1799999999999998E-4</v>
      </c>
      <c r="BGO18" s="3"/>
      <c r="BGP18" s="3"/>
      <c r="BGQ18" s="3"/>
      <c r="BGR18" s="3">
        <v>0</v>
      </c>
      <c r="BGS18" s="13">
        <v>0</v>
      </c>
      <c r="BGT18" s="15"/>
      <c r="BGU18" s="3">
        <v>0.73716700000000002</v>
      </c>
      <c r="BGV18" s="3">
        <v>3.5890000000000002E-3</v>
      </c>
      <c r="BGW18" s="3"/>
      <c r="BGX18" s="3"/>
      <c r="BGY18" s="3"/>
      <c r="BGZ18" s="3">
        <v>0</v>
      </c>
      <c r="BHA18" s="5">
        <v>0</v>
      </c>
      <c r="BHB18" s="3"/>
      <c r="BHC18" s="3">
        <v>0.74516800000000005</v>
      </c>
      <c r="BHD18" s="3">
        <v>3.1799999999999998E-4</v>
      </c>
      <c r="BHE18" s="3"/>
      <c r="BHF18" s="3"/>
      <c r="BHG18" s="3"/>
      <c r="BHH18" s="3">
        <v>0</v>
      </c>
      <c r="BHI18" s="13">
        <v>0</v>
      </c>
      <c r="BHJ18" s="15"/>
      <c r="BHK18" s="3">
        <v>0.73716700000000002</v>
      </c>
      <c r="BHL18" s="3">
        <v>3.5890000000000002E-3</v>
      </c>
      <c r="BHM18" s="3"/>
      <c r="BHN18" s="3"/>
      <c r="BHO18" s="3"/>
      <c r="BHP18" s="3">
        <v>0</v>
      </c>
      <c r="BHQ18" s="5">
        <v>0</v>
      </c>
      <c r="BHR18" s="3"/>
      <c r="BHS18" s="3">
        <v>0.74516800000000005</v>
      </c>
      <c r="BHT18" s="3">
        <v>3.1799999999999998E-4</v>
      </c>
      <c r="BHU18" s="3"/>
      <c r="BHV18" s="3"/>
      <c r="BHW18" s="3"/>
      <c r="BHX18" s="3">
        <v>0</v>
      </c>
      <c r="BHY18" s="13">
        <v>0</v>
      </c>
      <c r="BHZ18" s="15"/>
      <c r="BIA18" s="3">
        <v>0.73716700000000002</v>
      </c>
      <c r="BIB18" s="3">
        <v>3.5890000000000002E-3</v>
      </c>
      <c r="BIC18" s="3"/>
      <c r="BID18" s="3"/>
      <c r="BIE18" s="3"/>
      <c r="BIF18" s="3">
        <v>0</v>
      </c>
      <c r="BIG18" s="5">
        <v>0</v>
      </c>
      <c r="BIH18" s="3"/>
      <c r="BII18" s="3">
        <v>0.74516800000000005</v>
      </c>
      <c r="BIJ18" s="3">
        <v>3.1799999999999998E-4</v>
      </c>
      <c r="BIK18" s="3"/>
      <c r="BIL18" s="3"/>
      <c r="BIM18" s="3"/>
      <c r="BIN18" s="3">
        <v>0</v>
      </c>
      <c r="BIO18" s="13">
        <v>0</v>
      </c>
      <c r="BIP18" s="15"/>
      <c r="BIQ18" s="3">
        <v>0.73716700000000002</v>
      </c>
      <c r="BIR18" s="3">
        <v>3.5890000000000002E-3</v>
      </c>
      <c r="BIS18" s="3"/>
      <c r="BIT18" s="3"/>
      <c r="BIU18" s="3"/>
      <c r="BIV18" s="3">
        <v>0</v>
      </c>
      <c r="BIW18" s="5">
        <v>0</v>
      </c>
      <c r="BIX18" s="3"/>
      <c r="BIY18" s="3">
        <v>0.74516800000000005</v>
      </c>
      <c r="BIZ18" s="3">
        <v>3.1799999999999998E-4</v>
      </c>
      <c r="BJA18" s="3"/>
      <c r="BJB18" s="3"/>
      <c r="BJC18" s="3"/>
      <c r="BJD18" s="3">
        <v>0</v>
      </c>
      <c r="BJE18" s="13">
        <v>0</v>
      </c>
      <c r="BJF18" s="15"/>
      <c r="BJG18" s="3">
        <v>0.73716700000000002</v>
      </c>
      <c r="BJH18" s="3">
        <v>3.5890000000000002E-3</v>
      </c>
      <c r="BJI18" s="3"/>
      <c r="BJJ18" s="3"/>
      <c r="BJK18" s="3"/>
      <c r="BJL18" s="3">
        <v>0</v>
      </c>
      <c r="BJM18" s="5">
        <v>0</v>
      </c>
      <c r="BJN18" s="3"/>
      <c r="BJO18" s="3">
        <v>0.74516800000000005</v>
      </c>
      <c r="BJP18" s="3">
        <v>3.1799999999999998E-4</v>
      </c>
      <c r="BJQ18" s="3"/>
      <c r="BJR18" s="3"/>
      <c r="BJS18" s="3"/>
      <c r="BJT18" s="3">
        <v>0</v>
      </c>
      <c r="BJU18" s="13">
        <v>0</v>
      </c>
    </row>
    <row r="19" spans="1:1633" x14ac:dyDescent="0.25">
      <c r="A19">
        <v>75</v>
      </c>
      <c r="B19" s="15"/>
      <c r="C19" s="3">
        <v>0.590754</v>
      </c>
      <c r="D19" s="3">
        <v>2.983E-3</v>
      </c>
      <c r="E19" s="3"/>
      <c r="F19" s="3"/>
      <c r="G19" s="3"/>
      <c r="H19" s="3">
        <v>0</v>
      </c>
      <c r="I19" s="5">
        <v>0</v>
      </c>
      <c r="J19" s="3"/>
      <c r="K19" s="3">
        <v>0.64025500000000002</v>
      </c>
      <c r="L19" s="3">
        <v>4.1100000000000002E-4</v>
      </c>
      <c r="M19" s="3"/>
      <c r="N19" s="3"/>
      <c r="O19" s="3"/>
      <c r="P19" s="3">
        <v>0</v>
      </c>
      <c r="Q19" s="13">
        <v>0</v>
      </c>
      <c r="R19" s="15"/>
      <c r="S19" s="3">
        <v>0.590754</v>
      </c>
      <c r="T19" s="3">
        <v>2.983E-3</v>
      </c>
      <c r="U19" s="3"/>
      <c r="V19" s="3"/>
      <c r="W19" s="3"/>
      <c r="X19" s="3">
        <v>0</v>
      </c>
      <c r="Y19" s="5">
        <v>0</v>
      </c>
      <c r="Z19" s="3"/>
      <c r="AA19" s="3">
        <v>0.64025500000000002</v>
      </c>
      <c r="AB19" s="3">
        <v>4.1100000000000002E-4</v>
      </c>
      <c r="AC19" s="3"/>
      <c r="AD19" s="3"/>
      <c r="AE19" s="3"/>
      <c r="AF19" s="3">
        <v>0</v>
      </c>
      <c r="AG19" s="13">
        <v>0</v>
      </c>
      <c r="AH19" s="15"/>
      <c r="AI19" s="3">
        <v>0.590754</v>
      </c>
      <c r="AJ19" s="3">
        <v>2.983E-3</v>
      </c>
      <c r="AK19" s="3"/>
      <c r="AL19" s="3"/>
      <c r="AM19" s="3"/>
      <c r="AN19" s="3">
        <v>0</v>
      </c>
      <c r="AO19" s="5">
        <v>0</v>
      </c>
      <c r="AP19" s="3"/>
      <c r="AQ19" s="3">
        <v>0.64025500000000002</v>
      </c>
      <c r="AR19" s="3">
        <v>4.1100000000000002E-4</v>
      </c>
      <c r="AS19" s="3"/>
      <c r="AT19" s="3"/>
      <c r="AU19" s="3"/>
      <c r="AV19" s="3">
        <v>0</v>
      </c>
      <c r="AW19" s="13">
        <v>0</v>
      </c>
      <c r="AX19" s="15"/>
      <c r="AY19" s="3">
        <v>0.590754</v>
      </c>
      <c r="AZ19" s="3">
        <v>2.983E-3</v>
      </c>
      <c r="BA19" s="3"/>
      <c r="BB19" s="3"/>
      <c r="BC19" s="3"/>
      <c r="BD19" s="3">
        <v>0</v>
      </c>
      <c r="BE19" s="5">
        <v>0</v>
      </c>
      <c r="BF19" s="3"/>
      <c r="BG19" s="3">
        <v>0.64025500000000002</v>
      </c>
      <c r="BH19" s="3">
        <v>4.1100000000000002E-4</v>
      </c>
      <c r="BI19" s="3"/>
      <c r="BJ19" s="3"/>
      <c r="BK19" s="3"/>
      <c r="BL19" s="3">
        <v>0</v>
      </c>
      <c r="BM19" s="13">
        <v>0</v>
      </c>
      <c r="BN19" s="15"/>
      <c r="BO19" s="3">
        <v>0.590754</v>
      </c>
      <c r="BP19" s="3">
        <v>2.983E-3</v>
      </c>
      <c r="BQ19" s="3"/>
      <c r="BR19" s="3"/>
      <c r="BS19" s="3"/>
      <c r="BT19" s="3">
        <v>0</v>
      </c>
      <c r="BU19" s="5">
        <v>0</v>
      </c>
      <c r="BV19" s="3"/>
      <c r="BW19" s="3">
        <v>0.64025500000000002</v>
      </c>
      <c r="BX19" s="3">
        <v>4.1100000000000002E-4</v>
      </c>
      <c r="BY19" s="3"/>
      <c r="BZ19" s="3"/>
      <c r="CA19" s="3"/>
      <c r="CB19" s="3">
        <v>0</v>
      </c>
      <c r="CC19" s="13">
        <v>0</v>
      </c>
      <c r="CD19" s="15"/>
      <c r="CE19" s="3">
        <v>0.590754</v>
      </c>
      <c r="CF19" s="3">
        <v>2.983E-3</v>
      </c>
      <c r="CG19" s="3"/>
      <c r="CH19" s="3"/>
      <c r="CI19" s="3"/>
      <c r="CJ19" s="3">
        <v>0</v>
      </c>
      <c r="CK19" s="5">
        <v>0</v>
      </c>
      <c r="CL19" s="3"/>
      <c r="CM19" s="3">
        <v>0.64025500000000002</v>
      </c>
      <c r="CN19" s="3">
        <v>4.1100000000000002E-4</v>
      </c>
      <c r="CO19" s="3"/>
      <c r="CP19" s="3"/>
      <c r="CQ19" s="3"/>
      <c r="CR19" s="3">
        <v>0</v>
      </c>
      <c r="CS19" s="13">
        <v>0</v>
      </c>
      <c r="CT19" s="15"/>
      <c r="CU19" s="3">
        <v>0.590754</v>
      </c>
      <c r="CV19" s="3">
        <v>2.983E-3</v>
      </c>
      <c r="CW19" s="3"/>
      <c r="CX19" s="3"/>
      <c r="CY19" s="3"/>
      <c r="CZ19" s="3">
        <v>0</v>
      </c>
      <c r="DA19" s="5">
        <v>0</v>
      </c>
      <c r="DB19" s="3"/>
      <c r="DC19" s="3">
        <v>0.64025500000000002</v>
      </c>
      <c r="DD19" s="3">
        <v>4.1100000000000002E-4</v>
      </c>
      <c r="DE19" s="3"/>
      <c r="DF19" s="3"/>
      <c r="DG19" s="3"/>
      <c r="DH19" s="3">
        <v>0</v>
      </c>
      <c r="DI19" s="13">
        <v>0</v>
      </c>
      <c r="DJ19" s="15"/>
      <c r="DK19" s="3">
        <v>0.590754</v>
      </c>
      <c r="DL19" s="3">
        <v>2.983E-3</v>
      </c>
      <c r="DM19" s="3"/>
      <c r="DN19" s="3"/>
      <c r="DO19" s="3"/>
      <c r="DP19" s="3">
        <v>0</v>
      </c>
      <c r="DQ19" s="5">
        <v>0</v>
      </c>
      <c r="DR19" s="3"/>
      <c r="DS19" s="3">
        <v>0.64025500000000002</v>
      </c>
      <c r="DT19" s="3">
        <v>4.1100000000000002E-4</v>
      </c>
      <c r="DU19" s="3"/>
      <c r="DV19" s="3"/>
      <c r="DW19" s="3"/>
      <c r="DX19" s="3">
        <v>0</v>
      </c>
      <c r="DY19" s="13">
        <v>0</v>
      </c>
      <c r="DZ19" s="15"/>
      <c r="EA19" s="3">
        <v>0.590754</v>
      </c>
      <c r="EB19" s="3">
        <v>2.983E-3</v>
      </c>
      <c r="EC19" s="3"/>
      <c r="ED19" s="3"/>
      <c r="EE19" s="3"/>
      <c r="EF19" s="3">
        <v>0</v>
      </c>
      <c r="EG19" s="5">
        <v>0</v>
      </c>
      <c r="EH19" s="3"/>
      <c r="EI19" s="3">
        <v>0.64025500000000002</v>
      </c>
      <c r="EJ19" s="3">
        <v>4.1100000000000002E-4</v>
      </c>
      <c r="EK19" s="3"/>
      <c r="EL19" s="3"/>
      <c r="EM19" s="3"/>
      <c r="EN19" s="3">
        <v>0</v>
      </c>
      <c r="EO19" s="13">
        <v>0</v>
      </c>
      <c r="EP19" s="15"/>
      <c r="EQ19" s="3">
        <v>0.590754</v>
      </c>
      <c r="ER19" s="3">
        <v>2.983E-3</v>
      </c>
      <c r="ES19" s="3"/>
      <c r="ET19" s="3"/>
      <c r="EU19" s="3"/>
      <c r="EV19" s="3">
        <v>0</v>
      </c>
      <c r="EW19" s="5">
        <v>0</v>
      </c>
      <c r="EX19" s="3"/>
      <c r="EY19" s="3">
        <v>0.64025500000000002</v>
      </c>
      <c r="EZ19" s="3">
        <v>4.1100000000000002E-4</v>
      </c>
      <c r="FA19" s="3"/>
      <c r="FB19" s="3"/>
      <c r="FC19" s="3"/>
      <c r="FD19" s="3">
        <v>0</v>
      </c>
      <c r="FE19" s="13">
        <v>0</v>
      </c>
      <c r="FF19" s="15"/>
      <c r="FG19" s="3">
        <v>0.590754</v>
      </c>
      <c r="FH19" s="3">
        <v>2.983E-3</v>
      </c>
      <c r="FI19" s="3"/>
      <c r="FJ19" s="3"/>
      <c r="FK19" s="3"/>
      <c r="FL19" s="3">
        <v>0</v>
      </c>
      <c r="FM19" s="5">
        <v>0</v>
      </c>
      <c r="FN19" s="3"/>
      <c r="FO19" s="3">
        <v>0.64025500000000002</v>
      </c>
      <c r="FP19" s="3">
        <v>4.1100000000000002E-4</v>
      </c>
      <c r="FQ19" s="3"/>
      <c r="FR19" s="3"/>
      <c r="FS19" s="3"/>
      <c r="FT19" s="3">
        <v>0</v>
      </c>
      <c r="FU19" s="13">
        <v>0</v>
      </c>
      <c r="FV19" s="15"/>
      <c r="FW19" s="3">
        <v>0.590754</v>
      </c>
      <c r="FX19" s="3">
        <v>2.983E-3</v>
      </c>
      <c r="FY19" s="3"/>
      <c r="FZ19" s="3"/>
      <c r="GA19" s="3"/>
      <c r="GB19" s="3">
        <v>0</v>
      </c>
      <c r="GC19" s="5">
        <v>0</v>
      </c>
      <c r="GD19" s="3"/>
      <c r="GE19" s="3">
        <v>0.64025500000000002</v>
      </c>
      <c r="GF19" s="3">
        <v>4.1100000000000002E-4</v>
      </c>
      <c r="GG19" s="3"/>
      <c r="GH19" s="3"/>
      <c r="GI19" s="3"/>
      <c r="GJ19" s="3">
        <v>0</v>
      </c>
      <c r="GK19" s="13">
        <v>0</v>
      </c>
      <c r="GL19" s="15"/>
      <c r="GM19" s="3">
        <v>0.590754</v>
      </c>
      <c r="GN19" s="3">
        <v>2.983E-3</v>
      </c>
      <c r="GO19" s="3"/>
      <c r="GP19" s="3"/>
      <c r="GQ19" s="3"/>
      <c r="GR19" s="3">
        <v>0</v>
      </c>
      <c r="GS19" s="5">
        <v>0</v>
      </c>
      <c r="GT19" s="3"/>
      <c r="GU19" s="3">
        <v>0.64025500000000002</v>
      </c>
      <c r="GV19" s="3">
        <v>4.1100000000000002E-4</v>
      </c>
      <c r="GW19" s="3"/>
      <c r="GX19" s="3"/>
      <c r="GY19" s="3"/>
      <c r="GZ19" s="3">
        <v>0</v>
      </c>
      <c r="HA19" s="13">
        <v>0</v>
      </c>
      <c r="HB19" s="15"/>
      <c r="HC19" s="3">
        <v>0.590754</v>
      </c>
      <c r="HD19" s="3">
        <v>2.983E-3</v>
      </c>
      <c r="HE19" s="3"/>
      <c r="HF19" s="3"/>
      <c r="HG19" s="3"/>
      <c r="HH19" s="3">
        <v>0</v>
      </c>
      <c r="HI19" s="5">
        <v>0</v>
      </c>
      <c r="HJ19" s="3"/>
      <c r="HK19" s="3">
        <v>0.64025500000000002</v>
      </c>
      <c r="HL19" s="3">
        <v>4.1100000000000002E-4</v>
      </c>
      <c r="HM19" s="3"/>
      <c r="HN19" s="3"/>
      <c r="HO19" s="3"/>
      <c r="HP19" s="3">
        <v>0</v>
      </c>
      <c r="HQ19" s="13">
        <v>0</v>
      </c>
      <c r="HR19" s="15"/>
      <c r="HS19" s="3">
        <v>0.590754</v>
      </c>
      <c r="HT19" s="3">
        <v>2.983E-3</v>
      </c>
      <c r="HU19" s="3"/>
      <c r="HV19" s="3"/>
      <c r="HW19" s="3"/>
      <c r="HX19" s="3">
        <v>0</v>
      </c>
      <c r="HY19" s="5">
        <v>0</v>
      </c>
      <c r="HZ19" s="3"/>
      <c r="IA19" s="3">
        <v>0.64025500000000002</v>
      </c>
      <c r="IB19" s="3">
        <v>4.1100000000000002E-4</v>
      </c>
      <c r="IC19" s="3"/>
      <c r="ID19" s="3"/>
      <c r="IE19" s="3"/>
      <c r="IF19" s="3">
        <v>0</v>
      </c>
      <c r="IG19" s="13">
        <v>0</v>
      </c>
      <c r="IH19" s="15"/>
      <c r="II19" s="3">
        <v>0.590754</v>
      </c>
      <c r="IJ19" s="3">
        <v>2.983E-3</v>
      </c>
      <c r="IK19" s="3"/>
      <c r="IL19" s="3"/>
      <c r="IM19" s="3"/>
      <c r="IN19" s="3">
        <v>0</v>
      </c>
      <c r="IO19" s="5">
        <v>0</v>
      </c>
      <c r="IP19" s="3"/>
      <c r="IQ19" s="3">
        <v>0.64025500000000002</v>
      </c>
      <c r="IR19" s="3">
        <v>4.1100000000000002E-4</v>
      </c>
      <c r="IS19" s="3"/>
      <c r="IT19" s="3"/>
      <c r="IU19" s="3"/>
      <c r="IV19" s="3">
        <v>0</v>
      </c>
      <c r="IW19" s="13">
        <v>0</v>
      </c>
      <c r="IX19" s="15"/>
      <c r="IY19" s="3">
        <v>0.590754</v>
      </c>
      <c r="IZ19" s="3">
        <v>2.983E-3</v>
      </c>
      <c r="JA19" s="3"/>
      <c r="JB19" s="3"/>
      <c r="JC19" s="3"/>
      <c r="JD19" s="3">
        <v>0</v>
      </c>
      <c r="JE19" s="5">
        <v>0</v>
      </c>
      <c r="JF19" s="3"/>
      <c r="JG19" s="3">
        <v>0.64025500000000002</v>
      </c>
      <c r="JH19" s="3">
        <v>4.1100000000000002E-4</v>
      </c>
      <c r="JI19" s="3"/>
      <c r="JJ19" s="3"/>
      <c r="JK19" s="3"/>
      <c r="JL19" s="3">
        <v>0</v>
      </c>
      <c r="JM19" s="13">
        <v>0</v>
      </c>
      <c r="JN19" s="15"/>
      <c r="JO19" s="3">
        <v>0.590754</v>
      </c>
      <c r="JP19" s="3">
        <v>2.983E-3</v>
      </c>
      <c r="JQ19" s="3"/>
      <c r="JR19" s="3"/>
      <c r="JS19" s="3"/>
      <c r="JT19" s="3">
        <v>0</v>
      </c>
      <c r="JU19" s="5">
        <v>0</v>
      </c>
      <c r="JV19" s="3"/>
      <c r="JW19" s="3">
        <v>0.64025500000000002</v>
      </c>
      <c r="JX19" s="3">
        <v>4.1100000000000002E-4</v>
      </c>
      <c r="JY19" s="3"/>
      <c r="JZ19" s="3"/>
      <c r="KA19" s="3"/>
      <c r="KB19" s="3">
        <v>0</v>
      </c>
      <c r="KC19" s="13">
        <v>0</v>
      </c>
      <c r="KD19" s="15"/>
      <c r="KE19" s="3">
        <v>0.590754</v>
      </c>
      <c r="KF19" s="3">
        <v>2.983E-3</v>
      </c>
      <c r="KG19" s="3"/>
      <c r="KH19" s="3"/>
      <c r="KI19" s="3"/>
      <c r="KJ19" s="3">
        <v>0</v>
      </c>
      <c r="KK19" s="5">
        <v>0</v>
      </c>
      <c r="KL19" s="3"/>
      <c r="KM19" s="3">
        <v>0.64025500000000002</v>
      </c>
      <c r="KN19" s="3">
        <v>4.1100000000000002E-4</v>
      </c>
      <c r="KO19" s="3"/>
      <c r="KP19" s="3"/>
      <c r="KQ19" s="3"/>
      <c r="KR19" s="3">
        <v>0</v>
      </c>
      <c r="KS19" s="13">
        <v>0</v>
      </c>
      <c r="KT19" s="15"/>
      <c r="KU19" s="3">
        <v>0.590754</v>
      </c>
      <c r="KV19" s="3">
        <v>2.983E-3</v>
      </c>
      <c r="KW19" s="3"/>
      <c r="KX19" s="3"/>
      <c r="KY19" s="3"/>
      <c r="KZ19" s="3">
        <v>0</v>
      </c>
      <c r="LA19" s="5">
        <v>0</v>
      </c>
      <c r="LB19" s="3"/>
      <c r="LC19" s="3">
        <v>0.64025500000000002</v>
      </c>
      <c r="LD19" s="3">
        <v>4.1100000000000002E-4</v>
      </c>
      <c r="LE19" s="3"/>
      <c r="LF19" s="3"/>
      <c r="LG19" s="3"/>
      <c r="LH19" s="3">
        <v>0</v>
      </c>
      <c r="LI19" s="13">
        <v>0</v>
      </c>
      <c r="LJ19" s="15"/>
      <c r="LK19" s="3">
        <v>0.590754</v>
      </c>
      <c r="LL19" s="3">
        <v>2.983E-3</v>
      </c>
      <c r="LM19" s="3"/>
      <c r="LN19" s="3"/>
      <c r="LO19" s="3"/>
      <c r="LP19" s="3">
        <v>0</v>
      </c>
      <c r="LQ19" s="5">
        <v>0</v>
      </c>
      <c r="LR19" s="3"/>
      <c r="LS19" s="3">
        <v>0.64025500000000002</v>
      </c>
      <c r="LT19" s="3">
        <v>4.1100000000000002E-4</v>
      </c>
      <c r="LU19" s="3"/>
      <c r="LV19" s="3"/>
      <c r="LW19" s="3"/>
      <c r="LX19" s="3">
        <v>0</v>
      </c>
      <c r="LY19" s="13">
        <v>0</v>
      </c>
      <c r="LZ19" s="15"/>
      <c r="MA19" s="3">
        <v>0.590754</v>
      </c>
      <c r="MB19" s="3">
        <v>2.983E-3</v>
      </c>
      <c r="MC19" s="3"/>
      <c r="MD19" s="3"/>
      <c r="ME19" s="3"/>
      <c r="MF19" s="3">
        <v>0</v>
      </c>
      <c r="MG19" s="5">
        <v>0</v>
      </c>
      <c r="MH19" s="3"/>
      <c r="MI19" s="3">
        <v>0.64025500000000002</v>
      </c>
      <c r="MJ19" s="3">
        <v>4.1100000000000002E-4</v>
      </c>
      <c r="MK19" s="3"/>
      <c r="ML19" s="3"/>
      <c r="MM19" s="3"/>
      <c r="MN19" s="3">
        <v>0</v>
      </c>
      <c r="MO19" s="13">
        <v>0</v>
      </c>
      <c r="MP19" s="15"/>
      <c r="MQ19" s="3">
        <v>0.590754</v>
      </c>
      <c r="MR19" s="3">
        <v>2.983E-3</v>
      </c>
      <c r="MS19" s="3"/>
      <c r="MT19" s="3"/>
      <c r="MU19" s="3"/>
      <c r="MV19" s="3">
        <v>0</v>
      </c>
      <c r="MW19" s="5">
        <v>0</v>
      </c>
      <c r="MX19" s="3"/>
      <c r="MY19" s="3">
        <v>0.64025500000000002</v>
      </c>
      <c r="MZ19" s="3">
        <v>4.1100000000000002E-4</v>
      </c>
      <c r="NA19" s="3"/>
      <c r="NB19" s="3"/>
      <c r="NC19" s="3"/>
      <c r="ND19" s="3">
        <v>0</v>
      </c>
      <c r="NE19" s="13">
        <v>0</v>
      </c>
      <c r="NF19" s="15"/>
      <c r="NG19" s="3">
        <v>0.590754</v>
      </c>
      <c r="NH19" s="3">
        <v>2.983E-3</v>
      </c>
      <c r="NI19" s="3"/>
      <c r="NJ19" s="3"/>
      <c r="NK19" s="3"/>
      <c r="NL19" s="3">
        <v>0</v>
      </c>
      <c r="NM19" s="5">
        <v>0</v>
      </c>
      <c r="NN19" s="3"/>
      <c r="NO19" s="3">
        <v>0.64025500000000002</v>
      </c>
      <c r="NP19" s="3">
        <v>4.1100000000000002E-4</v>
      </c>
      <c r="NQ19" s="3"/>
      <c r="NR19" s="3"/>
      <c r="NS19" s="3"/>
      <c r="NT19" s="3">
        <v>0</v>
      </c>
      <c r="NU19" s="13">
        <v>0</v>
      </c>
      <c r="NV19" s="15"/>
      <c r="NW19" s="3">
        <v>0.590754</v>
      </c>
      <c r="NX19" s="3">
        <v>2.983E-3</v>
      </c>
      <c r="NY19" s="3"/>
      <c r="NZ19" s="3"/>
      <c r="OA19" s="3"/>
      <c r="OB19" s="3">
        <v>0</v>
      </c>
      <c r="OC19" s="5">
        <v>0</v>
      </c>
      <c r="OD19" s="3"/>
      <c r="OE19" s="3">
        <v>0.64025500000000002</v>
      </c>
      <c r="OF19" s="3">
        <v>4.1100000000000002E-4</v>
      </c>
      <c r="OG19" s="3"/>
      <c r="OH19" s="3"/>
      <c r="OI19" s="3"/>
      <c r="OJ19" s="3">
        <v>0</v>
      </c>
      <c r="OK19" s="13">
        <v>0</v>
      </c>
      <c r="OL19" s="15"/>
      <c r="OM19" s="3">
        <v>0.590754</v>
      </c>
      <c r="ON19" s="3">
        <v>2.983E-3</v>
      </c>
      <c r="OO19" s="3"/>
      <c r="OP19" s="3"/>
      <c r="OQ19" s="3"/>
      <c r="OR19" s="3">
        <v>0</v>
      </c>
      <c r="OS19" s="5">
        <v>0</v>
      </c>
      <c r="OT19" s="3"/>
      <c r="OU19" s="3">
        <v>0.64025500000000002</v>
      </c>
      <c r="OV19" s="3">
        <v>4.1100000000000002E-4</v>
      </c>
      <c r="OW19" s="3"/>
      <c r="OX19" s="3"/>
      <c r="OY19" s="3"/>
      <c r="OZ19" s="3">
        <v>0</v>
      </c>
      <c r="PA19" s="13">
        <v>0</v>
      </c>
      <c r="PB19" s="15"/>
      <c r="PC19" s="3">
        <v>0.590754</v>
      </c>
      <c r="PD19" s="3">
        <v>2.983E-3</v>
      </c>
      <c r="PE19" s="3"/>
      <c r="PF19" s="3"/>
      <c r="PG19" s="3"/>
      <c r="PH19" s="3">
        <v>0</v>
      </c>
      <c r="PI19" s="5">
        <v>0</v>
      </c>
      <c r="PJ19" s="3"/>
      <c r="PK19" s="3">
        <v>0.64025500000000002</v>
      </c>
      <c r="PL19" s="3">
        <v>4.1100000000000002E-4</v>
      </c>
      <c r="PM19" s="3"/>
      <c r="PN19" s="3"/>
      <c r="PO19" s="3"/>
      <c r="PP19" s="3">
        <v>0</v>
      </c>
      <c r="PQ19" s="13">
        <v>0</v>
      </c>
      <c r="PR19" s="15"/>
      <c r="PS19" s="3">
        <v>0.590754</v>
      </c>
      <c r="PT19" s="3">
        <v>2.983E-3</v>
      </c>
      <c r="PU19" s="3"/>
      <c r="PV19" s="3"/>
      <c r="PW19" s="3"/>
      <c r="PX19" s="3">
        <v>0</v>
      </c>
      <c r="PY19" s="5">
        <v>0</v>
      </c>
      <c r="PZ19" s="3"/>
      <c r="QA19" s="3">
        <v>0.64025500000000002</v>
      </c>
      <c r="QB19" s="3">
        <v>4.1100000000000002E-4</v>
      </c>
      <c r="QC19" s="3"/>
      <c r="QD19" s="3"/>
      <c r="QE19" s="3"/>
      <c r="QF19" s="3">
        <v>0</v>
      </c>
      <c r="QG19" s="13">
        <v>0</v>
      </c>
      <c r="QH19" s="15"/>
      <c r="QI19" s="3">
        <v>0.590754</v>
      </c>
      <c r="QJ19" s="3">
        <v>2.983E-3</v>
      </c>
      <c r="QK19" s="3"/>
      <c r="QL19" s="3"/>
      <c r="QM19" s="3"/>
      <c r="QN19" s="3">
        <v>0</v>
      </c>
      <c r="QO19" s="5">
        <v>0</v>
      </c>
      <c r="QP19" s="3"/>
      <c r="QQ19" s="3">
        <v>0.64025500000000002</v>
      </c>
      <c r="QR19" s="3">
        <v>4.1100000000000002E-4</v>
      </c>
      <c r="QS19" s="3"/>
      <c r="QT19" s="3"/>
      <c r="QU19" s="3"/>
      <c r="QV19" s="3">
        <v>0</v>
      </c>
      <c r="QW19" s="13">
        <v>0</v>
      </c>
      <c r="QX19" s="15"/>
      <c r="QY19" s="3">
        <v>0.590754</v>
      </c>
      <c r="QZ19" s="3">
        <v>2.983E-3</v>
      </c>
      <c r="RA19" s="3"/>
      <c r="RB19" s="3"/>
      <c r="RC19" s="3"/>
      <c r="RD19" s="3">
        <v>0</v>
      </c>
      <c r="RE19" s="5">
        <v>0</v>
      </c>
      <c r="RF19" s="3"/>
      <c r="RG19" s="3">
        <v>0.64025500000000002</v>
      </c>
      <c r="RH19" s="3">
        <v>4.1100000000000002E-4</v>
      </c>
      <c r="RI19" s="3"/>
      <c r="RJ19" s="3"/>
      <c r="RK19" s="3"/>
      <c r="RL19" s="3">
        <v>0</v>
      </c>
      <c r="RM19" s="13">
        <v>0</v>
      </c>
      <c r="RN19" s="15"/>
      <c r="RO19" s="3">
        <v>0.590754</v>
      </c>
      <c r="RP19" s="3">
        <v>2.983E-3</v>
      </c>
      <c r="RQ19" s="3"/>
      <c r="RR19" s="3"/>
      <c r="RS19" s="3"/>
      <c r="RT19" s="3">
        <v>0</v>
      </c>
      <c r="RU19" s="5">
        <v>0</v>
      </c>
      <c r="RV19" s="3"/>
      <c r="RW19" s="3">
        <v>0.64025500000000002</v>
      </c>
      <c r="RX19" s="3">
        <v>4.1100000000000002E-4</v>
      </c>
      <c r="RY19" s="3"/>
      <c r="RZ19" s="3"/>
      <c r="SA19" s="3"/>
      <c r="SB19" s="3">
        <v>0</v>
      </c>
      <c r="SC19" s="13">
        <v>0</v>
      </c>
      <c r="SD19" s="15"/>
      <c r="SE19" s="3">
        <v>0.590754</v>
      </c>
      <c r="SF19" s="3">
        <v>2.983E-3</v>
      </c>
      <c r="SG19" s="3"/>
      <c r="SH19" s="3"/>
      <c r="SI19" s="3"/>
      <c r="SJ19" s="3">
        <v>0</v>
      </c>
      <c r="SK19" s="5">
        <v>0</v>
      </c>
      <c r="SL19" s="3"/>
      <c r="SM19" s="3">
        <v>0.64025500000000002</v>
      </c>
      <c r="SN19" s="3">
        <v>4.1100000000000002E-4</v>
      </c>
      <c r="SO19" s="3"/>
      <c r="SP19" s="3"/>
      <c r="SQ19" s="3"/>
      <c r="SR19" s="3">
        <v>0</v>
      </c>
      <c r="SS19" s="13">
        <v>0</v>
      </c>
      <c r="ST19" s="15"/>
      <c r="SU19" s="3">
        <v>0.590754</v>
      </c>
      <c r="SV19" s="3">
        <v>2.983E-3</v>
      </c>
      <c r="SW19" s="3"/>
      <c r="SX19" s="3"/>
      <c r="SY19" s="3"/>
      <c r="SZ19" s="3">
        <v>0</v>
      </c>
      <c r="TA19" s="5">
        <v>0</v>
      </c>
      <c r="TB19" s="3"/>
      <c r="TC19" s="3">
        <v>0.64025500000000002</v>
      </c>
      <c r="TD19" s="3">
        <v>4.1100000000000002E-4</v>
      </c>
      <c r="TE19" s="3"/>
      <c r="TF19" s="3"/>
      <c r="TG19" s="3"/>
      <c r="TH19" s="3">
        <v>0</v>
      </c>
      <c r="TI19" s="13">
        <v>0</v>
      </c>
      <c r="TJ19" s="15"/>
      <c r="TK19" s="3">
        <v>0.590754</v>
      </c>
      <c r="TL19" s="3">
        <v>2.983E-3</v>
      </c>
      <c r="TM19" s="3"/>
      <c r="TN19" s="3"/>
      <c r="TO19" s="3"/>
      <c r="TP19" s="3">
        <v>0</v>
      </c>
      <c r="TQ19" s="5">
        <v>0</v>
      </c>
      <c r="TR19" s="3"/>
      <c r="TS19" s="3">
        <v>0.64025500000000002</v>
      </c>
      <c r="TT19" s="3">
        <v>4.1100000000000002E-4</v>
      </c>
      <c r="TU19" s="3"/>
      <c r="TV19" s="3"/>
      <c r="TW19" s="3"/>
      <c r="TX19" s="3">
        <v>0</v>
      </c>
      <c r="TY19" s="13">
        <v>0</v>
      </c>
      <c r="TZ19" s="15"/>
      <c r="UA19" s="3">
        <v>0.590754</v>
      </c>
      <c r="UB19" s="3">
        <v>2.983E-3</v>
      </c>
      <c r="UC19" s="3"/>
      <c r="UD19" s="3"/>
      <c r="UE19" s="3"/>
      <c r="UF19" s="3">
        <v>0</v>
      </c>
      <c r="UG19" s="5">
        <v>0</v>
      </c>
      <c r="UH19" s="3"/>
      <c r="UI19" s="3">
        <v>0.64025500000000002</v>
      </c>
      <c r="UJ19" s="3">
        <v>4.1100000000000002E-4</v>
      </c>
      <c r="UK19" s="3"/>
      <c r="UL19" s="3"/>
      <c r="UM19" s="3"/>
      <c r="UN19" s="3">
        <v>0</v>
      </c>
      <c r="UO19" s="13">
        <v>0</v>
      </c>
      <c r="UP19" s="15"/>
      <c r="UQ19" s="3">
        <v>0.590754</v>
      </c>
      <c r="UR19" s="3">
        <v>2.983E-3</v>
      </c>
      <c r="US19" s="3"/>
      <c r="UT19" s="3"/>
      <c r="UU19" s="3"/>
      <c r="UV19" s="3">
        <v>0</v>
      </c>
      <c r="UW19" s="5">
        <v>0</v>
      </c>
      <c r="UX19" s="3"/>
      <c r="UY19" s="3">
        <v>0.64025500000000002</v>
      </c>
      <c r="UZ19" s="3">
        <v>4.1100000000000002E-4</v>
      </c>
      <c r="VA19" s="3"/>
      <c r="VB19" s="3"/>
      <c r="VC19" s="3"/>
      <c r="VD19" s="3">
        <v>0</v>
      </c>
      <c r="VE19" s="13">
        <v>0</v>
      </c>
      <c r="VF19" s="15"/>
      <c r="VG19" s="3">
        <v>0.590754</v>
      </c>
      <c r="VH19" s="3">
        <v>2.983E-3</v>
      </c>
      <c r="VI19" s="3"/>
      <c r="VJ19" s="3"/>
      <c r="VK19" s="3"/>
      <c r="VL19" s="3">
        <v>0</v>
      </c>
      <c r="VM19" s="5">
        <v>0</v>
      </c>
      <c r="VN19" s="3"/>
      <c r="VO19" s="3">
        <v>0.64025500000000002</v>
      </c>
      <c r="VP19" s="3">
        <v>4.1100000000000002E-4</v>
      </c>
      <c r="VQ19" s="3"/>
      <c r="VR19" s="3"/>
      <c r="VS19" s="3"/>
      <c r="VT19" s="3">
        <v>0</v>
      </c>
      <c r="VU19" s="13">
        <v>0</v>
      </c>
      <c r="VV19" s="15"/>
      <c r="VW19" s="3">
        <v>0.590754</v>
      </c>
      <c r="VX19" s="3">
        <v>2.983E-3</v>
      </c>
      <c r="VY19" s="3"/>
      <c r="VZ19" s="3"/>
      <c r="WA19" s="3"/>
      <c r="WB19" s="3">
        <v>0</v>
      </c>
      <c r="WC19" s="5">
        <v>0</v>
      </c>
      <c r="WD19" s="3"/>
      <c r="WE19" s="3">
        <v>0.64025500000000002</v>
      </c>
      <c r="WF19" s="3">
        <v>4.1100000000000002E-4</v>
      </c>
      <c r="WG19" s="3"/>
      <c r="WH19" s="3"/>
      <c r="WI19" s="3"/>
      <c r="WJ19" s="3">
        <v>0</v>
      </c>
      <c r="WK19" s="13">
        <v>0</v>
      </c>
      <c r="WL19" s="15"/>
      <c r="WM19" s="3">
        <v>0.590754</v>
      </c>
      <c r="WN19" s="3">
        <v>2.983E-3</v>
      </c>
      <c r="WO19" s="3"/>
      <c r="WP19" s="3"/>
      <c r="WQ19" s="3"/>
      <c r="WR19" s="3">
        <v>0</v>
      </c>
      <c r="WS19" s="5">
        <v>0</v>
      </c>
      <c r="WT19" s="3"/>
      <c r="WU19" s="3">
        <v>0.64025500000000002</v>
      </c>
      <c r="WV19" s="3">
        <v>4.1100000000000002E-4</v>
      </c>
      <c r="WW19" s="3"/>
      <c r="WX19" s="3"/>
      <c r="WY19" s="3"/>
      <c r="WZ19" s="3">
        <v>0</v>
      </c>
      <c r="XA19" s="13">
        <v>0</v>
      </c>
      <c r="XB19" s="15"/>
      <c r="XC19" s="3">
        <v>0.590754</v>
      </c>
      <c r="XD19" s="3">
        <v>2.983E-3</v>
      </c>
      <c r="XE19" s="3"/>
      <c r="XF19" s="3"/>
      <c r="XG19" s="3"/>
      <c r="XH19" s="3">
        <v>0</v>
      </c>
      <c r="XI19" s="5">
        <v>0</v>
      </c>
      <c r="XJ19" s="3"/>
      <c r="XK19" s="3">
        <v>0.64025500000000002</v>
      </c>
      <c r="XL19" s="3">
        <v>4.1100000000000002E-4</v>
      </c>
      <c r="XM19" s="3"/>
      <c r="XN19" s="3"/>
      <c r="XO19" s="3"/>
      <c r="XP19" s="3">
        <v>0</v>
      </c>
      <c r="XQ19" s="13">
        <v>0</v>
      </c>
      <c r="XR19" s="15"/>
      <c r="XS19" s="3">
        <v>0.590754</v>
      </c>
      <c r="XT19" s="3">
        <v>2.983E-3</v>
      </c>
      <c r="XU19" s="3"/>
      <c r="XV19" s="3"/>
      <c r="XW19" s="3"/>
      <c r="XX19" s="3">
        <v>0</v>
      </c>
      <c r="XY19" s="5">
        <v>0</v>
      </c>
      <c r="XZ19" s="3"/>
      <c r="YA19" s="3">
        <v>0.64025500000000002</v>
      </c>
      <c r="YB19" s="3">
        <v>4.1100000000000002E-4</v>
      </c>
      <c r="YC19" s="3"/>
      <c r="YD19" s="3"/>
      <c r="YE19" s="3"/>
      <c r="YF19" s="3">
        <v>0</v>
      </c>
      <c r="YG19" s="13">
        <v>0</v>
      </c>
      <c r="YH19" s="15"/>
      <c r="YI19" s="3">
        <v>0.590754</v>
      </c>
      <c r="YJ19" s="3">
        <v>2.983E-3</v>
      </c>
      <c r="YK19" s="3"/>
      <c r="YL19" s="3"/>
      <c r="YM19" s="3"/>
      <c r="YN19" s="3">
        <v>0</v>
      </c>
      <c r="YO19" s="5">
        <v>0</v>
      </c>
      <c r="YP19" s="3"/>
      <c r="YQ19" s="3">
        <v>0.64025500000000002</v>
      </c>
      <c r="YR19" s="3">
        <v>4.1100000000000002E-4</v>
      </c>
      <c r="YS19" s="3"/>
      <c r="YT19" s="3"/>
      <c r="YU19" s="3"/>
      <c r="YV19" s="3">
        <v>0</v>
      </c>
      <c r="YW19" s="13">
        <v>0</v>
      </c>
      <c r="YX19" s="15"/>
      <c r="YY19" s="3">
        <v>0.590754</v>
      </c>
      <c r="YZ19" s="3">
        <v>2.983E-3</v>
      </c>
      <c r="ZA19" s="3"/>
      <c r="ZB19" s="3"/>
      <c r="ZC19" s="3"/>
      <c r="ZD19" s="3">
        <v>0</v>
      </c>
      <c r="ZE19" s="5">
        <v>0</v>
      </c>
      <c r="ZF19" s="3"/>
      <c r="ZG19" s="3">
        <v>0.64025500000000002</v>
      </c>
      <c r="ZH19" s="3">
        <v>4.1100000000000002E-4</v>
      </c>
      <c r="ZI19" s="3"/>
      <c r="ZJ19" s="3"/>
      <c r="ZK19" s="3"/>
      <c r="ZL19" s="3">
        <v>0</v>
      </c>
      <c r="ZM19" s="13">
        <v>0</v>
      </c>
      <c r="ZN19" s="15"/>
      <c r="ZO19" s="3">
        <v>0.590754</v>
      </c>
      <c r="ZP19" s="3">
        <v>2.983E-3</v>
      </c>
      <c r="ZQ19" s="3"/>
      <c r="ZR19" s="3"/>
      <c r="ZS19" s="3"/>
      <c r="ZT19" s="3">
        <v>0</v>
      </c>
      <c r="ZU19" s="5">
        <v>0</v>
      </c>
      <c r="ZV19" s="3"/>
      <c r="ZW19" s="3">
        <v>0.64025500000000002</v>
      </c>
      <c r="ZX19" s="3">
        <v>4.1100000000000002E-4</v>
      </c>
      <c r="ZY19" s="3"/>
      <c r="ZZ19" s="3"/>
      <c r="AAA19" s="3"/>
      <c r="AAB19" s="3">
        <v>0</v>
      </c>
      <c r="AAC19" s="13">
        <v>0</v>
      </c>
      <c r="AAD19" s="15"/>
      <c r="AAE19" s="3">
        <v>0.590754</v>
      </c>
      <c r="AAF19" s="3">
        <v>2.983E-3</v>
      </c>
      <c r="AAG19" s="3"/>
      <c r="AAH19" s="3"/>
      <c r="AAI19" s="3"/>
      <c r="AAJ19" s="3">
        <v>0</v>
      </c>
      <c r="AAK19" s="5">
        <v>0</v>
      </c>
      <c r="AAL19" s="3"/>
      <c r="AAM19" s="3">
        <v>0.64025500000000002</v>
      </c>
      <c r="AAN19" s="3">
        <v>4.1100000000000002E-4</v>
      </c>
      <c r="AAO19" s="3"/>
      <c r="AAP19" s="3"/>
      <c r="AAQ19" s="3"/>
      <c r="AAR19" s="3">
        <v>0</v>
      </c>
      <c r="AAS19" s="13">
        <v>0</v>
      </c>
      <c r="AAT19" s="15"/>
      <c r="AAU19" s="3">
        <v>0.590754</v>
      </c>
      <c r="AAV19" s="3">
        <v>2.983E-3</v>
      </c>
      <c r="AAW19" s="3"/>
      <c r="AAX19" s="3"/>
      <c r="AAY19" s="3"/>
      <c r="AAZ19" s="3">
        <v>0</v>
      </c>
      <c r="ABA19" s="5">
        <v>0</v>
      </c>
      <c r="ABB19" s="3"/>
      <c r="ABC19" s="3">
        <v>0.64025500000000002</v>
      </c>
      <c r="ABD19" s="3">
        <v>4.1100000000000002E-4</v>
      </c>
      <c r="ABE19" s="3"/>
      <c r="ABF19" s="3"/>
      <c r="ABG19" s="3"/>
      <c r="ABH19" s="3">
        <v>0</v>
      </c>
      <c r="ABI19" s="13">
        <v>0</v>
      </c>
      <c r="ABJ19" s="15"/>
      <c r="ABK19" s="3">
        <v>0.590754</v>
      </c>
      <c r="ABL19" s="3">
        <v>2.983E-3</v>
      </c>
      <c r="ABM19" s="3"/>
      <c r="ABN19" s="3"/>
      <c r="ABO19" s="3"/>
      <c r="ABP19" s="3">
        <v>0</v>
      </c>
      <c r="ABQ19" s="5">
        <v>0</v>
      </c>
      <c r="ABR19" s="3"/>
      <c r="ABS19" s="3">
        <v>0.64025500000000002</v>
      </c>
      <c r="ABT19" s="3">
        <v>4.1100000000000002E-4</v>
      </c>
      <c r="ABU19" s="3"/>
      <c r="ABV19" s="3"/>
      <c r="ABW19" s="3"/>
      <c r="ABX19" s="3">
        <v>0</v>
      </c>
      <c r="ABY19" s="13">
        <v>0</v>
      </c>
      <c r="ABZ19" s="15"/>
      <c r="ACA19" s="3">
        <v>0.590754</v>
      </c>
      <c r="ACB19" s="3">
        <v>2.983E-3</v>
      </c>
      <c r="ACC19" s="3"/>
      <c r="ACD19" s="3"/>
      <c r="ACE19" s="3"/>
      <c r="ACF19" s="3">
        <v>0</v>
      </c>
      <c r="ACG19" s="5">
        <v>0</v>
      </c>
      <c r="ACH19" s="3"/>
      <c r="ACI19" s="3">
        <v>0.64025500000000002</v>
      </c>
      <c r="ACJ19" s="3">
        <v>4.1100000000000002E-4</v>
      </c>
      <c r="ACK19" s="3"/>
      <c r="ACL19" s="3"/>
      <c r="ACM19" s="3"/>
      <c r="ACN19" s="3">
        <v>0</v>
      </c>
      <c r="ACO19" s="13">
        <v>0</v>
      </c>
      <c r="ACP19" s="15"/>
      <c r="ACQ19" s="3">
        <v>0.590754</v>
      </c>
      <c r="ACR19" s="3">
        <v>2.983E-3</v>
      </c>
      <c r="ACS19" s="3"/>
      <c r="ACT19" s="3"/>
      <c r="ACU19" s="3"/>
      <c r="ACV19" s="3">
        <v>0</v>
      </c>
      <c r="ACW19" s="5">
        <v>0</v>
      </c>
      <c r="ACX19" s="3"/>
      <c r="ACY19" s="3">
        <v>0.64025500000000002</v>
      </c>
      <c r="ACZ19" s="3">
        <v>4.1100000000000002E-4</v>
      </c>
      <c r="ADA19" s="3"/>
      <c r="ADB19" s="3"/>
      <c r="ADC19" s="3"/>
      <c r="ADD19" s="3">
        <v>0</v>
      </c>
      <c r="ADE19" s="13">
        <v>0</v>
      </c>
      <c r="ADF19" s="15"/>
      <c r="ADG19" s="3">
        <v>0.590754</v>
      </c>
      <c r="ADH19" s="3">
        <v>2.983E-3</v>
      </c>
      <c r="ADI19" s="3"/>
      <c r="ADJ19" s="3"/>
      <c r="ADK19" s="3"/>
      <c r="ADL19" s="3">
        <v>0</v>
      </c>
      <c r="ADM19" s="5">
        <v>0</v>
      </c>
      <c r="ADN19" s="3"/>
      <c r="ADO19" s="3">
        <v>0.64025500000000002</v>
      </c>
      <c r="ADP19" s="3">
        <v>4.1100000000000002E-4</v>
      </c>
      <c r="ADQ19" s="3"/>
      <c r="ADR19" s="3"/>
      <c r="ADS19" s="3"/>
      <c r="ADT19" s="3">
        <v>0</v>
      </c>
      <c r="ADU19" s="13">
        <v>0</v>
      </c>
      <c r="ADV19" s="15"/>
      <c r="ADW19" s="3">
        <v>0.590754</v>
      </c>
      <c r="ADX19" s="3">
        <v>2.983E-3</v>
      </c>
      <c r="ADY19" s="3"/>
      <c r="ADZ19" s="3"/>
      <c r="AEA19" s="3"/>
      <c r="AEB19" s="3">
        <v>0</v>
      </c>
      <c r="AEC19" s="5">
        <v>0</v>
      </c>
      <c r="AED19" s="3"/>
      <c r="AEE19" s="3">
        <v>0.64025500000000002</v>
      </c>
      <c r="AEF19" s="3">
        <v>4.1100000000000002E-4</v>
      </c>
      <c r="AEG19" s="3"/>
      <c r="AEH19" s="3"/>
      <c r="AEI19" s="3"/>
      <c r="AEJ19" s="3">
        <v>0</v>
      </c>
      <c r="AEK19" s="13">
        <v>0</v>
      </c>
      <c r="AEL19" s="15"/>
      <c r="AEM19" s="3">
        <v>0.590754</v>
      </c>
      <c r="AEN19" s="3">
        <v>2.983E-3</v>
      </c>
      <c r="AEO19" s="3"/>
      <c r="AEP19" s="3"/>
      <c r="AEQ19" s="3"/>
      <c r="AER19" s="3">
        <v>0</v>
      </c>
      <c r="AES19" s="5">
        <v>0</v>
      </c>
      <c r="AET19" s="3"/>
      <c r="AEU19" s="3">
        <v>0.64025500000000002</v>
      </c>
      <c r="AEV19" s="3">
        <v>4.1100000000000002E-4</v>
      </c>
      <c r="AEW19" s="3"/>
      <c r="AEX19" s="3"/>
      <c r="AEY19" s="3"/>
      <c r="AEZ19" s="3">
        <v>0</v>
      </c>
      <c r="AFA19" s="13">
        <v>0</v>
      </c>
      <c r="AFB19" s="15"/>
      <c r="AFC19" s="3">
        <v>0.590754</v>
      </c>
      <c r="AFD19" s="3">
        <v>2.983E-3</v>
      </c>
      <c r="AFE19" s="3"/>
      <c r="AFF19" s="3"/>
      <c r="AFG19" s="3"/>
      <c r="AFH19" s="3">
        <v>0</v>
      </c>
      <c r="AFI19" s="5">
        <v>0</v>
      </c>
      <c r="AFJ19" s="3"/>
      <c r="AFK19" s="3">
        <v>0.64025500000000002</v>
      </c>
      <c r="AFL19" s="3">
        <v>4.1100000000000002E-4</v>
      </c>
      <c r="AFM19" s="3"/>
      <c r="AFN19" s="3"/>
      <c r="AFO19" s="3"/>
      <c r="AFP19" s="3">
        <v>0</v>
      </c>
      <c r="AFQ19" s="13">
        <v>0</v>
      </c>
      <c r="AFR19" s="15"/>
      <c r="AFS19" s="3">
        <v>0.590754</v>
      </c>
      <c r="AFT19" s="3">
        <v>2.983E-3</v>
      </c>
      <c r="AFU19" s="3"/>
      <c r="AFV19" s="3"/>
      <c r="AFW19" s="3"/>
      <c r="AFX19" s="3">
        <v>0</v>
      </c>
      <c r="AFY19" s="5">
        <v>0</v>
      </c>
      <c r="AFZ19" s="3"/>
      <c r="AGA19" s="3">
        <v>0.64025500000000002</v>
      </c>
      <c r="AGB19" s="3">
        <v>4.1100000000000002E-4</v>
      </c>
      <c r="AGC19" s="3"/>
      <c r="AGD19" s="3"/>
      <c r="AGE19" s="3"/>
      <c r="AGF19" s="3">
        <v>0</v>
      </c>
      <c r="AGG19" s="13">
        <v>0</v>
      </c>
      <c r="AGH19" s="15"/>
      <c r="AGI19" s="3">
        <v>0.590754</v>
      </c>
      <c r="AGJ19" s="3">
        <v>2.983E-3</v>
      </c>
      <c r="AGK19" s="3"/>
      <c r="AGL19" s="3"/>
      <c r="AGM19" s="3"/>
      <c r="AGN19" s="3">
        <v>0</v>
      </c>
      <c r="AGO19" s="5">
        <v>0</v>
      </c>
      <c r="AGP19" s="3"/>
      <c r="AGQ19" s="3">
        <v>0.64025500000000002</v>
      </c>
      <c r="AGR19" s="3">
        <v>4.1100000000000002E-4</v>
      </c>
      <c r="AGS19" s="3"/>
      <c r="AGT19" s="3"/>
      <c r="AGU19" s="3"/>
      <c r="AGV19" s="3">
        <v>0</v>
      </c>
      <c r="AGW19" s="13">
        <v>0</v>
      </c>
      <c r="AGX19" s="15"/>
      <c r="AGY19" s="3">
        <v>0.590754</v>
      </c>
      <c r="AGZ19" s="3">
        <v>2.983E-3</v>
      </c>
      <c r="AHA19" s="3"/>
      <c r="AHB19" s="3"/>
      <c r="AHC19" s="3"/>
      <c r="AHD19" s="3">
        <v>0</v>
      </c>
      <c r="AHE19" s="5">
        <v>0</v>
      </c>
      <c r="AHF19" s="3"/>
      <c r="AHG19" s="3">
        <v>0.64025500000000002</v>
      </c>
      <c r="AHH19" s="3">
        <v>4.1100000000000002E-4</v>
      </c>
      <c r="AHI19" s="3"/>
      <c r="AHJ19" s="3"/>
      <c r="AHK19" s="3"/>
      <c r="AHL19" s="3">
        <v>0</v>
      </c>
      <c r="AHM19" s="13">
        <v>0</v>
      </c>
      <c r="AHN19" s="15"/>
      <c r="AHO19" s="3">
        <v>0.590754</v>
      </c>
      <c r="AHP19" s="3">
        <v>2.983E-3</v>
      </c>
      <c r="AHQ19" s="3"/>
      <c r="AHR19" s="3"/>
      <c r="AHS19" s="3"/>
      <c r="AHT19" s="3">
        <v>0</v>
      </c>
      <c r="AHU19" s="5">
        <v>0</v>
      </c>
      <c r="AHV19" s="3"/>
      <c r="AHW19" s="3">
        <v>0.64025500000000002</v>
      </c>
      <c r="AHX19" s="3">
        <v>4.1100000000000002E-4</v>
      </c>
      <c r="AHY19" s="3"/>
      <c r="AHZ19" s="3"/>
      <c r="AIA19" s="3"/>
      <c r="AIB19" s="3">
        <v>0</v>
      </c>
      <c r="AIC19" s="13">
        <v>0</v>
      </c>
      <c r="AID19" s="15"/>
      <c r="AIE19" s="3">
        <v>0.590754</v>
      </c>
      <c r="AIF19" s="3">
        <v>2.983E-3</v>
      </c>
      <c r="AIG19" s="3"/>
      <c r="AIH19" s="3"/>
      <c r="AII19" s="3"/>
      <c r="AIJ19" s="3">
        <v>0</v>
      </c>
      <c r="AIK19" s="5">
        <v>0</v>
      </c>
      <c r="AIL19" s="3"/>
      <c r="AIM19" s="3">
        <v>0.64025500000000002</v>
      </c>
      <c r="AIN19" s="3">
        <v>4.1100000000000002E-4</v>
      </c>
      <c r="AIO19" s="3"/>
      <c r="AIP19" s="3"/>
      <c r="AIQ19" s="3"/>
      <c r="AIR19" s="3">
        <v>0</v>
      </c>
      <c r="AIS19" s="13">
        <v>0</v>
      </c>
      <c r="AIT19" s="15"/>
      <c r="AIU19" s="3">
        <v>0.590754</v>
      </c>
      <c r="AIV19" s="3">
        <v>2.983E-3</v>
      </c>
      <c r="AIW19" s="3"/>
      <c r="AIX19" s="3"/>
      <c r="AIY19" s="3"/>
      <c r="AIZ19" s="3">
        <v>0</v>
      </c>
      <c r="AJA19" s="5">
        <v>0</v>
      </c>
      <c r="AJB19" s="3"/>
      <c r="AJC19" s="3">
        <v>0.64025500000000002</v>
      </c>
      <c r="AJD19" s="3">
        <v>4.1100000000000002E-4</v>
      </c>
      <c r="AJE19" s="3"/>
      <c r="AJF19" s="3"/>
      <c r="AJG19" s="3"/>
      <c r="AJH19" s="3">
        <v>0</v>
      </c>
      <c r="AJI19" s="13">
        <v>0</v>
      </c>
      <c r="AJJ19" s="15"/>
      <c r="AJK19" s="3">
        <v>0.590754</v>
      </c>
      <c r="AJL19" s="3">
        <v>2.983E-3</v>
      </c>
      <c r="AJM19" s="3"/>
      <c r="AJN19" s="3"/>
      <c r="AJO19" s="3"/>
      <c r="AJP19" s="3">
        <v>0</v>
      </c>
      <c r="AJQ19" s="5">
        <v>0</v>
      </c>
      <c r="AJR19" s="3"/>
      <c r="AJS19" s="3">
        <v>0.64025500000000002</v>
      </c>
      <c r="AJT19" s="3">
        <v>4.1100000000000002E-4</v>
      </c>
      <c r="AJU19" s="3"/>
      <c r="AJV19" s="3"/>
      <c r="AJW19" s="3"/>
      <c r="AJX19" s="3">
        <v>0</v>
      </c>
      <c r="AJY19" s="13">
        <v>0</v>
      </c>
      <c r="AJZ19" s="15"/>
      <c r="AKA19" s="3">
        <v>0.590754</v>
      </c>
      <c r="AKB19" s="3">
        <v>2.983E-3</v>
      </c>
      <c r="AKC19" s="3"/>
      <c r="AKD19" s="3"/>
      <c r="AKE19" s="3"/>
      <c r="AKF19" s="3">
        <v>0</v>
      </c>
      <c r="AKG19" s="5">
        <v>0</v>
      </c>
      <c r="AKH19" s="3"/>
      <c r="AKI19" s="3">
        <v>0.64025500000000002</v>
      </c>
      <c r="AKJ19" s="3">
        <v>4.1100000000000002E-4</v>
      </c>
      <c r="AKK19" s="3"/>
      <c r="AKL19" s="3"/>
      <c r="AKM19" s="3"/>
      <c r="AKN19" s="3">
        <v>0</v>
      </c>
      <c r="AKO19" s="13">
        <v>0</v>
      </c>
      <c r="AKP19" s="15"/>
      <c r="AKQ19" s="3">
        <v>0.590754</v>
      </c>
      <c r="AKR19" s="3">
        <v>2.983E-3</v>
      </c>
      <c r="AKS19" s="3"/>
      <c r="AKT19" s="3"/>
      <c r="AKU19" s="3"/>
      <c r="AKV19" s="3">
        <v>0</v>
      </c>
      <c r="AKW19" s="5">
        <v>0</v>
      </c>
      <c r="AKX19" s="3"/>
      <c r="AKY19" s="3">
        <v>0.64025500000000002</v>
      </c>
      <c r="AKZ19" s="3">
        <v>4.1100000000000002E-4</v>
      </c>
      <c r="ALA19" s="3"/>
      <c r="ALB19" s="3"/>
      <c r="ALC19" s="3"/>
      <c r="ALD19" s="3">
        <v>0</v>
      </c>
      <c r="ALE19" s="13">
        <v>0</v>
      </c>
      <c r="ALF19" s="15"/>
      <c r="ALG19" s="3">
        <v>0.590754</v>
      </c>
      <c r="ALH19" s="3">
        <v>2.983E-3</v>
      </c>
      <c r="ALI19" s="3"/>
      <c r="ALJ19" s="3"/>
      <c r="ALK19" s="3"/>
      <c r="ALL19" s="3">
        <v>0</v>
      </c>
      <c r="ALM19" s="5">
        <v>0</v>
      </c>
      <c r="ALN19" s="3"/>
      <c r="ALO19" s="3">
        <v>0.64025500000000002</v>
      </c>
      <c r="ALP19" s="3">
        <v>4.1100000000000002E-4</v>
      </c>
      <c r="ALQ19" s="3"/>
      <c r="ALR19" s="3"/>
      <c r="ALS19" s="3"/>
      <c r="ALT19" s="3">
        <v>0</v>
      </c>
      <c r="ALU19" s="13">
        <v>0</v>
      </c>
      <c r="ALV19" s="15"/>
      <c r="ALW19" s="3">
        <v>0.590754</v>
      </c>
      <c r="ALX19" s="3">
        <v>2.983E-3</v>
      </c>
      <c r="ALY19" s="3"/>
      <c r="ALZ19" s="3"/>
      <c r="AMA19" s="3"/>
      <c r="AMB19" s="3">
        <v>0</v>
      </c>
      <c r="AMC19" s="5">
        <v>0</v>
      </c>
      <c r="AMD19" s="3"/>
      <c r="AME19" s="3">
        <v>0.64025500000000002</v>
      </c>
      <c r="AMF19" s="3">
        <v>4.1100000000000002E-4</v>
      </c>
      <c r="AMG19" s="3"/>
      <c r="AMH19" s="3"/>
      <c r="AMI19" s="3"/>
      <c r="AMJ19" s="3">
        <v>0</v>
      </c>
      <c r="AMK19" s="13">
        <v>0</v>
      </c>
      <c r="AML19" s="15"/>
      <c r="AMM19" s="3">
        <v>0.590754</v>
      </c>
      <c r="AMN19" s="3">
        <v>2.983E-3</v>
      </c>
      <c r="AMO19" s="3"/>
      <c r="AMP19" s="3"/>
      <c r="AMQ19" s="3"/>
      <c r="AMR19" s="3">
        <v>0</v>
      </c>
      <c r="AMS19" s="5">
        <v>0</v>
      </c>
      <c r="AMT19" s="3"/>
      <c r="AMU19" s="3">
        <v>0.64025500000000002</v>
      </c>
      <c r="AMV19" s="3">
        <v>4.1100000000000002E-4</v>
      </c>
      <c r="AMW19" s="3"/>
      <c r="AMX19" s="3"/>
      <c r="AMY19" s="3"/>
      <c r="AMZ19" s="3">
        <v>0</v>
      </c>
      <c r="ANA19" s="13">
        <v>0</v>
      </c>
      <c r="ANB19" s="15"/>
      <c r="ANC19" s="3">
        <v>0.590754</v>
      </c>
      <c r="AND19" s="3">
        <v>2.983E-3</v>
      </c>
      <c r="ANE19" s="3"/>
      <c r="ANF19" s="3"/>
      <c r="ANG19" s="3"/>
      <c r="ANH19" s="3">
        <v>0</v>
      </c>
      <c r="ANI19" s="5">
        <v>0</v>
      </c>
      <c r="ANJ19" s="3"/>
      <c r="ANK19" s="3">
        <v>0.64025500000000002</v>
      </c>
      <c r="ANL19" s="3">
        <v>4.1100000000000002E-4</v>
      </c>
      <c r="ANM19" s="3"/>
      <c r="ANN19" s="3"/>
      <c r="ANO19" s="3"/>
      <c r="ANP19" s="3">
        <v>0</v>
      </c>
      <c r="ANQ19" s="13">
        <v>0</v>
      </c>
      <c r="ANR19" s="15"/>
      <c r="ANS19" s="3">
        <v>0.590754</v>
      </c>
      <c r="ANT19" s="3">
        <v>2.983E-3</v>
      </c>
      <c r="ANU19" s="3"/>
      <c r="ANV19" s="3"/>
      <c r="ANW19" s="3"/>
      <c r="ANX19" s="3">
        <v>0</v>
      </c>
      <c r="ANY19" s="5">
        <v>0</v>
      </c>
      <c r="ANZ19" s="3"/>
      <c r="AOA19" s="3">
        <v>0.64025500000000002</v>
      </c>
      <c r="AOB19" s="3">
        <v>4.1100000000000002E-4</v>
      </c>
      <c r="AOC19" s="3"/>
      <c r="AOD19" s="3"/>
      <c r="AOE19" s="3"/>
      <c r="AOF19" s="3">
        <v>0</v>
      </c>
      <c r="AOG19" s="13">
        <v>0</v>
      </c>
      <c r="AOH19" s="15"/>
      <c r="AOI19" s="3">
        <v>0.590754</v>
      </c>
      <c r="AOJ19" s="3">
        <v>2.983E-3</v>
      </c>
      <c r="AOK19" s="3"/>
      <c r="AOL19" s="3"/>
      <c r="AOM19" s="3"/>
      <c r="AON19" s="3">
        <v>0</v>
      </c>
      <c r="AOO19" s="5">
        <v>0</v>
      </c>
      <c r="AOP19" s="3"/>
      <c r="AOQ19" s="3">
        <v>0.64025500000000002</v>
      </c>
      <c r="AOR19" s="3">
        <v>4.1100000000000002E-4</v>
      </c>
      <c r="AOS19" s="3"/>
      <c r="AOT19" s="3"/>
      <c r="AOU19" s="3"/>
      <c r="AOV19" s="3">
        <v>0</v>
      </c>
      <c r="AOW19" s="13">
        <v>0</v>
      </c>
      <c r="AOX19" s="15"/>
      <c r="AOY19" s="3">
        <v>0.590754</v>
      </c>
      <c r="AOZ19" s="3">
        <v>2.983E-3</v>
      </c>
      <c r="APA19" s="3"/>
      <c r="APB19" s="3"/>
      <c r="APC19" s="3"/>
      <c r="APD19" s="3">
        <v>0</v>
      </c>
      <c r="APE19" s="5">
        <v>0</v>
      </c>
      <c r="APF19" s="3"/>
      <c r="APG19" s="3">
        <v>0.64025500000000002</v>
      </c>
      <c r="APH19" s="3">
        <v>4.1100000000000002E-4</v>
      </c>
      <c r="API19" s="3"/>
      <c r="APJ19" s="3"/>
      <c r="APK19" s="3"/>
      <c r="APL19" s="3">
        <v>0</v>
      </c>
      <c r="APM19" s="13">
        <v>0</v>
      </c>
      <c r="APN19" s="15"/>
      <c r="APO19" s="3">
        <v>0.590754</v>
      </c>
      <c r="APP19" s="3">
        <v>2.983E-3</v>
      </c>
      <c r="APQ19" s="3"/>
      <c r="APR19" s="3"/>
      <c r="APS19" s="3"/>
      <c r="APT19" s="3">
        <v>0</v>
      </c>
      <c r="APU19" s="5">
        <v>0</v>
      </c>
      <c r="APV19" s="3"/>
      <c r="APW19" s="3">
        <v>0.64025500000000002</v>
      </c>
      <c r="APX19" s="3">
        <v>4.1100000000000002E-4</v>
      </c>
      <c r="APY19" s="3"/>
      <c r="APZ19" s="3"/>
      <c r="AQA19" s="3"/>
      <c r="AQB19" s="3">
        <v>0</v>
      </c>
      <c r="AQC19" s="13">
        <v>0</v>
      </c>
      <c r="AQD19" s="15"/>
      <c r="AQE19" s="3">
        <v>0.590754</v>
      </c>
      <c r="AQF19" s="3">
        <v>2.983E-3</v>
      </c>
      <c r="AQG19" s="3"/>
      <c r="AQH19" s="3"/>
      <c r="AQI19" s="3"/>
      <c r="AQJ19" s="3">
        <v>0</v>
      </c>
      <c r="AQK19" s="5">
        <v>0</v>
      </c>
      <c r="AQL19" s="3"/>
      <c r="AQM19" s="3">
        <v>0.64025500000000002</v>
      </c>
      <c r="AQN19" s="3">
        <v>4.1100000000000002E-4</v>
      </c>
      <c r="AQO19" s="3"/>
      <c r="AQP19" s="3"/>
      <c r="AQQ19" s="3"/>
      <c r="AQR19" s="3">
        <v>0</v>
      </c>
      <c r="AQS19" s="13">
        <v>0</v>
      </c>
      <c r="AQT19" s="15"/>
      <c r="AQU19" s="3">
        <v>0.590754</v>
      </c>
      <c r="AQV19" s="3">
        <v>2.983E-3</v>
      </c>
      <c r="AQW19" s="3"/>
      <c r="AQX19" s="3"/>
      <c r="AQY19" s="3"/>
      <c r="AQZ19" s="3">
        <v>0</v>
      </c>
      <c r="ARA19" s="5">
        <v>0</v>
      </c>
      <c r="ARB19" s="3"/>
      <c r="ARC19" s="3">
        <v>0.64025500000000002</v>
      </c>
      <c r="ARD19" s="3">
        <v>4.1100000000000002E-4</v>
      </c>
      <c r="ARE19" s="3"/>
      <c r="ARF19" s="3"/>
      <c r="ARG19" s="3"/>
      <c r="ARH19" s="3">
        <v>0</v>
      </c>
      <c r="ARI19" s="13">
        <v>0</v>
      </c>
      <c r="ARJ19" s="15"/>
      <c r="ARK19" s="3">
        <v>0.590754</v>
      </c>
      <c r="ARL19" s="3">
        <v>2.983E-3</v>
      </c>
      <c r="ARM19" s="3"/>
      <c r="ARN19" s="3"/>
      <c r="ARO19" s="3"/>
      <c r="ARP19" s="3">
        <v>0</v>
      </c>
      <c r="ARQ19" s="5">
        <v>0</v>
      </c>
      <c r="ARR19" s="3"/>
      <c r="ARS19" s="3">
        <v>0.64025500000000002</v>
      </c>
      <c r="ART19" s="3">
        <v>4.1100000000000002E-4</v>
      </c>
      <c r="ARU19" s="3"/>
      <c r="ARV19" s="3"/>
      <c r="ARW19" s="3"/>
      <c r="ARX19" s="3">
        <v>0</v>
      </c>
      <c r="ARY19" s="13">
        <v>0</v>
      </c>
      <c r="ARZ19" s="15"/>
      <c r="ASA19" s="3">
        <v>0.590754</v>
      </c>
      <c r="ASB19" s="3">
        <v>2.983E-3</v>
      </c>
      <c r="ASC19" s="3"/>
      <c r="ASD19" s="3"/>
      <c r="ASE19" s="3"/>
      <c r="ASF19" s="3">
        <v>0</v>
      </c>
      <c r="ASG19" s="5">
        <v>0</v>
      </c>
      <c r="ASH19" s="3"/>
      <c r="ASI19" s="3">
        <v>0.64025500000000002</v>
      </c>
      <c r="ASJ19" s="3">
        <v>4.1100000000000002E-4</v>
      </c>
      <c r="ASK19" s="3"/>
      <c r="ASL19" s="3"/>
      <c r="ASM19" s="3"/>
      <c r="ASN19" s="3">
        <v>0</v>
      </c>
      <c r="ASO19" s="13">
        <v>0</v>
      </c>
      <c r="ASP19" s="15"/>
      <c r="ASQ19" s="3">
        <v>0.590754</v>
      </c>
      <c r="ASR19" s="3">
        <v>2.983E-3</v>
      </c>
      <c r="ASS19" s="3"/>
      <c r="AST19" s="3"/>
      <c r="ASU19" s="3"/>
      <c r="ASV19" s="3">
        <v>0</v>
      </c>
      <c r="ASW19" s="5">
        <v>0</v>
      </c>
      <c r="ASX19" s="3"/>
      <c r="ASY19" s="3">
        <v>0.64025500000000002</v>
      </c>
      <c r="ASZ19" s="3">
        <v>4.1100000000000002E-4</v>
      </c>
      <c r="ATA19" s="3"/>
      <c r="ATB19" s="3"/>
      <c r="ATC19" s="3"/>
      <c r="ATD19" s="3">
        <v>0</v>
      </c>
      <c r="ATE19" s="13">
        <v>0</v>
      </c>
      <c r="ATF19" s="15"/>
      <c r="ATG19" s="3">
        <v>0.590754</v>
      </c>
      <c r="ATH19" s="3">
        <v>2.983E-3</v>
      </c>
      <c r="ATI19" s="3"/>
      <c r="ATJ19" s="3"/>
      <c r="ATK19" s="3"/>
      <c r="ATL19" s="3">
        <v>0</v>
      </c>
      <c r="ATM19" s="5">
        <v>0</v>
      </c>
      <c r="ATN19" s="3"/>
      <c r="ATO19" s="3">
        <v>0.64025500000000002</v>
      </c>
      <c r="ATP19" s="3">
        <v>4.1100000000000002E-4</v>
      </c>
      <c r="ATQ19" s="3"/>
      <c r="ATR19" s="3"/>
      <c r="ATS19" s="3"/>
      <c r="ATT19" s="3">
        <v>0</v>
      </c>
      <c r="ATU19" s="13">
        <v>0</v>
      </c>
      <c r="ATV19" s="15"/>
      <c r="ATW19" s="3">
        <v>0.590754</v>
      </c>
      <c r="ATX19" s="3">
        <v>2.983E-3</v>
      </c>
      <c r="ATY19" s="3"/>
      <c r="ATZ19" s="3"/>
      <c r="AUA19" s="3"/>
      <c r="AUB19" s="3">
        <v>0</v>
      </c>
      <c r="AUC19" s="5">
        <v>0</v>
      </c>
      <c r="AUD19" s="3"/>
      <c r="AUE19" s="3">
        <v>0.64025500000000002</v>
      </c>
      <c r="AUF19" s="3">
        <v>4.1100000000000002E-4</v>
      </c>
      <c r="AUG19" s="3"/>
      <c r="AUH19" s="3"/>
      <c r="AUI19" s="3"/>
      <c r="AUJ19" s="3">
        <v>0</v>
      </c>
      <c r="AUK19" s="13">
        <v>0</v>
      </c>
      <c r="AUL19" s="15"/>
      <c r="AUM19" s="3">
        <v>0.590754</v>
      </c>
      <c r="AUN19" s="3">
        <v>2.983E-3</v>
      </c>
      <c r="AUO19" s="3"/>
      <c r="AUP19" s="3"/>
      <c r="AUQ19" s="3"/>
      <c r="AUR19" s="3">
        <v>0</v>
      </c>
      <c r="AUS19" s="5">
        <v>0</v>
      </c>
      <c r="AUT19" s="3"/>
      <c r="AUU19" s="3">
        <v>0.64025500000000002</v>
      </c>
      <c r="AUV19" s="3">
        <v>4.1100000000000002E-4</v>
      </c>
      <c r="AUW19" s="3"/>
      <c r="AUX19" s="3"/>
      <c r="AUY19" s="3"/>
      <c r="AUZ19" s="3">
        <v>0</v>
      </c>
      <c r="AVA19" s="13">
        <v>0</v>
      </c>
      <c r="AVB19" s="15"/>
      <c r="AVC19" s="3">
        <v>0.590754</v>
      </c>
      <c r="AVD19" s="3">
        <v>2.983E-3</v>
      </c>
      <c r="AVE19" s="3"/>
      <c r="AVF19" s="3"/>
      <c r="AVG19" s="3"/>
      <c r="AVH19" s="3">
        <v>0</v>
      </c>
      <c r="AVI19" s="5">
        <v>0</v>
      </c>
      <c r="AVJ19" s="3"/>
      <c r="AVK19" s="3">
        <v>0.64025500000000002</v>
      </c>
      <c r="AVL19" s="3">
        <v>4.1100000000000002E-4</v>
      </c>
      <c r="AVM19" s="3"/>
      <c r="AVN19" s="3"/>
      <c r="AVO19" s="3"/>
      <c r="AVP19" s="3">
        <v>0</v>
      </c>
      <c r="AVQ19" s="13">
        <v>0</v>
      </c>
      <c r="AVR19" s="15"/>
      <c r="AVS19" s="3">
        <v>0.590754</v>
      </c>
      <c r="AVT19" s="3">
        <v>2.983E-3</v>
      </c>
      <c r="AVU19" s="3"/>
      <c r="AVV19" s="3"/>
      <c r="AVW19" s="3"/>
      <c r="AVX19" s="3">
        <v>0</v>
      </c>
      <c r="AVY19" s="5">
        <v>0</v>
      </c>
      <c r="AVZ19" s="3"/>
      <c r="AWA19" s="3">
        <v>0.64025500000000002</v>
      </c>
      <c r="AWB19" s="3">
        <v>4.1100000000000002E-4</v>
      </c>
      <c r="AWC19" s="3"/>
      <c r="AWD19" s="3"/>
      <c r="AWE19" s="3"/>
      <c r="AWF19" s="3">
        <v>0</v>
      </c>
      <c r="AWG19" s="13">
        <v>0</v>
      </c>
      <c r="AWH19" s="15"/>
      <c r="AWI19" s="3">
        <v>0.590754</v>
      </c>
      <c r="AWJ19" s="3">
        <v>2.983E-3</v>
      </c>
      <c r="AWK19" s="3"/>
      <c r="AWL19" s="3"/>
      <c r="AWM19" s="3"/>
      <c r="AWN19" s="3">
        <v>0</v>
      </c>
      <c r="AWO19" s="5">
        <v>0</v>
      </c>
      <c r="AWP19" s="3"/>
      <c r="AWQ19" s="3">
        <v>0.64025500000000002</v>
      </c>
      <c r="AWR19" s="3">
        <v>4.1100000000000002E-4</v>
      </c>
      <c r="AWS19" s="3"/>
      <c r="AWT19" s="3"/>
      <c r="AWU19" s="3"/>
      <c r="AWV19" s="3">
        <v>0</v>
      </c>
      <c r="AWW19" s="13">
        <v>0</v>
      </c>
      <c r="AWX19" s="15"/>
      <c r="AWY19" s="3">
        <v>0.590754</v>
      </c>
      <c r="AWZ19" s="3">
        <v>2.983E-3</v>
      </c>
      <c r="AXA19" s="3"/>
      <c r="AXB19" s="3"/>
      <c r="AXC19" s="3"/>
      <c r="AXD19" s="3">
        <v>0</v>
      </c>
      <c r="AXE19" s="5">
        <v>0</v>
      </c>
      <c r="AXF19" s="3"/>
      <c r="AXG19" s="3">
        <v>0.64025500000000002</v>
      </c>
      <c r="AXH19" s="3">
        <v>4.1100000000000002E-4</v>
      </c>
      <c r="AXI19" s="3"/>
      <c r="AXJ19" s="3"/>
      <c r="AXK19" s="3"/>
      <c r="AXL19" s="3">
        <v>0</v>
      </c>
      <c r="AXM19" s="13">
        <v>0</v>
      </c>
      <c r="AXN19" s="15"/>
      <c r="AXO19" s="3">
        <v>0.590754</v>
      </c>
      <c r="AXP19" s="3">
        <v>2.983E-3</v>
      </c>
      <c r="AXQ19" s="3"/>
      <c r="AXR19" s="3"/>
      <c r="AXS19" s="3"/>
      <c r="AXT19" s="3">
        <v>0</v>
      </c>
      <c r="AXU19" s="5">
        <v>0</v>
      </c>
      <c r="AXV19" s="3"/>
      <c r="AXW19" s="3">
        <v>0.64025500000000002</v>
      </c>
      <c r="AXX19" s="3">
        <v>4.1100000000000002E-4</v>
      </c>
      <c r="AXY19" s="3"/>
      <c r="AXZ19" s="3"/>
      <c r="AYA19" s="3"/>
      <c r="AYB19" s="3">
        <v>0</v>
      </c>
      <c r="AYC19" s="13">
        <v>0</v>
      </c>
      <c r="AYD19" s="15"/>
      <c r="AYE19" s="3">
        <v>0.590754</v>
      </c>
      <c r="AYF19" s="3">
        <v>2.983E-3</v>
      </c>
      <c r="AYG19" s="3"/>
      <c r="AYH19" s="3"/>
      <c r="AYI19" s="3"/>
      <c r="AYJ19" s="3">
        <v>0</v>
      </c>
      <c r="AYK19" s="5">
        <v>0</v>
      </c>
      <c r="AYL19" s="3"/>
      <c r="AYM19" s="3">
        <v>0.64025500000000002</v>
      </c>
      <c r="AYN19" s="3">
        <v>4.1100000000000002E-4</v>
      </c>
      <c r="AYO19" s="3"/>
      <c r="AYP19" s="3"/>
      <c r="AYQ19" s="3"/>
      <c r="AYR19" s="3">
        <v>0</v>
      </c>
      <c r="AYS19" s="13">
        <v>0</v>
      </c>
      <c r="AYT19" s="15"/>
      <c r="AYU19" s="3">
        <v>0.590754</v>
      </c>
      <c r="AYV19" s="3">
        <v>2.983E-3</v>
      </c>
      <c r="AYW19" s="3"/>
      <c r="AYX19" s="3"/>
      <c r="AYY19" s="3"/>
      <c r="AYZ19" s="3">
        <v>0</v>
      </c>
      <c r="AZA19" s="5">
        <v>0</v>
      </c>
      <c r="AZB19" s="3"/>
      <c r="AZC19" s="3">
        <v>0.64025500000000002</v>
      </c>
      <c r="AZD19" s="3">
        <v>4.1100000000000002E-4</v>
      </c>
      <c r="AZE19" s="3"/>
      <c r="AZF19" s="3"/>
      <c r="AZG19" s="3"/>
      <c r="AZH19" s="3">
        <v>0</v>
      </c>
      <c r="AZI19" s="13">
        <v>0</v>
      </c>
      <c r="AZJ19" s="15"/>
      <c r="AZK19" s="3">
        <v>0.590754</v>
      </c>
      <c r="AZL19" s="3">
        <v>2.983E-3</v>
      </c>
      <c r="AZM19" s="3"/>
      <c r="AZN19" s="3"/>
      <c r="AZO19" s="3"/>
      <c r="AZP19" s="3">
        <v>0</v>
      </c>
      <c r="AZQ19" s="5">
        <v>0</v>
      </c>
      <c r="AZR19" s="3"/>
      <c r="AZS19" s="3">
        <v>0.64025500000000002</v>
      </c>
      <c r="AZT19" s="3">
        <v>4.1100000000000002E-4</v>
      </c>
      <c r="AZU19" s="3"/>
      <c r="AZV19" s="3"/>
      <c r="AZW19" s="3"/>
      <c r="AZX19" s="3">
        <v>0</v>
      </c>
      <c r="AZY19" s="13">
        <v>0</v>
      </c>
      <c r="AZZ19" s="15"/>
      <c r="BAA19" s="3">
        <v>0.590754</v>
      </c>
      <c r="BAB19" s="3">
        <v>2.983E-3</v>
      </c>
      <c r="BAC19" s="3"/>
      <c r="BAD19" s="3"/>
      <c r="BAE19" s="3"/>
      <c r="BAF19" s="3">
        <v>0</v>
      </c>
      <c r="BAG19" s="5">
        <v>0</v>
      </c>
      <c r="BAH19" s="3"/>
      <c r="BAI19" s="3">
        <v>0.64025500000000002</v>
      </c>
      <c r="BAJ19" s="3">
        <v>4.1100000000000002E-4</v>
      </c>
      <c r="BAK19" s="3"/>
      <c r="BAL19" s="3"/>
      <c r="BAM19" s="3"/>
      <c r="BAN19" s="3">
        <v>0</v>
      </c>
      <c r="BAO19" s="13">
        <v>0</v>
      </c>
      <c r="BAP19" s="15"/>
      <c r="BAQ19" s="3">
        <v>0.590754</v>
      </c>
      <c r="BAR19" s="3">
        <v>2.983E-3</v>
      </c>
      <c r="BAS19" s="3"/>
      <c r="BAT19" s="3"/>
      <c r="BAU19" s="3"/>
      <c r="BAV19" s="3">
        <v>0</v>
      </c>
      <c r="BAW19" s="5">
        <v>0</v>
      </c>
      <c r="BAX19" s="3"/>
      <c r="BAY19" s="3">
        <v>0.64025500000000002</v>
      </c>
      <c r="BAZ19" s="3">
        <v>4.1100000000000002E-4</v>
      </c>
      <c r="BBA19" s="3"/>
      <c r="BBB19" s="3"/>
      <c r="BBC19" s="3"/>
      <c r="BBD19" s="3">
        <v>0</v>
      </c>
      <c r="BBE19" s="13">
        <v>0</v>
      </c>
      <c r="BBF19" s="15"/>
      <c r="BBG19" s="3">
        <v>0.590754</v>
      </c>
      <c r="BBH19" s="3">
        <v>2.983E-3</v>
      </c>
      <c r="BBI19" s="3"/>
      <c r="BBJ19" s="3"/>
      <c r="BBK19" s="3"/>
      <c r="BBL19" s="3">
        <v>0</v>
      </c>
      <c r="BBM19" s="5">
        <v>0</v>
      </c>
      <c r="BBN19" s="3"/>
      <c r="BBO19" s="3">
        <v>0.64025500000000002</v>
      </c>
      <c r="BBP19" s="3">
        <v>4.1100000000000002E-4</v>
      </c>
      <c r="BBQ19" s="3"/>
      <c r="BBR19" s="3"/>
      <c r="BBS19" s="3"/>
      <c r="BBT19" s="3">
        <v>0</v>
      </c>
      <c r="BBU19" s="13">
        <v>0</v>
      </c>
      <c r="BBV19" s="15"/>
      <c r="BBW19" s="3">
        <v>0.590754</v>
      </c>
      <c r="BBX19" s="3">
        <v>2.983E-3</v>
      </c>
      <c r="BBY19" s="3"/>
      <c r="BBZ19" s="3"/>
      <c r="BCA19" s="3"/>
      <c r="BCB19" s="3">
        <v>0</v>
      </c>
      <c r="BCC19" s="5">
        <v>0</v>
      </c>
      <c r="BCD19" s="3"/>
      <c r="BCE19" s="3">
        <v>0.64025500000000002</v>
      </c>
      <c r="BCF19" s="3">
        <v>4.1100000000000002E-4</v>
      </c>
      <c r="BCG19" s="3"/>
      <c r="BCH19" s="3"/>
      <c r="BCI19" s="3"/>
      <c r="BCJ19" s="3">
        <v>0</v>
      </c>
      <c r="BCK19" s="13">
        <v>0</v>
      </c>
      <c r="BCL19" s="15"/>
      <c r="BCM19" s="3">
        <v>0.590754</v>
      </c>
      <c r="BCN19" s="3">
        <v>2.983E-3</v>
      </c>
      <c r="BCO19" s="3"/>
      <c r="BCP19" s="3"/>
      <c r="BCQ19" s="3"/>
      <c r="BCR19" s="3">
        <v>0</v>
      </c>
      <c r="BCS19" s="5">
        <v>0</v>
      </c>
      <c r="BCT19" s="3"/>
      <c r="BCU19" s="3">
        <v>0.64025500000000002</v>
      </c>
      <c r="BCV19" s="3">
        <v>4.1100000000000002E-4</v>
      </c>
      <c r="BCW19" s="3"/>
      <c r="BCX19" s="3"/>
      <c r="BCY19" s="3"/>
      <c r="BCZ19" s="3">
        <v>0</v>
      </c>
      <c r="BDA19" s="13">
        <v>0</v>
      </c>
      <c r="BDB19" s="15"/>
      <c r="BDC19" s="3">
        <v>0.590754</v>
      </c>
      <c r="BDD19" s="3">
        <v>2.983E-3</v>
      </c>
      <c r="BDE19" s="3"/>
      <c r="BDF19" s="3"/>
      <c r="BDG19" s="3"/>
      <c r="BDH19" s="3">
        <v>0</v>
      </c>
      <c r="BDI19" s="5">
        <v>0</v>
      </c>
      <c r="BDJ19" s="3"/>
      <c r="BDK19" s="3">
        <v>0.64025500000000002</v>
      </c>
      <c r="BDL19" s="3">
        <v>4.1100000000000002E-4</v>
      </c>
      <c r="BDM19" s="3"/>
      <c r="BDN19" s="3"/>
      <c r="BDO19" s="3"/>
      <c r="BDP19" s="3">
        <v>0</v>
      </c>
      <c r="BDQ19" s="13">
        <v>0</v>
      </c>
      <c r="BDR19" s="15"/>
      <c r="BDS19" s="3">
        <v>0.590754</v>
      </c>
      <c r="BDT19" s="3">
        <v>2.983E-3</v>
      </c>
      <c r="BDU19" s="3"/>
      <c r="BDV19" s="3"/>
      <c r="BDW19" s="3"/>
      <c r="BDX19" s="3">
        <v>0</v>
      </c>
      <c r="BDY19" s="5">
        <v>0</v>
      </c>
      <c r="BDZ19" s="3"/>
      <c r="BEA19" s="3">
        <v>0.64025500000000002</v>
      </c>
      <c r="BEB19" s="3">
        <v>4.1100000000000002E-4</v>
      </c>
      <c r="BEC19" s="3"/>
      <c r="BED19" s="3"/>
      <c r="BEE19" s="3"/>
      <c r="BEF19" s="3">
        <v>0</v>
      </c>
      <c r="BEG19" s="13">
        <v>0</v>
      </c>
      <c r="BEH19" s="15"/>
      <c r="BEI19" s="3">
        <v>0.590754</v>
      </c>
      <c r="BEJ19" s="3">
        <v>2.983E-3</v>
      </c>
      <c r="BEK19" s="3"/>
      <c r="BEL19" s="3"/>
      <c r="BEM19" s="3"/>
      <c r="BEN19" s="3">
        <v>0</v>
      </c>
      <c r="BEO19" s="5">
        <v>0</v>
      </c>
      <c r="BEP19" s="3"/>
      <c r="BEQ19" s="3">
        <v>0.64025500000000002</v>
      </c>
      <c r="BER19" s="3">
        <v>4.1100000000000002E-4</v>
      </c>
      <c r="BES19" s="3"/>
      <c r="BET19" s="3"/>
      <c r="BEU19" s="3"/>
      <c r="BEV19" s="3">
        <v>0</v>
      </c>
      <c r="BEW19" s="13">
        <v>0</v>
      </c>
      <c r="BEX19" s="15"/>
      <c r="BEY19" s="3">
        <v>0.590754</v>
      </c>
      <c r="BEZ19" s="3">
        <v>2.983E-3</v>
      </c>
      <c r="BFA19" s="3"/>
      <c r="BFB19" s="3"/>
      <c r="BFC19" s="3"/>
      <c r="BFD19" s="3">
        <v>0</v>
      </c>
      <c r="BFE19" s="5">
        <v>0</v>
      </c>
      <c r="BFF19" s="3"/>
      <c r="BFG19" s="3">
        <v>0.64025500000000002</v>
      </c>
      <c r="BFH19" s="3">
        <v>4.1100000000000002E-4</v>
      </c>
      <c r="BFI19" s="3"/>
      <c r="BFJ19" s="3"/>
      <c r="BFK19" s="3"/>
      <c r="BFL19" s="3">
        <v>0</v>
      </c>
      <c r="BFM19" s="13">
        <v>0</v>
      </c>
      <c r="BFN19" s="15"/>
      <c r="BFO19" s="3">
        <v>0.590754</v>
      </c>
      <c r="BFP19" s="3">
        <v>2.983E-3</v>
      </c>
      <c r="BFQ19" s="3"/>
      <c r="BFR19" s="3"/>
      <c r="BFS19" s="3"/>
      <c r="BFT19" s="3">
        <v>0</v>
      </c>
      <c r="BFU19" s="5">
        <v>0</v>
      </c>
      <c r="BFV19" s="3"/>
      <c r="BFW19" s="3">
        <v>0.64025500000000002</v>
      </c>
      <c r="BFX19" s="3">
        <v>4.1100000000000002E-4</v>
      </c>
      <c r="BFY19" s="3"/>
      <c r="BFZ19" s="3"/>
      <c r="BGA19" s="3"/>
      <c r="BGB19" s="3">
        <v>0</v>
      </c>
      <c r="BGC19" s="13">
        <v>0</v>
      </c>
      <c r="BGD19" s="15"/>
      <c r="BGE19" s="3">
        <v>0.590754</v>
      </c>
      <c r="BGF19" s="3">
        <v>2.983E-3</v>
      </c>
      <c r="BGG19" s="3"/>
      <c r="BGH19" s="3"/>
      <c r="BGI19" s="3"/>
      <c r="BGJ19" s="3">
        <v>0</v>
      </c>
      <c r="BGK19" s="5">
        <v>0</v>
      </c>
      <c r="BGL19" s="3"/>
      <c r="BGM19" s="3">
        <v>0.64025500000000002</v>
      </c>
      <c r="BGN19" s="3">
        <v>4.1100000000000002E-4</v>
      </c>
      <c r="BGO19" s="3"/>
      <c r="BGP19" s="3"/>
      <c r="BGQ19" s="3"/>
      <c r="BGR19" s="3">
        <v>0</v>
      </c>
      <c r="BGS19" s="13">
        <v>0</v>
      </c>
      <c r="BGT19" s="15"/>
      <c r="BGU19" s="3">
        <v>0.590754</v>
      </c>
      <c r="BGV19" s="3">
        <v>2.983E-3</v>
      </c>
      <c r="BGW19" s="3"/>
      <c r="BGX19" s="3"/>
      <c r="BGY19" s="3"/>
      <c r="BGZ19" s="3">
        <v>0</v>
      </c>
      <c r="BHA19" s="5">
        <v>0</v>
      </c>
      <c r="BHB19" s="3"/>
      <c r="BHC19" s="3">
        <v>0.64025500000000002</v>
      </c>
      <c r="BHD19" s="3">
        <v>4.1100000000000002E-4</v>
      </c>
      <c r="BHE19" s="3"/>
      <c r="BHF19" s="3"/>
      <c r="BHG19" s="3"/>
      <c r="BHH19" s="3">
        <v>0</v>
      </c>
      <c r="BHI19" s="13">
        <v>0</v>
      </c>
      <c r="BHJ19" s="15"/>
      <c r="BHK19" s="3">
        <v>0.590754</v>
      </c>
      <c r="BHL19" s="3">
        <v>2.983E-3</v>
      </c>
      <c r="BHM19" s="3"/>
      <c r="BHN19" s="3"/>
      <c r="BHO19" s="3"/>
      <c r="BHP19" s="3">
        <v>0</v>
      </c>
      <c r="BHQ19" s="5">
        <v>0</v>
      </c>
      <c r="BHR19" s="3"/>
      <c r="BHS19" s="3">
        <v>0.64025500000000002</v>
      </c>
      <c r="BHT19" s="3">
        <v>4.1100000000000002E-4</v>
      </c>
      <c r="BHU19" s="3"/>
      <c r="BHV19" s="3"/>
      <c r="BHW19" s="3"/>
      <c r="BHX19" s="3">
        <v>0</v>
      </c>
      <c r="BHY19" s="13">
        <v>0</v>
      </c>
      <c r="BHZ19" s="15"/>
      <c r="BIA19" s="3">
        <v>0.590754</v>
      </c>
      <c r="BIB19" s="3">
        <v>2.983E-3</v>
      </c>
      <c r="BIC19" s="3"/>
      <c r="BID19" s="3"/>
      <c r="BIE19" s="3"/>
      <c r="BIF19" s="3">
        <v>0</v>
      </c>
      <c r="BIG19" s="5">
        <v>0</v>
      </c>
      <c r="BIH19" s="3"/>
      <c r="BII19" s="3">
        <v>0.64025500000000002</v>
      </c>
      <c r="BIJ19" s="3">
        <v>4.1100000000000002E-4</v>
      </c>
      <c r="BIK19" s="3"/>
      <c r="BIL19" s="3"/>
      <c r="BIM19" s="3"/>
      <c r="BIN19" s="3">
        <v>0</v>
      </c>
      <c r="BIO19" s="13">
        <v>0</v>
      </c>
      <c r="BIP19" s="15"/>
      <c r="BIQ19" s="3">
        <v>0.590754</v>
      </c>
      <c r="BIR19" s="3">
        <v>2.983E-3</v>
      </c>
      <c r="BIS19" s="3"/>
      <c r="BIT19" s="3"/>
      <c r="BIU19" s="3"/>
      <c r="BIV19" s="3">
        <v>0</v>
      </c>
      <c r="BIW19" s="5">
        <v>0</v>
      </c>
      <c r="BIX19" s="3"/>
      <c r="BIY19" s="3">
        <v>0.64025500000000002</v>
      </c>
      <c r="BIZ19" s="3">
        <v>4.1100000000000002E-4</v>
      </c>
      <c r="BJA19" s="3"/>
      <c r="BJB19" s="3"/>
      <c r="BJC19" s="3"/>
      <c r="BJD19" s="3">
        <v>0</v>
      </c>
      <c r="BJE19" s="13">
        <v>0</v>
      </c>
      <c r="BJF19" s="15"/>
      <c r="BJG19" s="3">
        <v>0.590754</v>
      </c>
      <c r="BJH19" s="3">
        <v>2.983E-3</v>
      </c>
      <c r="BJI19" s="3"/>
      <c r="BJJ19" s="3"/>
      <c r="BJK19" s="3"/>
      <c r="BJL19" s="3">
        <v>0</v>
      </c>
      <c r="BJM19" s="5">
        <v>0</v>
      </c>
      <c r="BJN19" s="3"/>
      <c r="BJO19" s="3">
        <v>0.64025500000000002</v>
      </c>
      <c r="BJP19" s="3">
        <v>4.1100000000000002E-4</v>
      </c>
      <c r="BJQ19" s="3"/>
      <c r="BJR19" s="3"/>
      <c r="BJS19" s="3"/>
      <c r="BJT19" s="3">
        <v>0</v>
      </c>
      <c r="BJU19" s="13">
        <v>0</v>
      </c>
    </row>
    <row r="20" spans="1:1633" x14ac:dyDescent="0.25">
      <c r="A20">
        <v>80</v>
      </c>
      <c r="B20" s="15"/>
      <c r="C20" s="3">
        <v>0.61712199999999995</v>
      </c>
      <c r="D20" s="3">
        <v>7.2290000000000002E-3</v>
      </c>
      <c r="E20" s="3"/>
      <c r="F20" s="3"/>
      <c r="G20" s="3"/>
      <c r="H20" s="3">
        <v>0</v>
      </c>
      <c r="I20" s="5">
        <v>0</v>
      </c>
      <c r="J20" s="3"/>
      <c r="K20" s="3">
        <v>1.0030209999999999</v>
      </c>
      <c r="L20" s="3">
        <v>8.5300000000000003E-4</v>
      </c>
      <c r="M20" s="3"/>
      <c r="N20" s="3"/>
      <c r="O20" s="3"/>
      <c r="P20" s="3">
        <v>0</v>
      </c>
      <c r="Q20" s="13">
        <v>0</v>
      </c>
      <c r="R20" s="15"/>
      <c r="S20" s="3">
        <v>0.61712199999999995</v>
      </c>
      <c r="T20" s="3">
        <v>7.2290000000000002E-3</v>
      </c>
      <c r="U20" s="3"/>
      <c r="V20" s="3"/>
      <c r="W20" s="3"/>
      <c r="X20" s="3">
        <v>0</v>
      </c>
      <c r="Y20" s="5">
        <v>0</v>
      </c>
      <c r="Z20" s="3"/>
      <c r="AA20" s="3">
        <v>1.0030209999999999</v>
      </c>
      <c r="AB20" s="3">
        <v>8.5300000000000003E-4</v>
      </c>
      <c r="AC20" s="3"/>
      <c r="AD20" s="3"/>
      <c r="AE20" s="3"/>
      <c r="AF20" s="3">
        <v>0</v>
      </c>
      <c r="AG20" s="13">
        <v>0</v>
      </c>
      <c r="AH20" s="15"/>
      <c r="AI20" s="3">
        <v>0.61712199999999995</v>
      </c>
      <c r="AJ20" s="3">
        <v>7.2290000000000002E-3</v>
      </c>
      <c r="AK20" s="3"/>
      <c r="AL20" s="3"/>
      <c r="AM20" s="3"/>
      <c r="AN20" s="3">
        <v>0</v>
      </c>
      <c r="AO20" s="5">
        <v>0</v>
      </c>
      <c r="AP20" s="3"/>
      <c r="AQ20" s="3">
        <v>1.0030209999999999</v>
      </c>
      <c r="AR20" s="3">
        <v>8.5300000000000003E-4</v>
      </c>
      <c r="AS20" s="3"/>
      <c r="AT20" s="3"/>
      <c r="AU20" s="3"/>
      <c r="AV20" s="3">
        <v>0</v>
      </c>
      <c r="AW20" s="13">
        <v>0</v>
      </c>
      <c r="AX20" s="15"/>
      <c r="AY20" s="3">
        <v>0.61712199999999995</v>
      </c>
      <c r="AZ20" s="3">
        <v>7.2290000000000002E-3</v>
      </c>
      <c r="BA20" s="3"/>
      <c r="BB20" s="3"/>
      <c r="BC20" s="3"/>
      <c r="BD20" s="3">
        <v>0</v>
      </c>
      <c r="BE20" s="5">
        <v>0</v>
      </c>
      <c r="BF20" s="3"/>
      <c r="BG20" s="3">
        <v>1.0030209999999999</v>
      </c>
      <c r="BH20" s="3">
        <v>8.5300000000000003E-4</v>
      </c>
      <c r="BI20" s="3"/>
      <c r="BJ20" s="3"/>
      <c r="BK20" s="3"/>
      <c r="BL20" s="3">
        <v>0</v>
      </c>
      <c r="BM20" s="13">
        <v>0</v>
      </c>
      <c r="BN20" s="15"/>
      <c r="BO20" s="3">
        <v>0.61712199999999995</v>
      </c>
      <c r="BP20" s="3">
        <v>7.2290000000000002E-3</v>
      </c>
      <c r="BQ20" s="3"/>
      <c r="BR20" s="3"/>
      <c r="BS20" s="3"/>
      <c r="BT20" s="3">
        <v>0</v>
      </c>
      <c r="BU20" s="5">
        <v>0</v>
      </c>
      <c r="BV20" s="3"/>
      <c r="BW20" s="3">
        <v>1.0030209999999999</v>
      </c>
      <c r="BX20" s="3">
        <v>8.5300000000000003E-4</v>
      </c>
      <c r="BY20" s="3"/>
      <c r="BZ20" s="3"/>
      <c r="CA20" s="3"/>
      <c r="CB20" s="3">
        <v>0</v>
      </c>
      <c r="CC20" s="13">
        <v>0</v>
      </c>
      <c r="CD20" s="15"/>
      <c r="CE20" s="3">
        <v>0.61712199999999995</v>
      </c>
      <c r="CF20" s="3">
        <v>7.2290000000000002E-3</v>
      </c>
      <c r="CG20" s="3"/>
      <c r="CH20" s="3"/>
      <c r="CI20" s="3"/>
      <c r="CJ20" s="3">
        <v>0</v>
      </c>
      <c r="CK20" s="5">
        <v>0</v>
      </c>
      <c r="CL20" s="3"/>
      <c r="CM20" s="3">
        <v>1.0030209999999999</v>
      </c>
      <c r="CN20" s="3">
        <v>8.5300000000000003E-4</v>
      </c>
      <c r="CO20" s="3"/>
      <c r="CP20" s="3"/>
      <c r="CQ20" s="3"/>
      <c r="CR20" s="3">
        <v>0</v>
      </c>
      <c r="CS20" s="13">
        <v>0</v>
      </c>
      <c r="CT20" s="15"/>
      <c r="CU20" s="3">
        <v>0.61712199999999995</v>
      </c>
      <c r="CV20" s="3">
        <v>7.2290000000000002E-3</v>
      </c>
      <c r="CW20" s="3"/>
      <c r="CX20" s="3"/>
      <c r="CY20" s="3"/>
      <c r="CZ20" s="3">
        <v>0</v>
      </c>
      <c r="DA20" s="5">
        <v>0</v>
      </c>
      <c r="DB20" s="3"/>
      <c r="DC20" s="3">
        <v>1.0030209999999999</v>
      </c>
      <c r="DD20" s="3">
        <v>8.5300000000000003E-4</v>
      </c>
      <c r="DE20" s="3"/>
      <c r="DF20" s="3"/>
      <c r="DG20" s="3"/>
      <c r="DH20" s="3">
        <v>0</v>
      </c>
      <c r="DI20" s="13">
        <v>0</v>
      </c>
      <c r="DJ20" s="15"/>
      <c r="DK20" s="3">
        <v>0.61712199999999995</v>
      </c>
      <c r="DL20" s="3">
        <v>7.2290000000000002E-3</v>
      </c>
      <c r="DM20" s="3"/>
      <c r="DN20" s="3"/>
      <c r="DO20" s="3"/>
      <c r="DP20" s="3">
        <v>0</v>
      </c>
      <c r="DQ20" s="5">
        <v>0</v>
      </c>
      <c r="DR20" s="3"/>
      <c r="DS20" s="3">
        <v>1.0030209999999999</v>
      </c>
      <c r="DT20" s="3">
        <v>8.5300000000000003E-4</v>
      </c>
      <c r="DU20" s="3"/>
      <c r="DV20" s="3"/>
      <c r="DW20" s="3"/>
      <c r="DX20" s="3">
        <v>0</v>
      </c>
      <c r="DY20" s="13">
        <v>0</v>
      </c>
      <c r="DZ20" s="15"/>
      <c r="EA20" s="3">
        <v>0.61712199999999995</v>
      </c>
      <c r="EB20" s="3">
        <v>7.2290000000000002E-3</v>
      </c>
      <c r="EC20" s="3"/>
      <c r="ED20" s="3"/>
      <c r="EE20" s="3"/>
      <c r="EF20" s="3">
        <v>0</v>
      </c>
      <c r="EG20" s="5">
        <v>0</v>
      </c>
      <c r="EH20" s="3"/>
      <c r="EI20" s="3">
        <v>1.0030209999999999</v>
      </c>
      <c r="EJ20" s="3">
        <v>8.5300000000000003E-4</v>
      </c>
      <c r="EK20" s="3"/>
      <c r="EL20" s="3"/>
      <c r="EM20" s="3"/>
      <c r="EN20" s="3">
        <v>0</v>
      </c>
      <c r="EO20" s="13">
        <v>0</v>
      </c>
      <c r="EP20" s="15"/>
      <c r="EQ20" s="3">
        <v>0.61712199999999995</v>
      </c>
      <c r="ER20" s="3">
        <v>7.2290000000000002E-3</v>
      </c>
      <c r="ES20" s="3"/>
      <c r="ET20" s="3"/>
      <c r="EU20" s="3"/>
      <c r="EV20" s="3">
        <v>0</v>
      </c>
      <c r="EW20" s="5">
        <v>0</v>
      </c>
      <c r="EX20" s="3"/>
      <c r="EY20" s="3">
        <v>1.0030209999999999</v>
      </c>
      <c r="EZ20" s="3">
        <v>8.5300000000000003E-4</v>
      </c>
      <c r="FA20" s="3"/>
      <c r="FB20" s="3"/>
      <c r="FC20" s="3"/>
      <c r="FD20" s="3">
        <v>0</v>
      </c>
      <c r="FE20" s="13">
        <v>0</v>
      </c>
      <c r="FF20" s="15"/>
      <c r="FG20" s="3">
        <v>0.61712199999999995</v>
      </c>
      <c r="FH20" s="3">
        <v>7.2290000000000002E-3</v>
      </c>
      <c r="FI20" s="3"/>
      <c r="FJ20" s="3"/>
      <c r="FK20" s="3"/>
      <c r="FL20" s="3">
        <v>0</v>
      </c>
      <c r="FM20" s="5">
        <v>0</v>
      </c>
      <c r="FN20" s="3"/>
      <c r="FO20" s="3">
        <v>1.0030209999999999</v>
      </c>
      <c r="FP20" s="3">
        <v>8.5300000000000003E-4</v>
      </c>
      <c r="FQ20" s="3"/>
      <c r="FR20" s="3"/>
      <c r="FS20" s="3"/>
      <c r="FT20" s="3">
        <v>0</v>
      </c>
      <c r="FU20" s="13">
        <v>0</v>
      </c>
      <c r="FV20" s="15"/>
      <c r="FW20" s="3">
        <v>0.61712199999999995</v>
      </c>
      <c r="FX20" s="3">
        <v>7.2290000000000002E-3</v>
      </c>
      <c r="FY20" s="3"/>
      <c r="FZ20" s="3"/>
      <c r="GA20" s="3"/>
      <c r="GB20" s="3">
        <v>0</v>
      </c>
      <c r="GC20" s="5">
        <v>0</v>
      </c>
      <c r="GD20" s="3"/>
      <c r="GE20" s="3">
        <v>1.0030209999999999</v>
      </c>
      <c r="GF20" s="3">
        <v>8.5300000000000003E-4</v>
      </c>
      <c r="GG20" s="3"/>
      <c r="GH20" s="3"/>
      <c r="GI20" s="3"/>
      <c r="GJ20" s="3">
        <v>0</v>
      </c>
      <c r="GK20" s="13">
        <v>0</v>
      </c>
      <c r="GL20" s="15"/>
      <c r="GM20" s="3">
        <v>0.61712199999999995</v>
      </c>
      <c r="GN20" s="3">
        <v>7.2290000000000002E-3</v>
      </c>
      <c r="GO20" s="3"/>
      <c r="GP20" s="3"/>
      <c r="GQ20" s="3"/>
      <c r="GR20" s="3">
        <v>0</v>
      </c>
      <c r="GS20" s="5">
        <v>0</v>
      </c>
      <c r="GT20" s="3"/>
      <c r="GU20" s="3">
        <v>1.0030209999999999</v>
      </c>
      <c r="GV20" s="3">
        <v>8.5300000000000003E-4</v>
      </c>
      <c r="GW20" s="3"/>
      <c r="GX20" s="3"/>
      <c r="GY20" s="3"/>
      <c r="GZ20" s="3">
        <v>0</v>
      </c>
      <c r="HA20" s="13">
        <v>0</v>
      </c>
      <c r="HB20" s="15"/>
      <c r="HC20" s="3">
        <v>0.61712199999999995</v>
      </c>
      <c r="HD20" s="3">
        <v>7.2290000000000002E-3</v>
      </c>
      <c r="HE20" s="3"/>
      <c r="HF20" s="3"/>
      <c r="HG20" s="3"/>
      <c r="HH20" s="3">
        <v>0</v>
      </c>
      <c r="HI20" s="5">
        <v>0</v>
      </c>
      <c r="HJ20" s="3"/>
      <c r="HK20" s="3">
        <v>1.0030209999999999</v>
      </c>
      <c r="HL20" s="3">
        <v>8.5300000000000003E-4</v>
      </c>
      <c r="HM20" s="3"/>
      <c r="HN20" s="3"/>
      <c r="HO20" s="3"/>
      <c r="HP20" s="3">
        <v>0</v>
      </c>
      <c r="HQ20" s="13">
        <v>0</v>
      </c>
      <c r="HR20" s="15"/>
      <c r="HS20" s="3">
        <v>0.61712199999999995</v>
      </c>
      <c r="HT20" s="3">
        <v>7.2290000000000002E-3</v>
      </c>
      <c r="HU20" s="3"/>
      <c r="HV20" s="3"/>
      <c r="HW20" s="3"/>
      <c r="HX20" s="3">
        <v>0</v>
      </c>
      <c r="HY20" s="5">
        <v>0</v>
      </c>
      <c r="HZ20" s="3"/>
      <c r="IA20" s="3">
        <v>1.0030209999999999</v>
      </c>
      <c r="IB20" s="3">
        <v>8.5300000000000003E-4</v>
      </c>
      <c r="IC20" s="3"/>
      <c r="ID20" s="3"/>
      <c r="IE20" s="3"/>
      <c r="IF20" s="3">
        <v>0</v>
      </c>
      <c r="IG20" s="13">
        <v>0</v>
      </c>
      <c r="IH20" s="15"/>
      <c r="II20" s="3">
        <v>0.61712199999999995</v>
      </c>
      <c r="IJ20" s="3">
        <v>7.2290000000000002E-3</v>
      </c>
      <c r="IK20" s="3"/>
      <c r="IL20" s="3"/>
      <c r="IM20" s="3"/>
      <c r="IN20" s="3">
        <v>0</v>
      </c>
      <c r="IO20" s="5">
        <v>0</v>
      </c>
      <c r="IP20" s="3"/>
      <c r="IQ20" s="3">
        <v>1.0030209999999999</v>
      </c>
      <c r="IR20" s="3">
        <v>8.5300000000000003E-4</v>
      </c>
      <c r="IS20" s="3"/>
      <c r="IT20" s="3"/>
      <c r="IU20" s="3"/>
      <c r="IV20" s="3">
        <v>0</v>
      </c>
      <c r="IW20" s="13">
        <v>0</v>
      </c>
      <c r="IX20" s="15"/>
      <c r="IY20" s="3">
        <v>0.61712199999999995</v>
      </c>
      <c r="IZ20" s="3">
        <v>7.2290000000000002E-3</v>
      </c>
      <c r="JA20" s="3"/>
      <c r="JB20" s="3"/>
      <c r="JC20" s="3"/>
      <c r="JD20" s="3">
        <v>0</v>
      </c>
      <c r="JE20" s="5">
        <v>0</v>
      </c>
      <c r="JF20" s="3"/>
      <c r="JG20" s="3">
        <v>1.0030209999999999</v>
      </c>
      <c r="JH20" s="3">
        <v>8.5300000000000003E-4</v>
      </c>
      <c r="JI20" s="3"/>
      <c r="JJ20" s="3"/>
      <c r="JK20" s="3"/>
      <c r="JL20" s="3">
        <v>0</v>
      </c>
      <c r="JM20" s="13">
        <v>0</v>
      </c>
      <c r="JN20" s="15"/>
      <c r="JO20" s="3">
        <v>0.61712199999999995</v>
      </c>
      <c r="JP20" s="3">
        <v>7.2290000000000002E-3</v>
      </c>
      <c r="JQ20" s="3"/>
      <c r="JR20" s="3"/>
      <c r="JS20" s="3"/>
      <c r="JT20" s="3">
        <v>0</v>
      </c>
      <c r="JU20" s="5">
        <v>0</v>
      </c>
      <c r="JV20" s="3"/>
      <c r="JW20" s="3">
        <v>1.0030209999999999</v>
      </c>
      <c r="JX20" s="3">
        <v>8.5300000000000003E-4</v>
      </c>
      <c r="JY20" s="3"/>
      <c r="JZ20" s="3"/>
      <c r="KA20" s="3"/>
      <c r="KB20" s="3">
        <v>0</v>
      </c>
      <c r="KC20" s="13">
        <v>0</v>
      </c>
      <c r="KD20" s="15"/>
      <c r="KE20" s="3">
        <v>0.61712199999999995</v>
      </c>
      <c r="KF20" s="3">
        <v>7.2290000000000002E-3</v>
      </c>
      <c r="KG20" s="3"/>
      <c r="KH20" s="3"/>
      <c r="KI20" s="3"/>
      <c r="KJ20" s="3">
        <v>0</v>
      </c>
      <c r="KK20" s="5">
        <v>0</v>
      </c>
      <c r="KL20" s="3"/>
      <c r="KM20" s="3">
        <v>1.0030209999999999</v>
      </c>
      <c r="KN20" s="3">
        <v>8.5300000000000003E-4</v>
      </c>
      <c r="KO20" s="3"/>
      <c r="KP20" s="3"/>
      <c r="KQ20" s="3"/>
      <c r="KR20" s="3">
        <v>0</v>
      </c>
      <c r="KS20" s="13">
        <v>0</v>
      </c>
      <c r="KT20" s="15"/>
      <c r="KU20" s="3">
        <v>0.61712199999999995</v>
      </c>
      <c r="KV20" s="3">
        <v>7.2290000000000002E-3</v>
      </c>
      <c r="KW20" s="3"/>
      <c r="KX20" s="3"/>
      <c r="KY20" s="3"/>
      <c r="KZ20" s="3">
        <v>0</v>
      </c>
      <c r="LA20" s="5">
        <v>0</v>
      </c>
      <c r="LB20" s="3"/>
      <c r="LC20" s="3">
        <v>1.0030209999999999</v>
      </c>
      <c r="LD20" s="3">
        <v>8.5300000000000003E-4</v>
      </c>
      <c r="LE20" s="3"/>
      <c r="LF20" s="3"/>
      <c r="LG20" s="3"/>
      <c r="LH20" s="3">
        <v>0</v>
      </c>
      <c r="LI20" s="13">
        <v>0</v>
      </c>
      <c r="LJ20" s="15"/>
      <c r="LK20" s="3">
        <v>0.61712199999999995</v>
      </c>
      <c r="LL20" s="3">
        <v>7.2290000000000002E-3</v>
      </c>
      <c r="LM20" s="3"/>
      <c r="LN20" s="3"/>
      <c r="LO20" s="3"/>
      <c r="LP20" s="3">
        <v>0</v>
      </c>
      <c r="LQ20" s="5">
        <v>0</v>
      </c>
      <c r="LR20" s="3"/>
      <c r="LS20" s="3">
        <v>1.0030209999999999</v>
      </c>
      <c r="LT20" s="3">
        <v>8.5300000000000003E-4</v>
      </c>
      <c r="LU20" s="3"/>
      <c r="LV20" s="3"/>
      <c r="LW20" s="3"/>
      <c r="LX20" s="3">
        <v>0</v>
      </c>
      <c r="LY20" s="13">
        <v>0</v>
      </c>
      <c r="LZ20" s="15"/>
      <c r="MA20" s="3">
        <v>0.61712199999999995</v>
      </c>
      <c r="MB20" s="3">
        <v>7.2290000000000002E-3</v>
      </c>
      <c r="MC20" s="3"/>
      <c r="MD20" s="3"/>
      <c r="ME20" s="3"/>
      <c r="MF20" s="3">
        <v>0</v>
      </c>
      <c r="MG20" s="5">
        <v>0</v>
      </c>
      <c r="MH20" s="3"/>
      <c r="MI20" s="3">
        <v>1.0030209999999999</v>
      </c>
      <c r="MJ20" s="3">
        <v>8.5300000000000003E-4</v>
      </c>
      <c r="MK20" s="3"/>
      <c r="ML20" s="3"/>
      <c r="MM20" s="3"/>
      <c r="MN20" s="3">
        <v>0</v>
      </c>
      <c r="MO20" s="13">
        <v>0</v>
      </c>
      <c r="MP20" s="15"/>
      <c r="MQ20" s="3">
        <v>0.61712199999999995</v>
      </c>
      <c r="MR20" s="3">
        <v>7.2290000000000002E-3</v>
      </c>
      <c r="MS20" s="3"/>
      <c r="MT20" s="3"/>
      <c r="MU20" s="3"/>
      <c r="MV20" s="3">
        <v>0</v>
      </c>
      <c r="MW20" s="5">
        <v>0</v>
      </c>
      <c r="MX20" s="3"/>
      <c r="MY20" s="3">
        <v>1.0030209999999999</v>
      </c>
      <c r="MZ20" s="3">
        <v>8.5300000000000003E-4</v>
      </c>
      <c r="NA20" s="3"/>
      <c r="NB20" s="3"/>
      <c r="NC20" s="3"/>
      <c r="ND20" s="3">
        <v>0</v>
      </c>
      <c r="NE20" s="13">
        <v>0</v>
      </c>
      <c r="NF20" s="15"/>
      <c r="NG20" s="3">
        <v>0.61712199999999995</v>
      </c>
      <c r="NH20" s="3">
        <v>7.2290000000000002E-3</v>
      </c>
      <c r="NI20" s="3"/>
      <c r="NJ20" s="3"/>
      <c r="NK20" s="3"/>
      <c r="NL20" s="3">
        <v>0</v>
      </c>
      <c r="NM20" s="5">
        <v>0</v>
      </c>
      <c r="NN20" s="3"/>
      <c r="NO20" s="3">
        <v>1.0030209999999999</v>
      </c>
      <c r="NP20" s="3">
        <v>8.5300000000000003E-4</v>
      </c>
      <c r="NQ20" s="3"/>
      <c r="NR20" s="3"/>
      <c r="NS20" s="3"/>
      <c r="NT20" s="3">
        <v>0</v>
      </c>
      <c r="NU20" s="13">
        <v>0</v>
      </c>
      <c r="NV20" s="15"/>
      <c r="NW20" s="3">
        <v>0.61712199999999995</v>
      </c>
      <c r="NX20" s="3">
        <v>7.2290000000000002E-3</v>
      </c>
      <c r="NY20" s="3"/>
      <c r="NZ20" s="3"/>
      <c r="OA20" s="3"/>
      <c r="OB20" s="3">
        <v>0</v>
      </c>
      <c r="OC20" s="5">
        <v>0</v>
      </c>
      <c r="OD20" s="3"/>
      <c r="OE20" s="3">
        <v>1.0030209999999999</v>
      </c>
      <c r="OF20" s="3">
        <v>8.5300000000000003E-4</v>
      </c>
      <c r="OG20" s="3"/>
      <c r="OH20" s="3"/>
      <c r="OI20" s="3"/>
      <c r="OJ20" s="3">
        <v>0</v>
      </c>
      <c r="OK20" s="13">
        <v>0</v>
      </c>
      <c r="OL20" s="15"/>
      <c r="OM20" s="3">
        <v>0.61712199999999995</v>
      </c>
      <c r="ON20" s="3">
        <v>7.2290000000000002E-3</v>
      </c>
      <c r="OO20" s="3"/>
      <c r="OP20" s="3"/>
      <c r="OQ20" s="3"/>
      <c r="OR20" s="3">
        <v>0</v>
      </c>
      <c r="OS20" s="5">
        <v>0</v>
      </c>
      <c r="OT20" s="3"/>
      <c r="OU20" s="3">
        <v>1.0030209999999999</v>
      </c>
      <c r="OV20" s="3">
        <v>8.5300000000000003E-4</v>
      </c>
      <c r="OW20" s="3"/>
      <c r="OX20" s="3"/>
      <c r="OY20" s="3"/>
      <c r="OZ20" s="3">
        <v>0</v>
      </c>
      <c r="PA20" s="13">
        <v>0</v>
      </c>
      <c r="PB20" s="15"/>
      <c r="PC20" s="3">
        <v>0.61712199999999995</v>
      </c>
      <c r="PD20" s="3">
        <v>7.2290000000000002E-3</v>
      </c>
      <c r="PE20" s="3"/>
      <c r="PF20" s="3"/>
      <c r="PG20" s="3"/>
      <c r="PH20" s="3">
        <v>0</v>
      </c>
      <c r="PI20" s="5">
        <v>0</v>
      </c>
      <c r="PJ20" s="3"/>
      <c r="PK20" s="3">
        <v>1.0030209999999999</v>
      </c>
      <c r="PL20" s="3">
        <v>8.5300000000000003E-4</v>
      </c>
      <c r="PM20" s="3"/>
      <c r="PN20" s="3"/>
      <c r="PO20" s="3"/>
      <c r="PP20" s="3">
        <v>0</v>
      </c>
      <c r="PQ20" s="13">
        <v>0</v>
      </c>
      <c r="PR20" s="15"/>
      <c r="PS20" s="3">
        <v>0.61712199999999995</v>
      </c>
      <c r="PT20" s="3">
        <v>7.2290000000000002E-3</v>
      </c>
      <c r="PU20" s="3"/>
      <c r="PV20" s="3"/>
      <c r="PW20" s="3"/>
      <c r="PX20" s="3">
        <v>0</v>
      </c>
      <c r="PY20" s="5">
        <v>0</v>
      </c>
      <c r="PZ20" s="3"/>
      <c r="QA20" s="3">
        <v>1.0030209999999999</v>
      </c>
      <c r="QB20" s="3">
        <v>8.5300000000000003E-4</v>
      </c>
      <c r="QC20" s="3"/>
      <c r="QD20" s="3"/>
      <c r="QE20" s="3"/>
      <c r="QF20" s="3">
        <v>0</v>
      </c>
      <c r="QG20" s="13">
        <v>0</v>
      </c>
      <c r="QH20" s="15"/>
      <c r="QI20" s="3">
        <v>0.61712199999999995</v>
      </c>
      <c r="QJ20" s="3">
        <v>7.2290000000000002E-3</v>
      </c>
      <c r="QK20" s="3"/>
      <c r="QL20" s="3"/>
      <c r="QM20" s="3"/>
      <c r="QN20" s="3">
        <v>0</v>
      </c>
      <c r="QO20" s="5">
        <v>0</v>
      </c>
      <c r="QP20" s="3"/>
      <c r="QQ20" s="3">
        <v>1.0030209999999999</v>
      </c>
      <c r="QR20" s="3">
        <v>8.5300000000000003E-4</v>
      </c>
      <c r="QS20" s="3"/>
      <c r="QT20" s="3"/>
      <c r="QU20" s="3"/>
      <c r="QV20" s="3">
        <v>0</v>
      </c>
      <c r="QW20" s="13">
        <v>0</v>
      </c>
      <c r="QX20" s="15"/>
      <c r="QY20" s="3">
        <v>0.61712199999999995</v>
      </c>
      <c r="QZ20" s="3">
        <v>7.2290000000000002E-3</v>
      </c>
      <c r="RA20" s="3"/>
      <c r="RB20" s="3"/>
      <c r="RC20" s="3"/>
      <c r="RD20" s="3">
        <v>0</v>
      </c>
      <c r="RE20" s="5">
        <v>0</v>
      </c>
      <c r="RF20" s="3"/>
      <c r="RG20" s="3">
        <v>1.0030209999999999</v>
      </c>
      <c r="RH20" s="3">
        <v>8.5300000000000003E-4</v>
      </c>
      <c r="RI20" s="3"/>
      <c r="RJ20" s="3"/>
      <c r="RK20" s="3"/>
      <c r="RL20" s="3">
        <v>0</v>
      </c>
      <c r="RM20" s="13">
        <v>0</v>
      </c>
      <c r="RN20" s="15"/>
      <c r="RO20" s="3">
        <v>0.61712199999999995</v>
      </c>
      <c r="RP20" s="3">
        <v>7.2290000000000002E-3</v>
      </c>
      <c r="RQ20" s="3"/>
      <c r="RR20" s="3"/>
      <c r="RS20" s="3"/>
      <c r="RT20" s="3">
        <v>0</v>
      </c>
      <c r="RU20" s="5">
        <v>0</v>
      </c>
      <c r="RV20" s="3"/>
      <c r="RW20" s="3">
        <v>1.0030209999999999</v>
      </c>
      <c r="RX20" s="3">
        <v>8.5300000000000003E-4</v>
      </c>
      <c r="RY20" s="3"/>
      <c r="RZ20" s="3"/>
      <c r="SA20" s="3"/>
      <c r="SB20" s="3">
        <v>0</v>
      </c>
      <c r="SC20" s="13">
        <v>0</v>
      </c>
      <c r="SD20" s="15"/>
      <c r="SE20" s="3">
        <v>0.61712199999999995</v>
      </c>
      <c r="SF20" s="3">
        <v>7.2290000000000002E-3</v>
      </c>
      <c r="SG20" s="3"/>
      <c r="SH20" s="3"/>
      <c r="SI20" s="3"/>
      <c r="SJ20" s="3">
        <v>0</v>
      </c>
      <c r="SK20" s="5">
        <v>0</v>
      </c>
      <c r="SL20" s="3"/>
      <c r="SM20" s="3">
        <v>1.0030209999999999</v>
      </c>
      <c r="SN20" s="3">
        <v>8.5300000000000003E-4</v>
      </c>
      <c r="SO20" s="3"/>
      <c r="SP20" s="3"/>
      <c r="SQ20" s="3"/>
      <c r="SR20" s="3">
        <v>0</v>
      </c>
      <c r="SS20" s="13">
        <v>0</v>
      </c>
      <c r="ST20" s="15"/>
      <c r="SU20" s="3">
        <v>0.61712199999999995</v>
      </c>
      <c r="SV20" s="3">
        <v>7.2290000000000002E-3</v>
      </c>
      <c r="SW20" s="3"/>
      <c r="SX20" s="3"/>
      <c r="SY20" s="3"/>
      <c r="SZ20" s="3">
        <v>0</v>
      </c>
      <c r="TA20" s="5">
        <v>0</v>
      </c>
      <c r="TB20" s="3"/>
      <c r="TC20" s="3">
        <v>1.0030209999999999</v>
      </c>
      <c r="TD20" s="3">
        <v>8.5300000000000003E-4</v>
      </c>
      <c r="TE20" s="3"/>
      <c r="TF20" s="3"/>
      <c r="TG20" s="3"/>
      <c r="TH20" s="3">
        <v>0</v>
      </c>
      <c r="TI20" s="13">
        <v>0</v>
      </c>
      <c r="TJ20" s="15"/>
      <c r="TK20" s="3">
        <v>0.61712199999999995</v>
      </c>
      <c r="TL20" s="3">
        <v>7.2290000000000002E-3</v>
      </c>
      <c r="TM20" s="3"/>
      <c r="TN20" s="3"/>
      <c r="TO20" s="3"/>
      <c r="TP20" s="3">
        <v>0</v>
      </c>
      <c r="TQ20" s="5">
        <v>0</v>
      </c>
      <c r="TR20" s="3"/>
      <c r="TS20" s="3">
        <v>1.0030209999999999</v>
      </c>
      <c r="TT20" s="3">
        <v>8.5300000000000003E-4</v>
      </c>
      <c r="TU20" s="3"/>
      <c r="TV20" s="3"/>
      <c r="TW20" s="3"/>
      <c r="TX20" s="3">
        <v>0</v>
      </c>
      <c r="TY20" s="13">
        <v>0</v>
      </c>
      <c r="TZ20" s="15"/>
      <c r="UA20" s="3">
        <v>0.61712199999999995</v>
      </c>
      <c r="UB20" s="3">
        <v>7.2290000000000002E-3</v>
      </c>
      <c r="UC20" s="3"/>
      <c r="UD20" s="3"/>
      <c r="UE20" s="3"/>
      <c r="UF20" s="3">
        <v>0</v>
      </c>
      <c r="UG20" s="5">
        <v>0</v>
      </c>
      <c r="UH20" s="3"/>
      <c r="UI20" s="3">
        <v>1.0030209999999999</v>
      </c>
      <c r="UJ20" s="3">
        <v>8.5300000000000003E-4</v>
      </c>
      <c r="UK20" s="3"/>
      <c r="UL20" s="3"/>
      <c r="UM20" s="3"/>
      <c r="UN20" s="3">
        <v>0</v>
      </c>
      <c r="UO20" s="13">
        <v>0</v>
      </c>
      <c r="UP20" s="15"/>
      <c r="UQ20" s="3">
        <v>0.61712199999999995</v>
      </c>
      <c r="UR20" s="3">
        <v>7.2290000000000002E-3</v>
      </c>
      <c r="US20" s="3"/>
      <c r="UT20" s="3"/>
      <c r="UU20" s="3"/>
      <c r="UV20" s="3">
        <v>0</v>
      </c>
      <c r="UW20" s="5">
        <v>0</v>
      </c>
      <c r="UX20" s="3"/>
      <c r="UY20" s="3">
        <v>1.0030209999999999</v>
      </c>
      <c r="UZ20" s="3">
        <v>8.5300000000000003E-4</v>
      </c>
      <c r="VA20" s="3"/>
      <c r="VB20" s="3"/>
      <c r="VC20" s="3"/>
      <c r="VD20" s="3">
        <v>0</v>
      </c>
      <c r="VE20" s="13">
        <v>0</v>
      </c>
      <c r="VF20" s="15"/>
      <c r="VG20" s="3">
        <v>0.61712199999999995</v>
      </c>
      <c r="VH20" s="3">
        <v>7.2290000000000002E-3</v>
      </c>
      <c r="VI20" s="3"/>
      <c r="VJ20" s="3"/>
      <c r="VK20" s="3"/>
      <c r="VL20" s="3">
        <v>0</v>
      </c>
      <c r="VM20" s="5">
        <v>0</v>
      </c>
      <c r="VN20" s="3"/>
      <c r="VO20" s="3">
        <v>1.0030209999999999</v>
      </c>
      <c r="VP20" s="3">
        <v>8.5300000000000003E-4</v>
      </c>
      <c r="VQ20" s="3"/>
      <c r="VR20" s="3"/>
      <c r="VS20" s="3"/>
      <c r="VT20" s="3">
        <v>0</v>
      </c>
      <c r="VU20" s="13">
        <v>0</v>
      </c>
      <c r="VV20" s="15"/>
      <c r="VW20" s="3">
        <v>0.61712199999999995</v>
      </c>
      <c r="VX20" s="3">
        <v>7.2290000000000002E-3</v>
      </c>
      <c r="VY20" s="3"/>
      <c r="VZ20" s="3"/>
      <c r="WA20" s="3"/>
      <c r="WB20" s="3">
        <v>0</v>
      </c>
      <c r="WC20" s="5">
        <v>0</v>
      </c>
      <c r="WD20" s="3"/>
      <c r="WE20" s="3">
        <v>1.0030209999999999</v>
      </c>
      <c r="WF20" s="3">
        <v>8.5300000000000003E-4</v>
      </c>
      <c r="WG20" s="3"/>
      <c r="WH20" s="3"/>
      <c r="WI20" s="3"/>
      <c r="WJ20" s="3">
        <v>0</v>
      </c>
      <c r="WK20" s="13">
        <v>0</v>
      </c>
      <c r="WL20" s="15"/>
      <c r="WM20" s="3">
        <v>0.61712199999999995</v>
      </c>
      <c r="WN20" s="3">
        <v>7.2290000000000002E-3</v>
      </c>
      <c r="WO20" s="3"/>
      <c r="WP20" s="3"/>
      <c r="WQ20" s="3"/>
      <c r="WR20" s="3">
        <v>0</v>
      </c>
      <c r="WS20" s="5">
        <v>0</v>
      </c>
      <c r="WT20" s="3"/>
      <c r="WU20" s="3">
        <v>1.0030209999999999</v>
      </c>
      <c r="WV20" s="3">
        <v>8.5300000000000003E-4</v>
      </c>
      <c r="WW20" s="3"/>
      <c r="WX20" s="3"/>
      <c r="WY20" s="3"/>
      <c r="WZ20" s="3">
        <v>0</v>
      </c>
      <c r="XA20" s="13">
        <v>0</v>
      </c>
      <c r="XB20" s="15"/>
      <c r="XC20" s="3">
        <v>0.61712199999999995</v>
      </c>
      <c r="XD20" s="3">
        <v>7.2290000000000002E-3</v>
      </c>
      <c r="XE20" s="3"/>
      <c r="XF20" s="3"/>
      <c r="XG20" s="3"/>
      <c r="XH20" s="3">
        <v>0</v>
      </c>
      <c r="XI20" s="5">
        <v>0</v>
      </c>
      <c r="XJ20" s="3"/>
      <c r="XK20" s="3">
        <v>1.0030209999999999</v>
      </c>
      <c r="XL20" s="3">
        <v>8.5300000000000003E-4</v>
      </c>
      <c r="XM20" s="3"/>
      <c r="XN20" s="3"/>
      <c r="XO20" s="3"/>
      <c r="XP20" s="3">
        <v>0</v>
      </c>
      <c r="XQ20" s="13">
        <v>0</v>
      </c>
      <c r="XR20" s="15"/>
      <c r="XS20" s="3">
        <v>0.61712199999999995</v>
      </c>
      <c r="XT20" s="3">
        <v>7.2290000000000002E-3</v>
      </c>
      <c r="XU20" s="3"/>
      <c r="XV20" s="3"/>
      <c r="XW20" s="3"/>
      <c r="XX20" s="3">
        <v>0</v>
      </c>
      <c r="XY20" s="5">
        <v>0</v>
      </c>
      <c r="XZ20" s="3"/>
      <c r="YA20" s="3">
        <v>1.0030209999999999</v>
      </c>
      <c r="YB20" s="3">
        <v>8.5300000000000003E-4</v>
      </c>
      <c r="YC20" s="3"/>
      <c r="YD20" s="3"/>
      <c r="YE20" s="3"/>
      <c r="YF20" s="3">
        <v>0</v>
      </c>
      <c r="YG20" s="13">
        <v>0</v>
      </c>
      <c r="YH20" s="15"/>
      <c r="YI20" s="3">
        <v>0.61712199999999995</v>
      </c>
      <c r="YJ20" s="3">
        <v>7.2290000000000002E-3</v>
      </c>
      <c r="YK20" s="3"/>
      <c r="YL20" s="3"/>
      <c r="YM20" s="3"/>
      <c r="YN20" s="3">
        <v>0</v>
      </c>
      <c r="YO20" s="5">
        <v>0</v>
      </c>
      <c r="YP20" s="3"/>
      <c r="YQ20" s="3">
        <v>1.0030209999999999</v>
      </c>
      <c r="YR20" s="3">
        <v>8.5300000000000003E-4</v>
      </c>
      <c r="YS20" s="3"/>
      <c r="YT20" s="3"/>
      <c r="YU20" s="3"/>
      <c r="YV20" s="3">
        <v>0</v>
      </c>
      <c r="YW20" s="13">
        <v>0</v>
      </c>
      <c r="YX20" s="15"/>
      <c r="YY20" s="3">
        <v>0.61712199999999995</v>
      </c>
      <c r="YZ20" s="3">
        <v>7.2290000000000002E-3</v>
      </c>
      <c r="ZA20" s="3"/>
      <c r="ZB20" s="3"/>
      <c r="ZC20" s="3"/>
      <c r="ZD20" s="3">
        <v>0</v>
      </c>
      <c r="ZE20" s="5">
        <v>0</v>
      </c>
      <c r="ZF20" s="3"/>
      <c r="ZG20" s="3">
        <v>1.0030209999999999</v>
      </c>
      <c r="ZH20" s="3">
        <v>8.5300000000000003E-4</v>
      </c>
      <c r="ZI20" s="3"/>
      <c r="ZJ20" s="3"/>
      <c r="ZK20" s="3"/>
      <c r="ZL20" s="3">
        <v>0</v>
      </c>
      <c r="ZM20" s="13">
        <v>0</v>
      </c>
      <c r="ZN20" s="15"/>
      <c r="ZO20" s="3">
        <v>0.61712199999999995</v>
      </c>
      <c r="ZP20" s="3">
        <v>7.2290000000000002E-3</v>
      </c>
      <c r="ZQ20" s="3"/>
      <c r="ZR20" s="3"/>
      <c r="ZS20" s="3"/>
      <c r="ZT20" s="3">
        <v>0</v>
      </c>
      <c r="ZU20" s="5">
        <v>0</v>
      </c>
      <c r="ZV20" s="3"/>
      <c r="ZW20" s="3">
        <v>1.0030209999999999</v>
      </c>
      <c r="ZX20" s="3">
        <v>8.5300000000000003E-4</v>
      </c>
      <c r="ZY20" s="3"/>
      <c r="ZZ20" s="3"/>
      <c r="AAA20" s="3"/>
      <c r="AAB20" s="3">
        <v>0</v>
      </c>
      <c r="AAC20" s="13">
        <v>0</v>
      </c>
      <c r="AAD20" s="15"/>
      <c r="AAE20" s="3">
        <v>0.61712199999999995</v>
      </c>
      <c r="AAF20" s="3">
        <v>7.2290000000000002E-3</v>
      </c>
      <c r="AAG20" s="3"/>
      <c r="AAH20" s="3"/>
      <c r="AAI20" s="3"/>
      <c r="AAJ20" s="3">
        <v>0</v>
      </c>
      <c r="AAK20" s="5">
        <v>0</v>
      </c>
      <c r="AAL20" s="3"/>
      <c r="AAM20" s="3">
        <v>1.0030209999999999</v>
      </c>
      <c r="AAN20" s="3">
        <v>8.5300000000000003E-4</v>
      </c>
      <c r="AAO20" s="3"/>
      <c r="AAP20" s="3"/>
      <c r="AAQ20" s="3"/>
      <c r="AAR20" s="3">
        <v>0</v>
      </c>
      <c r="AAS20" s="13">
        <v>0</v>
      </c>
      <c r="AAT20" s="15"/>
      <c r="AAU20" s="3">
        <v>0.61712199999999995</v>
      </c>
      <c r="AAV20" s="3">
        <v>7.2290000000000002E-3</v>
      </c>
      <c r="AAW20" s="3"/>
      <c r="AAX20" s="3"/>
      <c r="AAY20" s="3"/>
      <c r="AAZ20" s="3">
        <v>0</v>
      </c>
      <c r="ABA20" s="5">
        <v>0</v>
      </c>
      <c r="ABB20" s="3"/>
      <c r="ABC20" s="3">
        <v>1.0030209999999999</v>
      </c>
      <c r="ABD20" s="3">
        <v>8.5300000000000003E-4</v>
      </c>
      <c r="ABE20" s="3"/>
      <c r="ABF20" s="3"/>
      <c r="ABG20" s="3"/>
      <c r="ABH20" s="3">
        <v>0</v>
      </c>
      <c r="ABI20" s="13">
        <v>0</v>
      </c>
      <c r="ABJ20" s="15"/>
      <c r="ABK20" s="3">
        <v>0.61712199999999995</v>
      </c>
      <c r="ABL20" s="3">
        <v>7.2290000000000002E-3</v>
      </c>
      <c r="ABM20" s="3"/>
      <c r="ABN20" s="3"/>
      <c r="ABO20" s="3"/>
      <c r="ABP20" s="3">
        <v>0</v>
      </c>
      <c r="ABQ20" s="5">
        <v>0</v>
      </c>
      <c r="ABR20" s="3"/>
      <c r="ABS20" s="3">
        <v>1.0030209999999999</v>
      </c>
      <c r="ABT20" s="3">
        <v>8.5300000000000003E-4</v>
      </c>
      <c r="ABU20" s="3"/>
      <c r="ABV20" s="3"/>
      <c r="ABW20" s="3"/>
      <c r="ABX20" s="3">
        <v>0</v>
      </c>
      <c r="ABY20" s="13">
        <v>0</v>
      </c>
      <c r="ABZ20" s="15"/>
      <c r="ACA20" s="3">
        <v>0.61712199999999995</v>
      </c>
      <c r="ACB20" s="3">
        <v>7.2290000000000002E-3</v>
      </c>
      <c r="ACC20" s="3"/>
      <c r="ACD20" s="3"/>
      <c r="ACE20" s="3"/>
      <c r="ACF20" s="3">
        <v>0</v>
      </c>
      <c r="ACG20" s="5">
        <v>0</v>
      </c>
      <c r="ACH20" s="3"/>
      <c r="ACI20" s="3">
        <v>1.0030209999999999</v>
      </c>
      <c r="ACJ20" s="3">
        <v>8.5300000000000003E-4</v>
      </c>
      <c r="ACK20" s="3"/>
      <c r="ACL20" s="3"/>
      <c r="ACM20" s="3"/>
      <c r="ACN20" s="3">
        <v>0</v>
      </c>
      <c r="ACO20" s="13">
        <v>0</v>
      </c>
      <c r="ACP20" s="15"/>
      <c r="ACQ20" s="3">
        <v>0.61712199999999995</v>
      </c>
      <c r="ACR20" s="3">
        <v>7.2290000000000002E-3</v>
      </c>
      <c r="ACS20" s="3"/>
      <c r="ACT20" s="3"/>
      <c r="ACU20" s="3"/>
      <c r="ACV20" s="3">
        <v>0</v>
      </c>
      <c r="ACW20" s="5">
        <v>0</v>
      </c>
      <c r="ACX20" s="3"/>
      <c r="ACY20" s="3">
        <v>1.0030209999999999</v>
      </c>
      <c r="ACZ20" s="3">
        <v>8.5300000000000003E-4</v>
      </c>
      <c r="ADA20" s="3"/>
      <c r="ADB20" s="3"/>
      <c r="ADC20" s="3"/>
      <c r="ADD20" s="3">
        <v>0</v>
      </c>
      <c r="ADE20" s="13">
        <v>0</v>
      </c>
      <c r="ADF20" s="15"/>
      <c r="ADG20" s="3">
        <v>0.61712199999999995</v>
      </c>
      <c r="ADH20" s="3">
        <v>7.2290000000000002E-3</v>
      </c>
      <c r="ADI20" s="3"/>
      <c r="ADJ20" s="3"/>
      <c r="ADK20" s="3"/>
      <c r="ADL20" s="3">
        <v>0</v>
      </c>
      <c r="ADM20" s="5">
        <v>0</v>
      </c>
      <c r="ADN20" s="3"/>
      <c r="ADO20" s="3">
        <v>1.0030209999999999</v>
      </c>
      <c r="ADP20" s="3">
        <v>8.5300000000000003E-4</v>
      </c>
      <c r="ADQ20" s="3"/>
      <c r="ADR20" s="3"/>
      <c r="ADS20" s="3"/>
      <c r="ADT20" s="3">
        <v>0</v>
      </c>
      <c r="ADU20" s="13">
        <v>0</v>
      </c>
      <c r="ADV20" s="15"/>
      <c r="ADW20" s="3">
        <v>0.61712199999999995</v>
      </c>
      <c r="ADX20" s="3">
        <v>7.2290000000000002E-3</v>
      </c>
      <c r="ADY20" s="3"/>
      <c r="ADZ20" s="3"/>
      <c r="AEA20" s="3"/>
      <c r="AEB20" s="3">
        <v>0</v>
      </c>
      <c r="AEC20" s="5">
        <v>0</v>
      </c>
      <c r="AED20" s="3"/>
      <c r="AEE20" s="3">
        <v>1.0030209999999999</v>
      </c>
      <c r="AEF20" s="3">
        <v>8.5300000000000003E-4</v>
      </c>
      <c r="AEG20" s="3"/>
      <c r="AEH20" s="3"/>
      <c r="AEI20" s="3"/>
      <c r="AEJ20" s="3">
        <v>0</v>
      </c>
      <c r="AEK20" s="13">
        <v>0</v>
      </c>
      <c r="AEL20" s="15"/>
      <c r="AEM20" s="3">
        <v>0.61712199999999995</v>
      </c>
      <c r="AEN20" s="3">
        <v>7.2290000000000002E-3</v>
      </c>
      <c r="AEO20" s="3"/>
      <c r="AEP20" s="3"/>
      <c r="AEQ20" s="3"/>
      <c r="AER20" s="3">
        <v>0</v>
      </c>
      <c r="AES20" s="5">
        <v>0</v>
      </c>
      <c r="AET20" s="3"/>
      <c r="AEU20" s="3">
        <v>1.0030209999999999</v>
      </c>
      <c r="AEV20" s="3">
        <v>8.5300000000000003E-4</v>
      </c>
      <c r="AEW20" s="3"/>
      <c r="AEX20" s="3"/>
      <c r="AEY20" s="3"/>
      <c r="AEZ20" s="3">
        <v>0</v>
      </c>
      <c r="AFA20" s="13">
        <v>0</v>
      </c>
      <c r="AFB20" s="15"/>
      <c r="AFC20" s="3">
        <v>0.61712199999999995</v>
      </c>
      <c r="AFD20" s="3">
        <v>7.2290000000000002E-3</v>
      </c>
      <c r="AFE20" s="3"/>
      <c r="AFF20" s="3"/>
      <c r="AFG20" s="3"/>
      <c r="AFH20" s="3">
        <v>0</v>
      </c>
      <c r="AFI20" s="5">
        <v>0</v>
      </c>
      <c r="AFJ20" s="3"/>
      <c r="AFK20" s="3">
        <v>1.0030209999999999</v>
      </c>
      <c r="AFL20" s="3">
        <v>8.5300000000000003E-4</v>
      </c>
      <c r="AFM20" s="3"/>
      <c r="AFN20" s="3"/>
      <c r="AFO20" s="3"/>
      <c r="AFP20" s="3">
        <v>0</v>
      </c>
      <c r="AFQ20" s="13">
        <v>0</v>
      </c>
      <c r="AFR20" s="15"/>
      <c r="AFS20" s="3">
        <v>0.61712199999999995</v>
      </c>
      <c r="AFT20" s="3">
        <v>7.2290000000000002E-3</v>
      </c>
      <c r="AFU20" s="3"/>
      <c r="AFV20" s="3"/>
      <c r="AFW20" s="3"/>
      <c r="AFX20" s="3">
        <v>0</v>
      </c>
      <c r="AFY20" s="5">
        <v>0</v>
      </c>
      <c r="AFZ20" s="3"/>
      <c r="AGA20" s="3">
        <v>1.0030209999999999</v>
      </c>
      <c r="AGB20" s="3">
        <v>8.5300000000000003E-4</v>
      </c>
      <c r="AGC20" s="3"/>
      <c r="AGD20" s="3"/>
      <c r="AGE20" s="3"/>
      <c r="AGF20" s="3">
        <v>0</v>
      </c>
      <c r="AGG20" s="13">
        <v>0</v>
      </c>
      <c r="AGH20" s="15"/>
      <c r="AGI20" s="3">
        <v>0.61712199999999995</v>
      </c>
      <c r="AGJ20" s="3">
        <v>7.2290000000000002E-3</v>
      </c>
      <c r="AGK20" s="3"/>
      <c r="AGL20" s="3"/>
      <c r="AGM20" s="3"/>
      <c r="AGN20" s="3">
        <v>0</v>
      </c>
      <c r="AGO20" s="5">
        <v>0</v>
      </c>
      <c r="AGP20" s="3"/>
      <c r="AGQ20" s="3">
        <v>1.0030209999999999</v>
      </c>
      <c r="AGR20" s="3">
        <v>8.5300000000000003E-4</v>
      </c>
      <c r="AGS20" s="3"/>
      <c r="AGT20" s="3"/>
      <c r="AGU20" s="3"/>
      <c r="AGV20" s="3">
        <v>0</v>
      </c>
      <c r="AGW20" s="13">
        <v>0</v>
      </c>
      <c r="AGX20" s="15"/>
      <c r="AGY20" s="3">
        <v>0.61712199999999995</v>
      </c>
      <c r="AGZ20" s="3">
        <v>7.2290000000000002E-3</v>
      </c>
      <c r="AHA20" s="3"/>
      <c r="AHB20" s="3"/>
      <c r="AHC20" s="3"/>
      <c r="AHD20" s="3">
        <v>0</v>
      </c>
      <c r="AHE20" s="5">
        <v>0</v>
      </c>
      <c r="AHF20" s="3"/>
      <c r="AHG20" s="3">
        <v>1.0030209999999999</v>
      </c>
      <c r="AHH20" s="3">
        <v>8.5300000000000003E-4</v>
      </c>
      <c r="AHI20" s="3"/>
      <c r="AHJ20" s="3"/>
      <c r="AHK20" s="3"/>
      <c r="AHL20" s="3">
        <v>0</v>
      </c>
      <c r="AHM20" s="13">
        <v>0</v>
      </c>
      <c r="AHN20" s="15"/>
      <c r="AHO20" s="3">
        <v>0.61712199999999995</v>
      </c>
      <c r="AHP20" s="3">
        <v>7.2290000000000002E-3</v>
      </c>
      <c r="AHQ20" s="3"/>
      <c r="AHR20" s="3"/>
      <c r="AHS20" s="3"/>
      <c r="AHT20" s="3">
        <v>0</v>
      </c>
      <c r="AHU20" s="5">
        <v>0</v>
      </c>
      <c r="AHV20" s="3"/>
      <c r="AHW20" s="3">
        <v>1.0030209999999999</v>
      </c>
      <c r="AHX20" s="3">
        <v>8.5300000000000003E-4</v>
      </c>
      <c r="AHY20" s="3"/>
      <c r="AHZ20" s="3"/>
      <c r="AIA20" s="3"/>
      <c r="AIB20" s="3">
        <v>0</v>
      </c>
      <c r="AIC20" s="13">
        <v>0</v>
      </c>
      <c r="AID20" s="15"/>
      <c r="AIE20" s="3">
        <v>0.61712199999999995</v>
      </c>
      <c r="AIF20" s="3">
        <v>7.2290000000000002E-3</v>
      </c>
      <c r="AIG20" s="3"/>
      <c r="AIH20" s="3"/>
      <c r="AII20" s="3"/>
      <c r="AIJ20" s="3">
        <v>0</v>
      </c>
      <c r="AIK20" s="5">
        <v>0</v>
      </c>
      <c r="AIL20" s="3"/>
      <c r="AIM20" s="3">
        <v>1.0030209999999999</v>
      </c>
      <c r="AIN20" s="3">
        <v>8.5300000000000003E-4</v>
      </c>
      <c r="AIO20" s="3"/>
      <c r="AIP20" s="3"/>
      <c r="AIQ20" s="3"/>
      <c r="AIR20" s="3">
        <v>0</v>
      </c>
      <c r="AIS20" s="13">
        <v>0</v>
      </c>
      <c r="AIT20" s="15"/>
      <c r="AIU20" s="3">
        <v>0.61712199999999995</v>
      </c>
      <c r="AIV20" s="3">
        <v>7.2290000000000002E-3</v>
      </c>
      <c r="AIW20" s="3"/>
      <c r="AIX20" s="3"/>
      <c r="AIY20" s="3"/>
      <c r="AIZ20" s="3">
        <v>0</v>
      </c>
      <c r="AJA20" s="5">
        <v>0</v>
      </c>
      <c r="AJB20" s="3"/>
      <c r="AJC20" s="3">
        <v>1.0030209999999999</v>
      </c>
      <c r="AJD20" s="3">
        <v>8.5300000000000003E-4</v>
      </c>
      <c r="AJE20" s="3"/>
      <c r="AJF20" s="3"/>
      <c r="AJG20" s="3"/>
      <c r="AJH20" s="3">
        <v>0</v>
      </c>
      <c r="AJI20" s="13">
        <v>0</v>
      </c>
      <c r="AJJ20" s="15"/>
      <c r="AJK20" s="3">
        <v>0.61712199999999995</v>
      </c>
      <c r="AJL20" s="3">
        <v>7.2290000000000002E-3</v>
      </c>
      <c r="AJM20" s="3"/>
      <c r="AJN20" s="3"/>
      <c r="AJO20" s="3"/>
      <c r="AJP20" s="3">
        <v>0</v>
      </c>
      <c r="AJQ20" s="5">
        <v>0</v>
      </c>
      <c r="AJR20" s="3"/>
      <c r="AJS20" s="3">
        <v>1.0030209999999999</v>
      </c>
      <c r="AJT20" s="3">
        <v>8.5300000000000003E-4</v>
      </c>
      <c r="AJU20" s="3"/>
      <c r="AJV20" s="3"/>
      <c r="AJW20" s="3"/>
      <c r="AJX20" s="3">
        <v>0</v>
      </c>
      <c r="AJY20" s="13">
        <v>0</v>
      </c>
      <c r="AJZ20" s="15"/>
      <c r="AKA20" s="3">
        <v>0.61712199999999995</v>
      </c>
      <c r="AKB20" s="3">
        <v>7.2290000000000002E-3</v>
      </c>
      <c r="AKC20" s="3"/>
      <c r="AKD20" s="3"/>
      <c r="AKE20" s="3"/>
      <c r="AKF20" s="3">
        <v>0</v>
      </c>
      <c r="AKG20" s="5">
        <v>0</v>
      </c>
      <c r="AKH20" s="3"/>
      <c r="AKI20" s="3">
        <v>1.0030209999999999</v>
      </c>
      <c r="AKJ20" s="3">
        <v>8.5300000000000003E-4</v>
      </c>
      <c r="AKK20" s="3"/>
      <c r="AKL20" s="3"/>
      <c r="AKM20" s="3"/>
      <c r="AKN20" s="3">
        <v>0</v>
      </c>
      <c r="AKO20" s="13">
        <v>0</v>
      </c>
      <c r="AKP20" s="15"/>
      <c r="AKQ20" s="3">
        <v>0.61712199999999995</v>
      </c>
      <c r="AKR20" s="3">
        <v>7.2290000000000002E-3</v>
      </c>
      <c r="AKS20" s="3"/>
      <c r="AKT20" s="3"/>
      <c r="AKU20" s="3"/>
      <c r="AKV20" s="3">
        <v>0</v>
      </c>
      <c r="AKW20" s="5">
        <v>0</v>
      </c>
      <c r="AKX20" s="3"/>
      <c r="AKY20" s="3">
        <v>1.0030209999999999</v>
      </c>
      <c r="AKZ20" s="3">
        <v>8.5300000000000003E-4</v>
      </c>
      <c r="ALA20" s="3"/>
      <c r="ALB20" s="3"/>
      <c r="ALC20" s="3"/>
      <c r="ALD20" s="3">
        <v>0</v>
      </c>
      <c r="ALE20" s="13">
        <v>0</v>
      </c>
      <c r="ALF20" s="15"/>
      <c r="ALG20" s="3">
        <v>0.61712199999999995</v>
      </c>
      <c r="ALH20" s="3">
        <v>7.2290000000000002E-3</v>
      </c>
      <c r="ALI20" s="3"/>
      <c r="ALJ20" s="3"/>
      <c r="ALK20" s="3"/>
      <c r="ALL20" s="3">
        <v>0</v>
      </c>
      <c r="ALM20" s="5">
        <v>0</v>
      </c>
      <c r="ALN20" s="3"/>
      <c r="ALO20" s="3">
        <v>1.0030209999999999</v>
      </c>
      <c r="ALP20" s="3">
        <v>8.5300000000000003E-4</v>
      </c>
      <c r="ALQ20" s="3"/>
      <c r="ALR20" s="3"/>
      <c r="ALS20" s="3"/>
      <c r="ALT20" s="3">
        <v>0</v>
      </c>
      <c r="ALU20" s="13">
        <v>0</v>
      </c>
      <c r="ALV20" s="15"/>
      <c r="ALW20" s="3">
        <v>0.61712199999999995</v>
      </c>
      <c r="ALX20" s="3">
        <v>7.2290000000000002E-3</v>
      </c>
      <c r="ALY20" s="3"/>
      <c r="ALZ20" s="3"/>
      <c r="AMA20" s="3"/>
      <c r="AMB20" s="3">
        <v>0</v>
      </c>
      <c r="AMC20" s="5">
        <v>0</v>
      </c>
      <c r="AMD20" s="3"/>
      <c r="AME20" s="3">
        <v>1.0030209999999999</v>
      </c>
      <c r="AMF20" s="3">
        <v>8.5300000000000003E-4</v>
      </c>
      <c r="AMG20" s="3"/>
      <c r="AMH20" s="3"/>
      <c r="AMI20" s="3"/>
      <c r="AMJ20" s="3">
        <v>0</v>
      </c>
      <c r="AMK20" s="13">
        <v>0</v>
      </c>
      <c r="AML20" s="15"/>
      <c r="AMM20" s="3">
        <v>0.61712199999999995</v>
      </c>
      <c r="AMN20" s="3">
        <v>7.2290000000000002E-3</v>
      </c>
      <c r="AMO20" s="3"/>
      <c r="AMP20" s="3"/>
      <c r="AMQ20" s="3"/>
      <c r="AMR20" s="3">
        <v>0</v>
      </c>
      <c r="AMS20" s="5">
        <v>0</v>
      </c>
      <c r="AMT20" s="3"/>
      <c r="AMU20" s="3">
        <v>1.0030209999999999</v>
      </c>
      <c r="AMV20" s="3">
        <v>8.5300000000000003E-4</v>
      </c>
      <c r="AMW20" s="3"/>
      <c r="AMX20" s="3"/>
      <c r="AMY20" s="3"/>
      <c r="AMZ20" s="3">
        <v>0</v>
      </c>
      <c r="ANA20" s="13">
        <v>0</v>
      </c>
      <c r="ANB20" s="15"/>
      <c r="ANC20" s="3">
        <v>0.61712199999999995</v>
      </c>
      <c r="AND20" s="3">
        <v>7.2290000000000002E-3</v>
      </c>
      <c r="ANE20" s="3"/>
      <c r="ANF20" s="3"/>
      <c r="ANG20" s="3"/>
      <c r="ANH20" s="3">
        <v>0</v>
      </c>
      <c r="ANI20" s="5">
        <v>0</v>
      </c>
      <c r="ANJ20" s="3"/>
      <c r="ANK20" s="3">
        <v>1.0030209999999999</v>
      </c>
      <c r="ANL20" s="3">
        <v>8.5300000000000003E-4</v>
      </c>
      <c r="ANM20" s="3"/>
      <c r="ANN20" s="3"/>
      <c r="ANO20" s="3"/>
      <c r="ANP20" s="3">
        <v>0</v>
      </c>
      <c r="ANQ20" s="13">
        <v>0</v>
      </c>
      <c r="ANR20" s="15"/>
      <c r="ANS20" s="3">
        <v>0.61712199999999995</v>
      </c>
      <c r="ANT20" s="3">
        <v>7.2290000000000002E-3</v>
      </c>
      <c r="ANU20" s="3"/>
      <c r="ANV20" s="3"/>
      <c r="ANW20" s="3"/>
      <c r="ANX20" s="3">
        <v>0</v>
      </c>
      <c r="ANY20" s="5">
        <v>0</v>
      </c>
      <c r="ANZ20" s="3"/>
      <c r="AOA20" s="3">
        <v>1.0030209999999999</v>
      </c>
      <c r="AOB20" s="3">
        <v>8.5300000000000003E-4</v>
      </c>
      <c r="AOC20" s="3"/>
      <c r="AOD20" s="3"/>
      <c r="AOE20" s="3"/>
      <c r="AOF20" s="3">
        <v>0</v>
      </c>
      <c r="AOG20" s="13">
        <v>0</v>
      </c>
      <c r="AOH20" s="15"/>
      <c r="AOI20" s="3">
        <v>0.61712199999999995</v>
      </c>
      <c r="AOJ20" s="3">
        <v>7.2290000000000002E-3</v>
      </c>
      <c r="AOK20" s="3"/>
      <c r="AOL20" s="3"/>
      <c r="AOM20" s="3"/>
      <c r="AON20" s="3">
        <v>0</v>
      </c>
      <c r="AOO20" s="5">
        <v>0</v>
      </c>
      <c r="AOP20" s="3"/>
      <c r="AOQ20" s="3">
        <v>1.0030209999999999</v>
      </c>
      <c r="AOR20" s="3">
        <v>8.5300000000000003E-4</v>
      </c>
      <c r="AOS20" s="3"/>
      <c r="AOT20" s="3"/>
      <c r="AOU20" s="3"/>
      <c r="AOV20" s="3">
        <v>0</v>
      </c>
      <c r="AOW20" s="13">
        <v>0</v>
      </c>
      <c r="AOX20" s="15"/>
      <c r="AOY20" s="3">
        <v>0.61712199999999995</v>
      </c>
      <c r="AOZ20" s="3">
        <v>7.2290000000000002E-3</v>
      </c>
      <c r="APA20" s="3"/>
      <c r="APB20" s="3"/>
      <c r="APC20" s="3"/>
      <c r="APD20" s="3">
        <v>0</v>
      </c>
      <c r="APE20" s="5">
        <v>0</v>
      </c>
      <c r="APF20" s="3"/>
      <c r="APG20" s="3">
        <v>1.0030209999999999</v>
      </c>
      <c r="APH20" s="3">
        <v>8.5300000000000003E-4</v>
      </c>
      <c r="API20" s="3"/>
      <c r="APJ20" s="3"/>
      <c r="APK20" s="3"/>
      <c r="APL20" s="3">
        <v>0</v>
      </c>
      <c r="APM20" s="13">
        <v>0</v>
      </c>
      <c r="APN20" s="15"/>
      <c r="APO20" s="3">
        <v>0.61712199999999995</v>
      </c>
      <c r="APP20" s="3">
        <v>7.2290000000000002E-3</v>
      </c>
      <c r="APQ20" s="3"/>
      <c r="APR20" s="3"/>
      <c r="APS20" s="3"/>
      <c r="APT20" s="3">
        <v>0</v>
      </c>
      <c r="APU20" s="5">
        <v>0</v>
      </c>
      <c r="APV20" s="3"/>
      <c r="APW20" s="3">
        <v>1.0030209999999999</v>
      </c>
      <c r="APX20" s="3">
        <v>8.5300000000000003E-4</v>
      </c>
      <c r="APY20" s="3"/>
      <c r="APZ20" s="3"/>
      <c r="AQA20" s="3"/>
      <c r="AQB20" s="3">
        <v>0</v>
      </c>
      <c r="AQC20" s="13">
        <v>0</v>
      </c>
      <c r="AQD20" s="15"/>
      <c r="AQE20" s="3">
        <v>0.61712199999999995</v>
      </c>
      <c r="AQF20" s="3">
        <v>7.2290000000000002E-3</v>
      </c>
      <c r="AQG20" s="3"/>
      <c r="AQH20" s="3"/>
      <c r="AQI20" s="3"/>
      <c r="AQJ20" s="3">
        <v>0</v>
      </c>
      <c r="AQK20" s="5">
        <v>0</v>
      </c>
      <c r="AQL20" s="3"/>
      <c r="AQM20" s="3">
        <v>1.0030209999999999</v>
      </c>
      <c r="AQN20" s="3">
        <v>8.5300000000000003E-4</v>
      </c>
      <c r="AQO20" s="3"/>
      <c r="AQP20" s="3"/>
      <c r="AQQ20" s="3"/>
      <c r="AQR20" s="3">
        <v>0</v>
      </c>
      <c r="AQS20" s="13">
        <v>0</v>
      </c>
      <c r="AQT20" s="15"/>
      <c r="AQU20" s="3">
        <v>0.61712199999999995</v>
      </c>
      <c r="AQV20" s="3">
        <v>7.2290000000000002E-3</v>
      </c>
      <c r="AQW20" s="3"/>
      <c r="AQX20" s="3"/>
      <c r="AQY20" s="3"/>
      <c r="AQZ20" s="3">
        <v>0</v>
      </c>
      <c r="ARA20" s="5">
        <v>0</v>
      </c>
      <c r="ARB20" s="3"/>
      <c r="ARC20" s="3">
        <v>1.0030209999999999</v>
      </c>
      <c r="ARD20" s="3">
        <v>8.5300000000000003E-4</v>
      </c>
      <c r="ARE20" s="3"/>
      <c r="ARF20" s="3"/>
      <c r="ARG20" s="3"/>
      <c r="ARH20" s="3">
        <v>0</v>
      </c>
      <c r="ARI20" s="13">
        <v>0</v>
      </c>
      <c r="ARJ20" s="15"/>
      <c r="ARK20" s="3">
        <v>0.61712199999999995</v>
      </c>
      <c r="ARL20" s="3">
        <v>7.2290000000000002E-3</v>
      </c>
      <c r="ARM20" s="3"/>
      <c r="ARN20" s="3"/>
      <c r="ARO20" s="3"/>
      <c r="ARP20" s="3">
        <v>0</v>
      </c>
      <c r="ARQ20" s="5">
        <v>0</v>
      </c>
      <c r="ARR20" s="3"/>
      <c r="ARS20" s="3">
        <v>1.0030209999999999</v>
      </c>
      <c r="ART20" s="3">
        <v>8.5300000000000003E-4</v>
      </c>
      <c r="ARU20" s="3"/>
      <c r="ARV20" s="3"/>
      <c r="ARW20" s="3"/>
      <c r="ARX20" s="3">
        <v>0</v>
      </c>
      <c r="ARY20" s="13">
        <v>0</v>
      </c>
      <c r="ARZ20" s="15"/>
      <c r="ASA20" s="3">
        <v>0.61712199999999995</v>
      </c>
      <c r="ASB20" s="3">
        <v>7.2290000000000002E-3</v>
      </c>
      <c r="ASC20" s="3"/>
      <c r="ASD20" s="3"/>
      <c r="ASE20" s="3"/>
      <c r="ASF20" s="3">
        <v>0</v>
      </c>
      <c r="ASG20" s="5">
        <v>0</v>
      </c>
      <c r="ASH20" s="3"/>
      <c r="ASI20" s="3">
        <v>1.0030209999999999</v>
      </c>
      <c r="ASJ20" s="3">
        <v>8.5300000000000003E-4</v>
      </c>
      <c r="ASK20" s="3"/>
      <c r="ASL20" s="3"/>
      <c r="ASM20" s="3"/>
      <c r="ASN20" s="3">
        <v>0</v>
      </c>
      <c r="ASO20" s="13">
        <v>0</v>
      </c>
      <c r="ASP20" s="15"/>
      <c r="ASQ20" s="3">
        <v>0.61712199999999995</v>
      </c>
      <c r="ASR20" s="3">
        <v>7.2290000000000002E-3</v>
      </c>
      <c r="ASS20" s="3"/>
      <c r="AST20" s="3"/>
      <c r="ASU20" s="3"/>
      <c r="ASV20" s="3">
        <v>0</v>
      </c>
      <c r="ASW20" s="5">
        <v>0</v>
      </c>
      <c r="ASX20" s="3"/>
      <c r="ASY20" s="3">
        <v>1.0030209999999999</v>
      </c>
      <c r="ASZ20" s="3">
        <v>8.5300000000000003E-4</v>
      </c>
      <c r="ATA20" s="3"/>
      <c r="ATB20" s="3"/>
      <c r="ATC20" s="3"/>
      <c r="ATD20" s="3">
        <v>0</v>
      </c>
      <c r="ATE20" s="13">
        <v>0</v>
      </c>
      <c r="ATF20" s="15"/>
      <c r="ATG20" s="3">
        <v>0.61712199999999995</v>
      </c>
      <c r="ATH20" s="3">
        <v>7.2290000000000002E-3</v>
      </c>
      <c r="ATI20" s="3"/>
      <c r="ATJ20" s="3"/>
      <c r="ATK20" s="3"/>
      <c r="ATL20" s="3">
        <v>0</v>
      </c>
      <c r="ATM20" s="5">
        <v>0</v>
      </c>
      <c r="ATN20" s="3"/>
      <c r="ATO20" s="3">
        <v>1.0030209999999999</v>
      </c>
      <c r="ATP20" s="3">
        <v>8.5300000000000003E-4</v>
      </c>
      <c r="ATQ20" s="3"/>
      <c r="ATR20" s="3"/>
      <c r="ATS20" s="3"/>
      <c r="ATT20" s="3">
        <v>0</v>
      </c>
      <c r="ATU20" s="13">
        <v>0</v>
      </c>
      <c r="ATV20" s="15"/>
      <c r="ATW20" s="3">
        <v>0.61712199999999995</v>
      </c>
      <c r="ATX20" s="3">
        <v>7.2290000000000002E-3</v>
      </c>
      <c r="ATY20" s="3"/>
      <c r="ATZ20" s="3"/>
      <c r="AUA20" s="3"/>
      <c r="AUB20" s="3">
        <v>0</v>
      </c>
      <c r="AUC20" s="5">
        <v>0</v>
      </c>
      <c r="AUD20" s="3"/>
      <c r="AUE20" s="3">
        <v>1.0030209999999999</v>
      </c>
      <c r="AUF20" s="3">
        <v>8.5300000000000003E-4</v>
      </c>
      <c r="AUG20" s="3"/>
      <c r="AUH20" s="3"/>
      <c r="AUI20" s="3"/>
      <c r="AUJ20" s="3">
        <v>0</v>
      </c>
      <c r="AUK20" s="13">
        <v>0</v>
      </c>
      <c r="AUL20" s="15"/>
      <c r="AUM20" s="3">
        <v>0.61712199999999995</v>
      </c>
      <c r="AUN20" s="3">
        <v>7.2290000000000002E-3</v>
      </c>
      <c r="AUO20" s="3"/>
      <c r="AUP20" s="3"/>
      <c r="AUQ20" s="3"/>
      <c r="AUR20" s="3">
        <v>0</v>
      </c>
      <c r="AUS20" s="5">
        <v>0</v>
      </c>
      <c r="AUT20" s="3"/>
      <c r="AUU20" s="3">
        <v>1.0030209999999999</v>
      </c>
      <c r="AUV20" s="3">
        <v>8.5300000000000003E-4</v>
      </c>
      <c r="AUW20" s="3"/>
      <c r="AUX20" s="3"/>
      <c r="AUY20" s="3"/>
      <c r="AUZ20" s="3">
        <v>0</v>
      </c>
      <c r="AVA20" s="13">
        <v>0</v>
      </c>
      <c r="AVB20" s="15"/>
      <c r="AVC20" s="3">
        <v>0.61712199999999995</v>
      </c>
      <c r="AVD20" s="3">
        <v>7.2290000000000002E-3</v>
      </c>
      <c r="AVE20" s="3"/>
      <c r="AVF20" s="3"/>
      <c r="AVG20" s="3"/>
      <c r="AVH20" s="3">
        <v>0</v>
      </c>
      <c r="AVI20" s="5">
        <v>0</v>
      </c>
      <c r="AVJ20" s="3"/>
      <c r="AVK20" s="3">
        <v>1.0030209999999999</v>
      </c>
      <c r="AVL20" s="3">
        <v>8.5300000000000003E-4</v>
      </c>
      <c r="AVM20" s="3"/>
      <c r="AVN20" s="3"/>
      <c r="AVO20" s="3"/>
      <c r="AVP20" s="3">
        <v>0</v>
      </c>
      <c r="AVQ20" s="13">
        <v>0</v>
      </c>
      <c r="AVR20" s="15"/>
      <c r="AVS20" s="3">
        <v>0.61712199999999995</v>
      </c>
      <c r="AVT20" s="3">
        <v>7.2290000000000002E-3</v>
      </c>
      <c r="AVU20" s="3"/>
      <c r="AVV20" s="3"/>
      <c r="AVW20" s="3"/>
      <c r="AVX20" s="3">
        <v>0</v>
      </c>
      <c r="AVY20" s="5">
        <v>0</v>
      </c>
      <c r="AVZ20" s="3"/>
      <c r="AWA20" s="3">
        <v>1.0030209999999999</v>
      </c>
      <c r="AWB20" s="3">
        <v>8.5300000000000003E-4</v>
      </c>
      <c r="AWC20" s="3"/>
      <c r="AWD20" s="3"/>
      <c r="AWE20" s="3"/>
      <c r="AWF20" s="3">
        <v>0</v>
      </c>
      <c r="AWG20" s="13">
        <v>0</v>
      </c>
      <c r="AWH20" s="15"/>
      <c r="AWI20" s="3">
        <v>0.61712199999999995</v>
      </c>
      <c r="AWJ20" s="3">
        <v>7.2290000000000002E-3</v>
      </c>
      <c r="AWK20" s="3"/>
      <c r="AWL20" s="3"/>
      <c r="AWM20" s="3"/>
      <c r="AWN20" s="3">
        <v>0</v>
      </c>
      <c r="AWO20" s="5">
        <v>0</v>
      </c>
      <c r="AWP20" s="3"/>
      <c r="AWQ20" s="3">
        <v>1.0030209999999999</v>
      </c>
      <c r="AWR20" s="3">
        <v>8.5300000000000003E-4</v>
      </c>
      <c r="AWS20" s="3"/>
      <c r="AWT20" s="3"/>
      <c r="AWU20" s="3"/>
      <c r="AWV20" s="3">
        <v>0</v>
      </c>
      <c r="AWW20" s="13">
        <v>0</v>
      </c>
      <c r="AWX20" s="15"/>
      <c r="AWY20" s="3">
        <v>0.61712199999999995</v>
      </c>
      <c r="AWZ20" s="3">
        <v>7.2290000000000002E-3</v>
      </c>
      <c r="AXA20" s="3"/>
      <c r="AXB20" s="3"/>
      <c r="AXC20" s="3"/>
      <c r="AXD20" s="3">
        <v>0</v>
      </c>
      <c r="AXE20" s="5">
        <v>0</v>
      </c>
      <c r="AXF20" s="3"/>
      <c r="AXG20" s="3">
        <v>1.0030209999999999</v>
      </c>
      <c r="AXH20" s="3">
        <v>8.5300000000000003E-4</v>
      </c>
      <c r="AXI20" s="3"/>
      <c r="AXJ20" s="3"/>
      <c r="AXK20" s="3"/>
      <c r="AXL20" s="3">
        <v>0</v>
      </c>
      <c r="AXM20" s="13">
        <v>0</v>
      </c>
      <c r="AXN20" s="15"/>
      <c r="AXO20" s="3">
        <v>0.61712199999999995</v>
      </c>
      <c r="AXP20" s="3">
        <v>7.2290000000000002E-3</v>
      </c>
      <c r="AXQ20" s="3"/>
      <c r="AXR20" s="3"/>
      <c r="AXS20" s="3"/>
      <c r="AXT20" s="3">
        <v>0</v>
      </c>
      <c r="AXU20" s="5">
        <v>0</v>
      </c>
      <c r="AXV20" s="3"/>
      <c r="AXW20" s="3">
        <v>1.0030209999999999</v>
      </c>
      <c r="AXX20" s="3">
        <v>8.5300000000000003E-4</v>
      </c>
      <c r="AXY20" s="3"/>
      <c r="AXZ20" s="3"/>
      <c r="AYA20" s="3"/>
      <c r="AYB20" s="3">
        <v>0</v>
      </c>
      <c r="AYC20" s="13">
        <v>0</v>
      </c>
      <c r="AYD20" s="15"/>
      <c r="AYE20" s="3">
        <v>0.61712199999999995</v>
      </c>
      <c r="AYF20" s="3">
        <v>7.2290000000000002E-3</v>
      </c>
      <c r="AYG20" s="3"/>
      <c r="AYH20" s="3"/>
      <c r="AYI20" s="3"/>
      <c r="AYJ20" s="3">
        <v>0</v>
      </c>
      <c r="AYK20" s="5">
        <v>0</v>
      </c>
      <c r="AYL20" s="3"/>
      <c r="AYM20" s="3">
        <v>1.0030209999999999</v>
      </c>
      <c r="AYN20" s="3">
        <v>8.5300000000000003E-4</v>
      </c>
      <c r="AYO20" s="3"/>
      <c r="AYP20" s="3"/>
      <c r="AYQ20" s="3"/>
      <c r="AYR20" s="3">
        <v>0</v>
      </c>
      <c r="AYS20" s="13">
        <v>0</v>
      </c>
      <c r="AYT20" s="15"/>
      <c r="AYU20" s="3">
        <v>0.61712199999999995</v>
      </c>
      <c r="AYV20" s="3">
        <v>7.2290000000000002E-3</v>
      </c>
      <c r="AYW20" s="3"/>
      <c r="AYX20" s="3"/>
      <c r="AYY20" s="3"/>
      <c r="AYZ20" s="3">
        <v>0</v>
      </c>
      <c r="AZA20" s="5">
        <v>0</v>
      </c>
      <c r="AZB20" s="3"/>
      <c r="AZC20" s="3">
        <v>1.0030209999999999</v>
      </c>
      <c r="AZD20" s="3">
        <v>8.5300000000000003E-4</v>
      </c>
      <c r="AZE20" s="3"/>
      <c r="AZF20" s="3"/>
      <c r="AZG20" s="3"/>
      <c r="AZH20" s="3">
        <v>0</v>
      </c>
      <c r="AZI20" s="13">
        <v>0</v>
      </c>
      <c r="AZJ20" s="15"/>
      <c r="AZK20" s="3">
        <v>0.61712199999999995</v>
      </c>
      <c r="AZL20" s="3">
        <v>7.2290000000000002E-3</v>
      </c>
      <c r="AZM20" s="3"/>
      <c r="AZN20" s="3"/>
      <c r="AZO20" s="3"/>
      <c r="AZP20" s="3">
        <v>0</v>
      </c>
      <c r="AZQ20" s="5">
        <v>0</v>
      </c>
      <c r="AZR20" s="3"/>
      <c r="AZS20" s="3">
        <v>1.0030209999999999</v>
      </c>
      <c r="AZT20" s="3">
        <v>8.5300000000000003E-4</v>
      </c>
      <c r="AZU20" s="3"/>
      <c r="AZV20" s="3"/>
      <c r="AZW20" s="3"/>
      <c r="AZX20" s="3">
        <v>0</v>
      </c>
      <c r="AZY20" s="13">
        <v>0</v>
      </c>
      <c r="AZZ20" s="15"/>
      <c r="BAA20" s="3">
        <v>0.61712199999999995</v>
      </c>
      <c r="BAB20" s="3">
        <v>7.2290000000000002E-3</v>
      </c>
      <c r="BAC20" s="3"/>
      <c r="BAD20" s="3"/>
      <c r="BAE20" s="3"/>
      <c r="BAF20" s="3">
        <v>0</v>
      </c>
      <c r="BAG20" s="5">
        <v>0</v>
      </c>
      <c r="BAH20" s="3"/>
      <c r="BAI20" s="3">
        <v>1.0030209999999999</v>
      </c>
      <c r="BAJ20" s="3">
        <v>8.5300000000000003E-4</v>
      </c>
      <c r="BAK20" s="3"/>
      <c r="BAL20" s="3"/>
      <c r="BAM20" s="3"/>
      <c r="BAN20" s="3">
        <v>0</v>
      </c>
      <c r="BAO20" s="13">
        <v>0</v>
      </c>
      <c r="BAP20" s="15"/>
      <c r="BAQ20" s="3">
        <v>0.61712199999999995</v>
      </c>
      <c r="BAR20" s="3">
        <v>7.2290000000000002E-3</v>
      </c>
      <c r="BAS20" s="3"/>
      <c r="BAT20" s="3"/>
      <c r="BAU20" s="3"/>
      <c r="BAV20" s="3">
        <v>0</v>
      </c>
      <c r="BAW20" s="5">
        <v>0</v>
      </c>
      <c r="BAX20" s="3"/>
      <c r="BAY20" s="3">
        <v>1.0030209999999999</v>
      </c>
      <c r="BAZ20" s="3">
        <v>8.5300000000000003E-4</v>
      </c>
      <c r="BBA20" s="3"/>
      <c r="BBB20" s="3"/>
      <c r="BBC20" s="3"/>
      <c r="BBD20" s="3">
        <v>0</v>
      </c>
      <c r="BBE20" s="13">
        <v>0</v>
      </c>
      <c r="BBF20" s="15"/>
      <c r="BBG20" s="3">
        <v>0.61712199999999995</v>
      </c>
      <c r="BBH20" s="3">
        <v>7.2290000000000002E-3</v>
      </c>
      <c r="BBI20" s="3"/>
      <c r="BBJ20" s="3"/>
      <c r="BBK20" s="3"/>
      <c r="BBL20" s="3">
        <v>0</v>
      </c>
      <c r="BBM20" s="5">
        <v>0</v>
      </c>
      <c r="BBN20" s="3"/>
      <c r="BBO20" s="3">
        <v>1.0030209999999999</v>
      </c>
      <c r="BBP20" s="3">
        <v>8.5300000000000003E-4</v>
      </c>
      <c r="BBQ20" s="3"/>
      <c r="BBR20" s="3"/>
      <c r="BBS20" s="3"/>
      <c r="BBT20" s="3">
        <v>0</v>
      </c>
      <c r="BBU20" s="13">
        <v>0</v>
      </c>
      <c r="BBV20" s="15"/>
      <c r="BBW20" s="3">
        <v>0.61712199999999995</v>
      </c>
      <c r="BBX20" s="3">
        <v>7.2290000000000002E-3</v>
      </c>
      <c r="BBY20" s="3"/>
      <c r="BBZ20" s="3"/>
      <c r="BCA20" s="3"/>
      <c r="BCB20" s="3">
        <v>0</v>
      </c>
      <c r="BCC20" s="5">
        <v>0</v>
      </c>
      <c r="BCD20" s="3"/>
      <c r="BCE20" s="3">
        <v>1.0030209999999999</v>
      </c>
      <c r="BCF20" s="3">
        <v>8.5300000000000003E-4</v>
      </c>
      <c r="BCG20" s="3"/>
      <c r="BCH20" s="3"/>
      <c r="BCI20" s="3"/>
      <c r="BCJ20" s="3">
        <v>0</v>
      </c>
      <c r="BCK20" s="13">
        <v>0</v>
      </c>
      <c r="BCL20" s="15"/>
      <c r="BCM20" s="3">
        <v>0.61712199999999995</v>
      </c>
      <c r="BCN20" s="3">
        <v>7.2290000000000002E-3</v>
      </c>
      <c r="BCO20" s="3"/>
      <c r="BCP20" s="3"/>
      <c r="BCQ20" s="3"/>
      <c r="BCR20" s="3">
        <v>0</v>
      </c>
      <c r="BCS20" s="5">
        <v>0</v>
      </c>
      <c r="BCT20" s="3"/>
      <c r="BCU20" s="3">
        <v>1.0030209999999999</v>
      </c>
      <c r="BCV20" s="3">
        <v>8.5300000000000003E-4</v>
      </c>
      <c r="BCW20" s="3"/>
      <c r="BCX20" s="3"/>
      <c r="BCY20" s="3"/>
      <c r="BCZ20" s="3">
        <v>0</v>
      </c>
      <c r="BDA20" s="13">
        <v>0</v>
      </c>
      <c r="BDB20" s="15"/>
      <c r="BDC20" s="3">
        <v>0.61712199999999995</v>
      </c>
      <c r="BDD20" s="3">
        <v>7.2290000000000002E-3</v>
      </c>
      <c r="BDE20" s="3"/>
      <c r="BDF20" s="3"/>
      <c r="BDG20" s="3"/>
      <c r="BDH20" s="3">
        <v>0</v>
      </c>
      <c r="BDI20" s="5">
        <v>0</v>
      </c>
      <c r="BDJ20" s="3"/>
      <c r="BDK20" s="3">
        <v>1.0030209999999999</v>
      </c>
      <c r="BDL20" s="3">
        <v>8.5300000000000003E-4</v>
      </c>
      <c r="BDM20" s="3"/>
      <c r="BDN20" s="3"/>
      <c r="BDO20" s="3"/>
      <c r="BDP20" s="3">
        <v>0</v>
      </c>
      <c r="BDQ20" s="13">
        <v>0</v>
      </c>
      <c r="BDR20" s="15"/>
      <c r="BDS20" s="3">
        <v>0.61712199999999995</v>
      </c>
      <c r="BDT20" s="3">
        <v>7.2290000000000002E-3</v>
      </c>
      <c r="BDU20" s="3"/>
      <c r="BDV20" s="3"/>
      <c r="BDW20" s="3"/>
      <c r="BDX20" s="3">
        <v>0</v>
      </c>
      <c r="BDY20" s="5">
        <v>0</v>
      </c>
      <c r="BDZ20" s="3"/>
      <c r="BEA20" s="3">
        <v>1.0030209999999999</v>
      </c>
      <c r="BEB20" s="3">
        <v>8.5300000000000003E-4</v>
      </c>
      <c r="BEC20" s="3"/>
      <c r="BED20" s="3"/>
      <c r="BEE20" s="3"/>
      <c r="BEF20" s="3">
        <v>0</v>
      </c>
      <c r="BEG20" s="13">
        <v>0</v>
      </c>
      <c r="BEH20" s="15"/>
      <c r="BEI20" s="3">
        <v>0.61712199999999995</v>
      </c>
      <c r="BEJ20" s="3">
        <v>7.2290000000000002E-3</v>
      </c>
      <c r="BEK20" s="3"/>
      <c r="BEL20" s="3"/>
      <c r="BEM20" s="3"/>
      <c r="BEN20" s="3">
        <v>0</v>
      </c>
      <c r="BEO20" s="5">
        <v>0</v>
      </c>
      <c r="BEP20" s="3"/>
      <c r="BEQ20" s="3">
        <v>1.0030209999999999</v>
      </c>
      <c r="BER20" s="3">
        <v>8.5300000000000003E-4</v>
      </c>
      <c r="BES20" s="3"/>
      <c r="BET20" s="3"/>
      <c r="BEU20" s="3"/>
      <c r="BEV20" s="3">
        <v>0</v>
      </c>
      <c r="BEW20" s="13">
        <v>0</v>
      </c>
      <c r="BEX20" s="15"/>
      <c r="BEY20" s="3">
        <v>0.61712199999999995</v>
      </c>
      <c r="BEZ20" s="3">
        <v>7.2290000000000002E-3</v>
      </c>
      <c r="BFA20" s="3"/>
      <c r="BFB20" s="3"/>
      <c r="BFC20" s="3"/>
      <c r="BFD20" s="3">
        <v>0</v>
      </c>
      <c r="BFE20" s="5">
        <v>0</v>
      </c>
      <c r="BFF20" s="3"/>
      <c r="BFG20" s="3">
        <v>1.0030209999999999</v>
      </c>
      <c r="BFH20" s="3">
        <v>8.5300000000000003E-4</v>
      </c>
      <c r="BFI20" s="3"/>
      <c r="BFJ20" s="3"/>
      <c r="BFK20" s="3"/>
      <c r="BFL20" s="3">
        <v>0</v>
      </c>
      <c r="BFM20" s="13">
        <v>0</v>
      </c>
      <c r="BFN20" s="15"/>
      <c r="BFO20" s="3">
        <v>0.61712199999999995</v>
      </c>
      <c r="BFP20" s="3">
        <v>7.2290000000000002E-3</v>
      </c>
      <c r="BFQ20" s="3"/>
      <c r="BFR20" s="3"/>
      <c r="BFS20" s="3"/>
      <c r="BFT20" s="3">
        <v>0</v>
      </c>
      <c r="BFU20" s="5">
        <v>0</v>
      </c>
      <c r="BFV20" s="3"/>
      <c r="BFW20" s="3">
        <v>1.0030209999999999</v>
      </c>
      <c r="BFX20" s="3">
        <v>8.5300000000000003E-4</v>
      </c>
      <c r="BFY20" s="3"/>
      <c r="BFZ20" s="3"/>
      <c r="BGA20" s="3"/>
      <c r="BGB20" s="3">
        <v>0</v>
      </c>
      <c r="BGC20" s="13">
        <v>0</v>
      </c>
      <c r="BGD20" s="15"/>
      <c r="BGE20" s="3">
        <v>0.61712199999999995</v>
      </c>
      <c r="BGF20" s="3">
        <v>7.2290000000000002E-3</v>
      </c>
      <c r="BGG20" s="3"/>
      <c r="BGH20" s="3"/>
      <c r="BGI20" s="3"/>
      <c r="BGJ20" s="3">
        <v>0</v>
      </c>
      <c r="BGK20" s="5">
        <v>0</v>
      </c>
      <c r="BGL20" s="3"/>
      <c r="BGM20" s="3">
        <v>1.0030209999999999</v>
      </c>
      <c r="BGN20" s="3">
        <v>8.5300000000000003E-4</v>
      </c>
      <c r="BGO20" s="3"/>
      <c r="BGP20" s="3"/>
      <c r="BGQ20" s="3"/>
      <c r="BGR20" s="3">
        <v>0</v>
      </c>
      <c r="BGS20" s="13">
        <v>0</v>
      </c>
      <c r="BGT20" s="15"/>
      <c r="BGU20" s="3">
        <v>0.61712199999999995</v>
      </c>
      <c r="BGV20" s="3">
        <v>7.2290000000000002E-3</v>
      </c>
      <c r="BGW20" s="3"/>
      <c r="BGX20" s="3"/>
      <c r="BGY20" s="3"/>
      <c r="BGZ20" s="3">
        <v>0</v>
      </c>
      <c r="BHA20" s="5">
        <v>0</v>
      </c>
      <c r="BHB20" s="3"/>
      <c r="BHC20" s="3">
        <v>1.0030209999999999</v>
      </c>
      <c r="BHD20" s="3">
        <v>8.5300000000000003E-4</v>
      </c>
      <c r="BHE20" s="3"/>
      <c r="BHF20" s="3"/>
      <c r="BHG20" s="3"/>
      <c r="BHH20" s="3">
        <v>0</v>
      </c>
      <c r="BHI20" s="13">
        <v>0</v>
      </c>
      <c r="BHJ20" s="15"/>
      <c r="BHK20" s="3">
        <v>0.61712199999999995</v>
      </c>
      <c r="BHL20" s="3">
        <v>7.2290000000000002E-3</v>
      </c>
      <c r="BHM20" s="3"/>
      <c r="BHN20" s="3"/>
      <c r="BHO20" s="3"/>
      <c r="BHP20" s="3">
        <v>0</v>
      </c>
      <c r="BHQ20" s="5">
        <v>0</v>
      </c>
      <c r="BHR20" s="3"/>
      <c r="BHS20" s="3">
        <v>1.0030209999999999</v>
      </c>
      <c r="BHT20" s="3">
        <v>8.5300000000000003E-4</v>
      </c>
      <c r="BHU20" s="3"/>
      <c r="BHV20" s="3"/>
      <c r="BHW20" s="3"/>
      <c r="BHX20" s="3">
        <v>0</v>
      </c>
      <c r="BHY20" s="13">
        <v>0</v>
      </c>
      <c r="BHZ20" s="15"/>
      <c r="BIA20" s="3">
        <v>0.61712199999999995</v>
      </c>
      <c r="BIB20" s="3">
        <v>7.2290000000000002E-3</v>
      </c>
      <c r="BIC20" s="3"/>
      <c r="BID20" s="3"/>
      <c r="BIE20" s="3"/>
      <c r="BIF20" s="3">
        <v>0</v>
      </c>
      <c r="BIG20" s="5">
        <v>0</v>
      </c>
      <c r="BIH20" s="3"/>
      <c r="BII20" s="3">
        <v>1.0030209999999999</v>
      </c>
      <c r="BIJ20" s="3">
        <v>8.5300000000000003E-4</v>
      </c>
      <c r="BIK20" s="3"/>
      <c r="BIL20" s="3"/>
      <c r="BIM20" s="3"/>
      <c r="BIN20" s="3">
        <v>0</v>
      </c>
      <c r="BIO20" s="13">
        <v>0</v>
      </c>
      <c r="BIP20" s="15"/>
      <c r="BIQ20" s="3">
        <v>0.61712199999999995</v>
      </c>
      <c r="BIR20" s="3">
        <v>7.2290000000000002E-3</v>
      </c>
      <c r="BIS20" s="3"/>
      <c r="BIT20" s="3"/>
      <c r="BIU20" s="3"/>
      <c r="BIV20" s="3">
        <v>0</v>
      </c>
      <c r="BIW20" s="5">
        <v>0</v>
      </c>
      <c r="BIX20" s="3"/>
      <c r="BIY20" s="3">
        <v>1.0030209999999999</v>
      </c>
      <c r="BIZ20" s="3">
        <v>8.5300000000000003E-4</v>
      </c>
      <c r="BJA20" s="3"/>
      <c r="BJB20" s="3"/>
      <c r="BJC20" s="3"/>
      <c r="BJD20" s="3">
        <v>0</v>
      </c>
      <c r="BJE20" s="13">
        <v>0</v>
      </c>
      <c r="BJF20" s="15"/>
      <c r="BJG20" s="3">
        <v>0.61712199999999995</v>
      </c>
      <c r="BJH20" s="3">
        <v>7.2290000000000002E-3</v>
      </c>
      <c r="BJI20" s="3"/>
      <c r="BJJ20" s="3"/>
      <c r="BJK20" s="3"/>
      <c r="BJL20" s="3">
        <v>0</v>
      </c>
      <c r="BJM20" s="5">
        <v>0</v>
      </c>
      <c r="BJN20" s="3"/>
      <c r="BJO20" s="3">
        <v>1.0030209999999999</v>
      </c>
      <c r="BJP20" s="3">
        <v>8.5300000000000003E-4</v>
      </c>
      <c r="BJQ20" s="3"/>
      <c r="BJR20" s="3"/>
      <c r="BJS20" s="3"/>
      <c r="BJT20" s="3">
        <v>0</v>
      </c>
      <c r="BJU20" s="13">
        <v>0</v>
      </c>
    </row>
    <row r="21" spans="1:1633" x14ac:dyDescent="0.25">
      <c r="A21">
        <v>85</v>
      </c>
      <c r="B21" s="15"/>
      <c r="C21" s="3"/>
      <c r="D21" s="3"/>
      <c r="E21" s="3"/>
      <c r="F21" s="3"/>
      <c r="G21" s="3"/>
      <c r="H21" s="3"/>
      <c r="I21" s="5"/>
      <c r="J21" s="3"/>
      <c r="K21" s="3"/>
      <c r="L21" s="3"/>
      <c r="M21" s="3"/>
      <c r="N21" s="3"/>
      <c r="O21" s="3"/>
      <c r="P21" s="3"/>
      <c r="Q21" s="13"/>
      <c r="R21" s="15"/>
      <c r="S21" s="3"/>
      <c r="T21" s="3"/>
      <c r="U21" s="3"/>
      <c r="V21" s="3"/>
      <c r="W21" s="3"/>
      <c r="X21" s="3"/>
      <c r="Y21" s="5"/>
      <c r="Z21" s="3"/>
      <c r="AA21" s="3"/>
      <c r="AB21" s="3"/>
      <c r="AC21" s="3"/>
      <c r="AD21" s="3"/>
      <c r="AE21" s="3"/>
      <c r="AF21" s="3"/>
      <c r="AG21" s="13"/>
      <c r="AH21" s="15"/>
      <c r="AI21" s="3"/>
      <c r="AJ21" s="3"/>
      <c r="AK21" s="3"/>
      <c r="AL21" s="3"/>
      <c r="AM21" s="3"/>
      <c r="AN21" s="3"/>
      <c r="AO21" s="5"/>
      <c r="AP21" s="3"/>
      <c r="AQ21" s="3"/>
      <c r="AR21" s="3"/>
      <c r="AS21" s="3"/>
      <c r="AT21" s="3"/>
      <c r="AU21" s="3"/>
      <c r="AV21" s="3"/>
      <c r="AW21" s="13"/>
      <c r="AX21" s="15"/>
      <c r="AY21" s="3"/>
      <c r="AZ21" s="3"/>
      <c r="BA21" s="3"/>
      <c r="BB21" s="3"/>
      <c r="BC21" s="3"/>
      <c r="BD21" s="3"/>
      <c r="BE21" s="5"/>
      <c r="BF21" s="3"/>
      <c r="BG21" s="3"/>
      <c r="BH21" s="3"/>
      <c r="BI21" s="3"/>
      <c r="BJ21" s="3"/>
      <c r="BK21" s="3"/>
      <c r="BL21" s="3"/>
      <c r="BM21" s="13"/>
      <c r="BN21" s="15"/>
      <c r="BO21" s="3"/>
      <c r="BP21" s="3"/>
      <c r="BQ21" s="3"/>
      <c r="BR21" s="3"/>
      <c r="BS21" s="3"/>
      <c r="BT21" s="3"/>
      <c r="BU21" s="5"/>
      <c r="BV21" s="3"/>
      <c r="BW21" s="3"/>
      <c r="BX21" s="3"/>
      <c r="BY21" s="3"/>
      <c r="BZ21" s="3"/>
      <c r="CA21" s="3"/>
      <c r="CB21" s="3"/>
      <c r="CC21" s="13"/>
      <c r="CD21" s="15"/>
      <c r="CE21" s="3"/>
      <c r="CF21" s="3"/>
      <c r="CG21" s="3"/>
      <c r="CH21" s="3"/>
      <c r="CI21" s="3"/>
      <c r="CJ21" s="3"/>
      <c r="CK21" s="5"/>
      <c r="CL21" s="3"/>
      <c r="CM21" s="3"/>
      <c r="CN21" s="3"/>
      <c r="CO21" s="3"/>
      <c r="CP21" s="3"/>
      <c r="CQ21" s="3"/>
      <c r="CR21" s="3"/>
      <c r="CS21" s="13"/>
      <c r="CT21" s="15"/>
      <c r="CU21" s="3"/>
      <c r="CV21" s="3"/>
      <c r="CW21" s="3"/>
      <c r="CX21" s="3"/>
      <c r="CY21" s="3"/>
      <c r="CZ21" s="3"/>
      <c r="DA21" s="5"/>
      <c r="DB21" s="3"/>
      <c r="DC21" s="3"/>
      <c r="DD21" s="3"/>
      <c r="DE21" s="3"/>
      <c r="DF21" s="3"/>
      <c r="DG21" s="3"/>
      <c r="DH21" s="3"/>
      <c r="DI21" s="13"/>
      <c r="DJ21" s="15"/>
      <c r="DK21" s="3"/>
      <c r="DL21" s="3"/>
      <c r="DM21" s="3"/>
      <c r="DN21" s="3"/>
      <c r="DO21" s="3"/>
      <c r="DP21" s="3"/>
      <c r="DQ21" s="5"/>
      <c r="DR21" s="3"/>
      <c r="DS21" s="3"/>
      <c r="DT21" s="3"/>
      <c r="DU21" s="3"/>
      <c r="DV21" s="3"/>
      <c r="DW21" s="3"/>
      <c r="DX21" s="3"/>
      <c r="DY21" s="13"/>
      <c r="DZ21" s="15"/>
      <c r="EA21" s="3"/>
      <c r="EB21" s="3"/>
      <c r="EC21" s="3"/>
      <c r="ED21" s="3"/>
      <c r="EE21" s="3"/>
      <c r="EF21" s="3"/>
      <c r="EG21" s="5"/>
      <c r="EH21" s="3"/>
      <c r="EI21" s="3"/>
      <c r="EJ21" s="3"/>
      <c r="EK21" s="3"/>
      <c r="EL21" s="3"/>
      <c r="EM21" s="3"/>
      <c r="EN21" s="3"/>
      <c r="EO21" s="13"/>
      <c r="EP21" s="15"/>
      <c r="EQ21" s="3"/>
      <c r="ER21" s="3"/>
      <c r="ES21" s="3"/>
      <c r="ET21" s="3"/>
      <c r="EU21" s="3"/>
      <c r="EV21" s="3"/>
      <c r="EW21" s="5"/>
      <c r="EX21" s="3"/>
      <c r="EY21" s="3"/>
      <c r="EZ21" s="3"/>
      <c r="FA21" s="3"/>
      <c r="FB21" s="3"/>
      <c r="FC21" s="3"/>
      <c r="FD21" s="3"/>
      <c r="FE21" s="13"/>
      <c r="FF21" s="15"/>
      <c r="FG21" s="3"/>
      <c r="FH21" s="3"/>
      <c r="FI21" s="3"/>
      <c r="FJ21" s="3"/>
      <c r="FK21" s="3"/>
      <c r="FL21" s="3"/>
      <c r="FM21" s="5"/>
      <c r="FN21" s="3"/>
      <c r="FO21" s="3"/>
      <c r="FP21" s="3"/>
      <c r="FQ21" s="3"/>
      <c r="FR21" s="3"/>
      <c r="FS21" s="3"/>
      <c r="FT21" s="3"/>
      <c r="FU21" s="13"/>
      <c r="FV21" s="15"/>
      <c r="FW21" s="3"/>
      <c r="FX21" s="3"/>
      <c r="FY21" s="3"/>
      <c r="FZ21" s="3"/>
      <c r="GA21" s="3"/>
      <c r="GB21" s="3"/>
      <c r="GC21" s="5"/>
      <c r="GD21" s="3"/>
      <c r="GE21" s="3"/>
      <c r="GF21" s="3"/>
      <c r="GG21" s="3"/>
      <c r="GH21" s="3"/>
      <c r="GI21" s="3"/>
      <c r="GJ21" s="3"/>
      <c r="GK21" s="13"/>
      <c r="GL21" s="15"/>
      <c r="GM21" s="3"/>
      <c r="GN21" s="3"/>
      <c r="GO21" s="3"/>
      <c r="GP21" s="3"/>
      <c r="GQ21" s="3"/>
      <c r="GR21" s="3"/>
      <c r="GS21" s="5"/>
      <c r="GT21" s="3"/>
      <c r="GU21" s="3"/>
      <c r="GV21" s="3"/>
      <c r="GW21" s="3"/>
      <c r="GX21" s="3"/>
      <c r="GY21" s="3"/>
      <c r="GZ21" s="3"/>
      <c r="HA21" s="13"/>
      <c r="HB21" s="15"/>
      <c r="HC21" s="3"/>
      <c r="HD21" s="3"/>
      <c r="HE21" s="3"/>
      <c r="HF21" s="3"/>
      <c r="HG21" s="3"/>
      <c r="HH21" s="3"/>
      <c r="HI21" s="5"/>
      <c r="HJ21" s="3"/>
      <c r="HK21" s="3"/>
      <c r="HL21" s="3"/>
      <c r="HM21" s="3"/>
      <c r="HN21" s="3"/>
      <c r="HO21" s="3"/>
      <c r="HP21" s="3"/>
      <c r="HQ21" s="13"/>
      <c r="HR21" s="15"/>
      <c r="HS21" s="3"/>
      <c r="HT21" s="3"/>
      <c r="HU21" s="3"/>
      <c r="HV21" s="3"/>
      <c r="HW21" s="3"/>
      <c r="HX21" s="3"/>
      <c r="HY21" s="5"/>
      <c r="HZ21" s="3"/>
      <c r="IA21" s="3"/>
      <c r="IB21" s="3"/>
      <c r="IC21" s="3"/>
      <c r="ID21" s="3"/>
      <c r="IE21" s="3"/>
      <c r="IF21" s="3"/>
      <c r="IG21" s="13"/>
      <c r="IH21" s="15"/>
      <c r="II21" s="3"/>
      <c r="IJ21" s="3"/>
      <c r="IK21" s="3"/>
      <c r="IL21" s="3"/>
      <c r="IM21" s="3"/>
      <c r="IN21" s="3"/>
      <c r="IO21" s="5"/>
      <c r="IP21" s="3"/>
      <c r="IQ21" s="3"/>
      <c r="IR21" s="3"/>
      <c r="IS21" s="3"/>
      <c r="IT21" s="3"/>
      <c r="IU21" s="3"/>
      <c r="IV21" s="3"/>
      <c r="IW21" s="13"/>
      <c r="IX21" s="15"/>
      <c r="IY21" s="3"/>
      <c r="IZ21" s="3"/>
      <c r="JA21" s="3"/>
      <c r="JB21" s="3"/>
      <c r="JC21" s="3"/>
      <c r="JD21" s="3"/>
      <c r="JE21" s="5"/>
      <c r="JF21" s="3"/>
      <c r="JG21" s="3"/>
      <c r="JH21" s="3"/>
      <c r="JI21" s="3"/>
      <c r="JJ21" s="3"/>
      <c r="JK21" s="3"/>
      <c r="JL21" s="3"/>
      <c r="JM21" s="13"/>
      <c r="JN21" s="15"/>
      <c r="JO21" s="3"/>
      <c r="JP21" s="3"/>
      <c r="JQ21" s="3"/>
      <c r="JR21" s="3"/>
      <c r="JS21" s="3"/>
      <c r="JT21" s="3"/>
      <c r="JU21" s="5"/>
      <c r="JV21" s="3"/>
      <c r="JW21" s="3"/>
      <c r="JX21" s="3"/>
      <c r="JY21" s="3"/>
      <c r="JZ21" s="3"/>
      <c r="KA21" s="3"/>
      <c r="KB21" s="3"/>
      <c r="KC21" s="13"/>
      <c r="KD21" s="15"/>
      <c r="KE21" s="3"/>
      <c r="KF21" s="3"/>
      <c r="KG21" s="3"/>
      <c r="KH21" s="3"/>
      <c r="KI21" s="3"/>
      <c r="KJ21" s="3"/>
      <c r="KK21" s="5"/>
      <c r="KL21" s="3"/>
      <c r="KM21" s="3"/>
      <c r="KN21" s="3"/>
      <c r="KO21" s="3"/>
      <c r="KP21" s="3"/>
      <c r="KQ21" s="3"/>
      <c r="KR21" s="3"/>
      <c r="KS21" s="13"/>
      <c r="KT21" s="15"/>
      <c r="KU21" s="3"/>
      <c r="KV21" s="3"/>
      <c r="KW21" s="3"/>
      <c r="KX21" s="3"/>
      <c r="KY21" s="3"/>
      <c r="KZ21" s="3"/>
      <c r="LA21" s="5"/>
      <c r="LB21" s="3"/>
      <c r="LC21" s="3"/>
      <c r="LD21" s="3"/>
      <c r="LE21" s="3"/>
      <c r="LF21" s="3"/>
      <c r="LG21" s="3"/>
      <c r="LH21" s="3"/>
      <c r="LI21" s="13"/>
      <c r="LJ21" s="15"/>
      <c r="LK21" s="3"/>
      <c r="LL21" s="3"/>
      <c r="LM21" s="3"/>
      <c r="LN21" s="3"/>
      <c r="LO21" s="3"/>
      <c r="LP21" s="3"/>
      <c r="LQ21" s="5"/>
      <c r="LR21" s="3"/>
      <c r="LS21" s="3"/>
      <c r="LT21" s="3"/>
      <c r="LU21" s="3"/>
      <c r="LV21" s="3"/>
      <c r="LW21" s="3"/>
      <c r="LX21" s="3"/>
      <c r="LY21" s="13"/>
      <c r="LZ21" s="15"/>
      <c r="MA21" s="3"/>
      <c r="MB21" s="3"/>
      <c r="MC21" s="3"/>
      <c r="MD21" s="3"/>
      <c r="ME21" s="3"/>
      <c r="MF21" s="3"/>
      <c r="MG21" s="5"/>
      <c r="MH21" s="3"/>
      <c r="MI21" s="3"/>
      <c r="MJ21" s="3"/>
      <c r="MK21" s="3"/>
      <c r="ML21" s="3"/>
      <c r="MM21" s="3"/>
      <c r="MN21" s="3"/>
      <c r="MO21" s="13"/>
      <c r="MP21" s="15"/>
      <c r="MQ21" s="3"/>
      <c r="MR21" s="3"/>
      <c r="MS21" s="3"/>
      <c r="MT21" s="3"/>
      <c r="MU21" s="3"/>
      <c r="MV21" s="3"/>
      <c r="MW21" s="5"/>
      <c r="MX21" s="3"/>
      <c r="MY21" s="3"/>
      <c r="MZ21" s="3"/>
      <c r="NA21" s="3"/>
      <c r="NB21" s="3"/>
      <c r="NC21" s="3"/>
      <c r="ND21" s="3"/>
      <c r="NE21" s="13"/>
      <c r="NF21" s="15"/>
      <c r="NG21" s="3"/>
      <c r="NH21" s="3"/>
      <c r="NI21" s="3"/>
      <c r="NJ21" s="3"/>
      <c r="NK21" s="3"/>
      <c r="NL21" s="3"/>
      <c r="NM21" s="5"/>
      <c r="NN21" s="3"/>
      <c r="NO21" s="3"/>
      <c r="NP21" s="3"/>
      <c r="NQ21" s="3"/>
      <c r="NR21" s="3"/>
      <c r="NS21" s="3"/>
      <c r="NT21" s="3"/>
      <c r="NU21" s="13"/>
      <c r="NV21" s="15"/>
      <c r="NW21" s="3"/>
      <c r="NX21" s="3"/>
      <c r="NY21" s="3"/>
      <c r="NZ21" s="3"/>
      <c r="OA21" s="3"/>
      <c r="OB21" s="3"/>
      <c r="OC21" s="5"/>
      <c r="OD21" s="3"/>
      <c r="OE21" s="3"/>
      <c r="OF21" s="3"/>
      <c r="OG21" s="3"/>
      <c r="OH21" s="3"/>
      <c r="OI21" s="3"/>
      <c r="OJ21" s="3"/>
      <c r="OK21" s="13"/>
      <c r="OL21" s="15"/>
      <c r="OM21" s="3"/>
      <c r="ON21" s="3"/>
      <c r="OO21" s="3"/>
      <c r="OP21" s="3"/>
      <c r="OQ21" s="3"/>
      <c r="OR21" s="3"/>
      <c r="OS21" s="5"/>
      <c r="OT21" s="3"/>
      <c r="OU21" s="3"/>
      <c r="OV21" s="3"/>
      <c r="OW21" s="3"/>
      <c r="OX21" s="3"/>
      <c r="OY21" s="3"/>
      <c r="OZ21" s="3"/>
      <c r="PA21" s="13"/>
      <c r="PB21" s="15"/>
      <c r="PC21" s="3"/>
      <c r="PD21" s="3"/>
      <c r="PE21" s="3"/>
      <c r="PF21" s="3"/>
      <c r="PG21" s="3"/>
      <c r="PH21" s="3"/>
      <c r="PI21" s="5"/>
      <c r="PJ21" s="3"/>
      <c r="PK21" s="3"/>
      <c r="PL21" s="3"/>
      <c r="PM21" s="3"/>
      <c r="PN21" s="3"/>
      <c r="PO21" s="3"/>
      <c r="PP21" s="3"/>
      <c r="PQ21" s="13"/>
      <c r="PR21" s="15"/>
      <c r="PS21" s="3"/>
      <c r="PT21" s="3"/>
      <c r="PU21" s="3"/>
      <c r="PV21" s="3"/>
      <c r="PW21" s="3"/>
      <c r="PX21" s="3"/>
      <c r="PY21" s="5"/>
      <c r="PZ21" s="3"/>
      <c r="QA21" s="3"/>
      <c r="QB21" s="3"/>
      <c r="QC21" s="3"/>
      <c r="QD21" s="3"/>
      <c r="QE21" s="3"/>
      <c r="QF21" s="3"/>
      <c r="QG21" s="13"/>
      <c r="QH21" s="15"/>
      <c r="QI21" s="3"/>
      <c r="QJ21" s="3"/>
      <c r="QK21" s="3"/>
      <c r="QL21" s="3"/>
      <c r="QM21" s="3"/>
      <c r="QN21" s="3"/>
      <c r="QO21" s="5"/>
      <c r="QP21" s="3"/>
      <c r="QQ21" s="3"/>
      <c r="QR21" s="3"/>
      <c r="QS21" s="3"/>
      <c r="QT21" s="3"/>
      <c r="QU21" s="3"/>
      <c r="QV21" s="3"/>
      <c r="QW21" s="13"/>
      <c r="QX21" s="15"/>
      <c r="QY21" s="3"/>
      <c r="QZ21" s="3"/>
      <c r="RA21" s="3"/>
      <c r="RB21" s="3"/>
      <c r="RC21" s="3"/>
      <c r="RD21" s="3"/>
      <c r="RE21" s="5"/>
      <c r="RF21" s="3"/>
      <c r="RG21" s="3"/>
      <c r="RH21" s="3"/>
      <c r="RI21" s="3"/>
      <c r="RJ21" s="3"/>
      <c r="RK21" s="3"/>
      <c r="RL21" s="3"/>
      <c r="RM21" s="13"/>
      <c r="RN21" s="15"/>
      <c r="RO21" s="3"/>
      <c r="RP21" s="3"/>
      <c r="RQ21" s="3"/>
      <c r="RR21" s="3"/>
      <c r="RS21" s="3"/>
      <c r="RT21" s="3"/>
      <c r="RU21" s="5"/>
      <c r="RV21" s="3"/>
      <c r="RW21" s="3"/>
      <c r="RX21" s="3"/>
      <c r="RY21" s="3"/>
      <c r="RZ21" s="3"/>
      <c r="SA21" s="3"/>
      <c r="SB21" s="3"/>
      <c r="SC21" s="13"/>
      <c r="SD21" s="15"/>
      <c r="SE21" s="3"/>
      <c r="SF21" s="3"/>
      <c r="SG21" s="3"/>
      <c r="SH21" s="3"/>
      <c r="SI21" s="3"/>
      <c r="SJ21" s="3"/>
      <c r="SK21" s="5"/>
      <c r="SL21" s="3"/>
      <c r="SM21" s="3"/>
      <c r="SN21" s="3"/>
      <c r="SO21" s="3"/>
      <c r="SP21" s="3"/>
      <c r="SQ21" s="3"/>
      <c r="SR21" s="3"/>
      <c r="SS21" s="13"/>
      <c r="ST21" s="15"/>
      <c r="SU21" s="3"/>
      <c r="SV21" s="3"/>
      <c r="SW21" s="3"/>
      <c r="SX21" s="3"/>
      <c r="SY21" s="3"/>
      <c r="SZ21" s="3"/>
      <c r="TA21" s="5"/>
      <c r="TB21" s="3"/>
      <c r="TC21" s="3"/>
      <c r="TD21" s="3"/>
      <c r="TE21" s="3"/>
      <c r="TF21" s="3"/>
      <c r="TG21" s="3"/>
      <c r="TH21" s="3"/>
      <c r="TI21" s="13"/>
      <c r="TJ21" s="15"/>
      <c r="TK21" s="3"/>
      <c r="TL21" s="3"/>
      <c r="TM21" s="3"/>
      <c r="TN21" s="3"/>
      <c r="TO21" s="3"/>
      <c r="TP21" s="3"/>
      <c r="TQ21" s="5"/>
      <c r="TR21" s="3"/>
      <c r="TS21" s="3"/>
      <c r="TT21" s="3"/>
      <c r="TU21" s="3"/>
      <c r="TV21" s="3"/>
      <c r="TW21" s="3"/>
      <c r="TX21" s="3"/>
      <c r="TY21" s="13"/>
      <c r="TZ21" s="15"/>
      <c r="UA21" s="3"/>
      <c r="UB21" s="3"/>
      <c r="UC21" s="3"/>
      <c r="UD21" s="3"/>
      <c r="UE21" s="3"/>
      <c r="UF21" s="3"/>
      <c r="UG21" s="5"/>
      <c r="UH21" s="3"/>
      <c r="UI21" s="3"/>
      <c r="UJ21" s="3"/>
      <c r="UK21" s="3"/>
      <c r="UL21" s="3"/>
      <c r="UM21" s="3"/>
      <c r="UN21" s="3"/>
      <c r="UO21" s="13"/>
      <c r="UP21" s="15"/>
      <c r="UQ21" s="3"/>
      <c r="UR21" s="3"/>
      <c r="US21" s="3"/>
      <c r="UT21" s="3"/>
      <c r="UU21" s="3"/>
      <c r="UV21" s="3"/>
      <c r="UW21" s="5"/>
      <c r="UX21" s="3"/>
      <c r="UY21" s="3"/>
      <c r="UZ21" s="3"/>
      <c r="VA21" s="3"/>
      <c r="VB21" s="3"/>
      <c r="VC21" s="3"/>
      <c r="VD21" s="3"/>
      <c r="VE21" s="13"/>
      <c r="VF21" s="15"/>
      <c r="VG21" s="3"/>
      <c r="VH21" s="3"/>
      <c r="VI21" s="3"/>
      <c r="VJ21" s="3"/>
      <c r="VK21" s="3"/>
      <c r="VL21" s="3"/>
      <c r="VM21" s="5"/>
      <c r="VN21" s="3"/>
      <c r="VO21" s="3"/>
      <c r="VP21" s="3"/>
      <c r="VQ21" s="3"/>
      <c r="VR21" s="3"/>
      <c r="VS21" s="3"/>
      <c r="VT21" s="3"/>
      <c r="VU21" s="13"/>
      <c r="VV21" s="15"/>
      <c r="VW21" s="3"/>
      <c r="VX21" s="3"/>
      <c r="VY21" s="3"/>
      <c r="VZ21" s="3"/>
      <c r="WA21" s="3"/>
      <c r="WB21" s="3"/>
      <c r="WC21" s="5"/>
      <c r="WD21" s="3"/>
      <c r="WE21" s="3"/>
      <c r="WF21" s="3"/>
      <c r="WG21" s="3"/>
      <c r="WH21" s="3"/>
      <c r="WI21" s="3"/>
      <c r="WJ21" s="3"/>
      <c r="WK21" s="13"/>
      <c r="WL21" s="15"/>
      <c r="WM21" s="3"/>
      <c r="WN21" s="3"/>
      <c r="WO21" s="3"/>
      <c r="WP21" s="3"/>
      <c r="WQ21" s="3"/>
      <c r="WR21" s="3"/>
      <c r="WS21" s="5"/>
      <c r="WT21" s="3"/>
      <c r="WU21" s="3"/>
      <c r="WV21" s="3"/>
      <c r="WW21" s="3"/>
      <c r="WX21" s="3"/>
      <c r="WY21" s="3"/>
      <c r="WZ21" s="3"/>
      <c r="XA21" s="13"/>
      <c r="XB21" s="15"/>
      <c r="XC21" s="3"/>
      <c r="XD21" s="3"/>
      <c r="XE21" s="3"/>
      <c r="XF21" s="3"/>
      <c r="XG21" s="3"/>
      <c r="XH21" s="3"/>
      <c r="XI21" s="5"/>
      <c r="XJ21" s="3"/>
      <c r="XK21" s="3"/>
      <c r="XL21" s="3"/>
      <c r="XM21" s="3"/>
      <c r="XN21" s="3"/>
      <c r="XO21" s="3"/>
      <c r="XP21" s="3"/>
      <c r="XQ21" s="13"/>
      <c r="XR21" s="15"/>
      <c r="XS21" s="3"/>
      <c r="XT21" s="3"/>
      <c r="XU21" s="3"/>
      <c r="XV21" s="3"/>
      <c r="XW21" s="3"/>
      <c r="XX21" s="3"/>
      <c r="XY21" s="5"/>
      <c r="XZ21" s="3"/>
      <c r="YA21" s="3"/>
      <c r="YB21" s="3"/>
      <c r="YC21" s="3"/>
      <c r="YD21" s="3"/>
      <c r="YE21" s="3"/>
      <c r="YF21" s="3"/>
      <c r="YG21" s="13"/>
      <c r="YH21" s="15"/>
      <c r="YI21" s="3"/>
      <c r="YJ21" s="3"/>
      <c r="YK21" s="3"/>
      <c r="YL21" s="3"/>
      <c r="YM21" s="3"/>
      <c r="YN21" s="3"/>
      <c r="YO21" s="5"/>
      <c r="YP21" s="3"/>
      <c r="YQ21" s="3"/>
      <c r="YR21" s="3"/>
      <c r="YS21" s="3"/>
      <c r="YT21" s="3"/>
      <c r="YU21" s="3"/>
      <c r="YV21" s="3"/>
      <c r="YW21" s="13"/>
      <c r="YX21" s="15"/>
      <c r="YY21" s="3"/>
      <c r="YZ21" s="3"/>
      <c r="ZA21" s="3"/>
      <c r="ZB21" s="3"/>
      <c r="ZC21" s="3"/>
      <c r="ZD21" s="3"/>
      <c r="ZE21" s="5"/>
      <c r="ZF21" s="3"/>
      <c r="ZG21" s="3"/>
      <c r="ZH21" s="3"/>
      <c r="ZI21" s="3"/>
      <c r="ZJ21" s="3"/>
      <c r="ZK21" s="3"/>
      <c r="ZL21" s="3"/>
      <c r="ZM21" s="13"/>
      <c r="ZN21" s="15"/>
      <c r="ZO21" s="3"/>
      <c r="ZP21" s="3"/>
      <c r="ZQ21" s="3"/>
      <c r="ZR21" s="3"/>
      <c r="ZS21" s="3"/>
      <c r="ZT21" s="3"/>
      <c r="ZU21" s="5"/>
      <c r="ZV21" s="3"/>
      <c r="ZW21" s="3"/>
      <c r="ZX21" s="3"/>
      <c r="ZY21" s="3"/>
      <c r="ZZ21" s="3"/>
      <c r="AAA21" s="3"/>
      <c r="AAB21" s="3"/>
      <c r="AAC21" s="13"/>
      <c r="AAD21" s="15"/>
      <c r="AAE21" s="3"/>
      <c r="AAF21" s="3"/>
      <c r="AAG21" s="3"/>
      <c r="AAH21" s="3"/>
      <c r="AAI21" s="3"/>
      <c r="AAJ21" s="3"/>
      <c r="AAK21" s="5"/>
      <c r="AAL21" s="3"/>
      <c r="AAM21" s="3"/>
      <c r="AAN21" s="3"/>
      <c r="AAO21" s="3"/>
      <c r="AAP21" s="3"/>
      <c r="AAQ21" s="3"/>
      <c r="AAR21" s="3"/>
      <c r="AAS21" s="13"/>
      <c r="AAT21" s="15"/>
      <c r="AAU21" s="3"/>
      <c r="AAV21" s="3"/>
      <c r="AAW21" s="3"/>
      <c r="AAX21" s="3"/>
      <c r="AAY21" s="3"/>
      <c r="AAZ21" s="3"/>
      <c r="ABA21" s="5"/>
      <c r="ABB21" s="3"/>
      <c r="ABC21" s="3"/>
      <c r="ABD21" s="3"/>
      <c r="ABE21" s="3"/>
      <c r="ABF21" s="3"/>
      <c r="ABG21" s="3"/>
      <c r="ABH21" s="3"/>
      <c r="ABI21" s="13"/>
      <c r="ABJ21" s="15"/>
      <c r="ABK21" s="3"/>
      <c r="ABL21" s="3"/>
      <c r="ABM21" s="3"/>
      <c r="ABN21" s="3"/>
      <c r="ABO21" s="3"/>
      <c r="ABP21" s="3"/>
      <c r="ABQ21" s="5"/>
      <c r="ABR21" s="3"/>
      <c r="ABS21" s="3"/>
      <c r="ABT21" s="3"/>
      <c r="ABU21" s="3"/>
      <c r="ABV21" s="3"/>
      <c r="ABW21" s="3"/>
      <c r="ABX21" s="3"/>
      <c r="ABY21" s="13"/>
      <c r="ABZ21" s="15"/>
      <c r="ACA21" s="3"/>
      <c r="ACB21" s="3"/>
      <c r="ACC21" s="3"/>
      <c r="ACD21" s="3"/>
      <c r="ACE21" s="3"/>
      <c r="ACF21" s="3"/>
      <c r="ACG21" s="5"/>
      <c r="ACH21" s="3"/>
      <c r="ACI21" s="3"/>
      <c r="ACJ21" s="3"/>
      <c r="ACK21" s="3"/>
      <c r="ACL21" s="3"/>
      <c r="ACM21" s="3"/>
      <c r="ACN21" s="3"/>
      <c r="ACO21" s="13"/>
      <c r="ACP21" s="15"/>
      <c r="ACQ21" s="3"/>
      <c r="ACR21" s="3"/>
      <c r="ACS21" s="3"/>
      <c r="ACT21" s="3"/>
      <c r="ACU21" s="3"/>
      <c r="ACV21" s="3"/>
      <c r="ACW21" s="5"/>
      <c r="ACX21" s="3"/>
      <c r="ACY21" s="3"/>
      <c r="ACZ21" s="3"/>
      <c r="ADA21" s="3"/>
      <c r="ADB21" s="3"/>
      <c r="ADC21" s="3"/>
      <c r="ADD21" s="3"/>
      <c r="ADE21" s="13"/>
      <c r="ADF21" s="15"/>
      <c r="ADG21" s="3"/>
      <c r="ADH21" s="3"/>
      <c r="ADI21" s="3"/>
      <c r="ADJ21" s="3"/>
      <c r="ADK21" s="3"/>
      <c r="ADL21" s="3"/>
      <c r="ADM21" s="5"/>
      <c r="ADN21" s="3"/>
      <c r="ADO21" s="3"/>
      <c r="ADP21" s="3"/>
      <c r="ADQ21" s="3"/>
      <c r="ADR21" s="3"/>
      <c r="ADS21" s="3"/>
      <c r="ADT21" s="3"/>
      <c r="ADU21" s="13"/>
      <c r="ADV21" s="15"/>
      <c r="ADW21" s="3"/>
      <c r="ADX21" s="3"/>
      <c r="ADY21" s="3"/>
      <c r="ADZ21" s="3"/>
      <c r="AEA21" s="3"/>
      <c r="AEB21" s="3"/>
      <c r="AEC21" s="5"/>
      <c r="AED21" s="3"/>
      <c r="AEE21" s="3"/>
      <c r="AEF21" s="3"/>
      <c r="AEG21" s="3"/>
      <c r="AEH21" s="3"/>
      <c r="AEI21" s="3"/>
      <c r="AEJ21" s="3"/>
      <c r="AEK21" s="13"/>
      <c r="AEL21" s="15"/>
      <c r="AEM21" s="3"/>
      <c r="AEN21" s="3"/>
      <c r="AEO21" s="3"/>
      <c r="AEP21" s="3"/>
      <c r="AEQ21" s="3"/>
      <c r="AER21" s="3"/>
      <c r="AES21" s="5"/>
      <c r="AET21" s="3"/>
      <c r="AEU21" s="3"/>
      <c r="AEV21" s="3"/>
      <c r="AEW21" s="3"/>
      <c r="AEX21" s="3"/>
      <c r="AEY21" s="3"/>
      <c r="AEZ21" s="3"/>
      <c r="AFA21" s="13"/>
      <c r="AFB21" s="15"/>
      <c r="AFC21" s="3"/>
      <c r="AFD21" s="3"/>
      <c r="AFE21" s="3"/>
      <c r="AFF21" s="3"/>
      <c r="AFG21" s="3"/>
      <c r="AFH21" s="3"/>
      <c r="AFI21" s="5"/>
      <c r="AFJ21" s="3"/>
      <c r="AFK21" s="3"/>
      <c r="AFL21" s="3"/>
      <c r="AFM21" s="3"/>
      <c r="AFN21" s="3"/>
      <c r="AFO21" s="3"/>
      <c r="AFP21" s="3"/>
      <c r="AFQ21" s="13"/>
      <c r="AFR21" s="15"/>
      <c r="AFS21" s="3"/>
      <c r="AFT21" s="3"/>
      <c r="AFU21" s="3"/>
      <c r="AFV21" s="3"/>
      <c r="AFW21" s="3"/>
      <c r="AFX21" s="3"/>
      <c r="AFY21" s="5"/>
      <c r="AFZ21" s="3"/>
      <c r="AGA21" s="3"/>
      <c r="AGB21" s="3"/>
      <c r="AGC21" s="3"/>
      <c r="AGD21" s="3"/>
      <c r="AGE21" s="3"/>
      <c r="AGF21" s="3"/>
      <c r="AGG21" s="13"/>
      <c r="AGH21" s="15"/>
      <c r="AGI21" s="3"/>
      <c r="AGJ21" s="3"/>
      <c r="AGK21" s="3"/>
      <c r="AGL21" s="3"/>
      <c r="AGM21" s="3"/>
      <c r="AGN21" s="3"/>
      <c r="AGO21" s="5"/>
      <c r="AGP21" s="3"/>
      <c r="AGQ21" s="3"/>
      <c r="AGR21" s="3"/>
      <c r="AGS21" s="3"/>
      <c r="AGT21" s="3"/>
      <c r="AGU21" s="3"/>
      <c r="AGV21" s="3"/>
      <c r="AGW21" s="13"/>
      <c r="AGX21" s="15"/>
      <c r="AGY21" s="3"/>
      <c r="AGZ21" s="3"/>
      <c r="AHA21" s="3"/>
      <c r="AHB21" s="3"/>
      <c r="AHC21" s="3"/>
      <c r="AHD21" s="3"/>
      <c r="AHE21" s="5"/>
      <c r="AHF21" s="3"/>
      <c r="AHG21" s="3"/>
      <c r="AHH21" s="3"/>
      <c r="AHI21" s="3"/>
      <c r="AHJ21" s="3"/>
      <c r="AHK21" s="3"/>
      <c r="AHL21" s="3"/>
      <c r="AHM21" s="13"/>
      <c r="AHN21" s="15"/>
      <c r="AHO21" s="3"/>
      <c r="AHP21" s="3"/>
      <c r="AHQ21" s="3"/>
      <c r="AHR21" s="3"/>
      <c r="AHS21" s="3"/>
      <c r="AHT21" s="3"/>
      <c r="AHU21" s="5"/>
      <c r="AHV21" s="3"/>
      <c r="AHW21" s="3"/>
      <c r="AHX21" s="3"/>
      <c r="AHY21" s="3"/>
      <c r="AHZ21" s="3"/>
      <c r="AIA21" s="3"/>
      <c r="AIB21" s="3"/>
      <c r="AIC21" s="13"/>
      <c r="AID21" s="15"/>
      <c r="AIE21" s="3"/>
      <c r="AIF21" s="3"/>
      <c r="AIG21" s="3"/>
      <c r="AIH21" s="3"/>
      <c r="AII21" s="3"/>
      <c r="AIJ21" s="3"/>
      <c r="AIK21" s="5"/>
      <c r="AIL21" s="3"/>
      <c r="AIM21" s="3"/>
      <c r="AIN21" s="3"/>
      <c r="AIO21" s="3"/>
      <c r="AIP21" s="3"/>
      <c r="AIQ21" s="3"/>
      <c r="AIR21" s="3"/>
      <c r="AIS21" s="13"/>
      <c r="AIT21" s="15"/>
      <c r="AIU21" s="3"/>
      <c r="AIV21" s="3"/>
      <c r="AIW21" s="3"/>
      <c r="AIX21" s="3"/>
      <c r="AIY21" s="3"/>
      <c r="AIZ21" s="3"/>
      <c r="AJA21" s="5"/>
      <c r="AJB21" s="3"/>
      <c r="AJC21" s="3"/>
      <c r="AJD21" s="3"/>
      <c r="AJE21" s="3"/>
      <c r="AJF21" s="3"/>
      <c r="AJG21" s="3"/>
      <c r="AJH21" s="3"/>
      <c r="AJI21" s="13"/>
      <c r="AJJ21" s="15"/>
      <c r="AJK21" s="3"/>
      <c r="AJL21" s="3"/>
      <c r="AJM21" s="3"/>
      <c r="AJN21" s="3"/>
      <c r="AJO21" s="3"/>
      <c r="AJP21" s="3"/>
      <c r="AJQ21" s="5"/>
      <c r="AJR21" s="3"/>
      <c r="AJS21" s="3"/>
      <c r="AJT21" s="3"/>
      <c r="AJU21" s="3"/>
      <c r="AJV21" s="3"/>
      <c r="AJW21" s="3"/>
      <c r="AJX21" s="3"/>
      <c r="AJY21" s="13"/>
      <c r="AJZ21" s="15"/>
      <c r="AKA21" s="3"/>
      <c r="AKB21" s="3"/>
      <c r="AKC21" s="3"/>
      <c r="AKD21" s="3"/>
      <c r="AKE21" s="3"/>
      <c r="AKF21" s="3"/>
      <c r="AKG21" s="5"/>
      <c r="AKH21" s="3"/>
      <c r="AKI21" s="3"/>
      <c r="AKJ21" s="3"/>
      <c r="AKK21" s="3"/>
      <c r="AKL21" s="3"/>
      <c r="AKM21" s="3"/>
      <c r="AKN21" s="3"/>
      <c r="AKO21" s="13"/>
      <c r="AKP21" s="15"/>
      <c r="AKQ21" s="3"/>
      <c r="AKR21" s="3"/>
      <c r="AKS21" s="3"/>
      <c r="AKT21" s="3"/>
      <c r="AKU21" s="3"/>
      <c r="AKV21" s="3"/>
      <c r="AKW21" s="5"/>
      <c r="AKX21" s="3"/>
      <c r="AKY21" s="3"/>
      <c r="AKZ21" s="3"/>
      <c r="ALA21" s="3"/>
      <c r="ALB21" s="3"/>
      <c r="ALC21" s="3"/>
      <c r="ALD21" s="3"/>
      <c r="ALE21" s="13"/>
      <c r="ALF21" s="15"/>
      <c r="ALG21" s="3"/>
      <c r="ALH21" s="3"/>
      <c r="ALI21" s="3"/>
      <c r="ALJ21" s="3"/>
      <c r="ALK21" s="3"/>
      <c r="ALL21" s="3"/>
      <c r="ALM21" s="5"/>
      <c r="ALN21" s="3"/>
      <c r="ALO21" s="3"/>
      <c r="ALP21" s="3"/>
      <c r="ALQ21" s="3"/>
      <c r="ALR21" s="3"/>
      <c r="ALS21" s="3"/>
      <c r="ALT21" s="3"/>
      <c r="ALU21" s="13"/>
      <c r="ALV21" s="15"/>
      <c r="ALW21" s="3"/>
      <c r="ALX21" s="3"/>
      <c r="ALY21" s="3"/>
      <c r="ALZ21" s="3"/>
      <c r="AMA21" s="3"/>
      <c r="AMB21" s="3"/>
      <c r="AMC21" s="5"/>
      <c r="AMD21" s="3"/>
      <c r="AME21" s="3"/>
      <c r="AMF21" s="3"/>
      <c r="AMG21" s="3"/>
      <c r="AMH21" s="3"/>
      <c r="AMI21" s="3"/>
      <c r="AMJ21" s="3"/>
      <c r="AMK21" s="13"/>
      <c r="AML21" s="15"/>
      <c r="AMM21" s="3"/>
      <c r="AMN21" s="3"/>
      <c r="AMO21" s="3"/>
      <c r="AMP21" s="3"/>
      <c r="AMQ21" s="3"/>
      <c r="AMR21" s="3"/>
      <c r="AMS21" s="5"/>
      <c r="AMT21" s="3"/>
      <c r="AMU21" s="3"/>
      <c r="AMV21" s="3"/>
      <c r="AMW21" s="3"/>
      <c r="AMX21" s="3"/>
      <c r="AMY21" s="3"/>
      <c r="AMZ21" s="3"/>
      <c r="ANA21" s="13"/>
      <c r="ANB21" s="15"/>
      <c r="ANC21" s="3"/>
      <c r="AND21" s="3"/>
      <c r="ANE21" s="3"/>
      <c r="ANF21" s="3"/>
      <c r="ANG21" s="3"/>
      <c r="ANH21" s="3"/>
      <c r="ANI21" s="5"/>
      <c r="ANJ21" s="3"/>
      <c r="ANK21" s="3"/>
      <c r="ANL21" s="3"/>
      <c r="ANM21" s="3"/>
      <c r="ANN21" s="3"/>
      <c r="ANO21" s="3"/>
      <c r="ANP21" s="3"/>
      <c r="ANQ21" s="13"/>
      <c r="ANR21" s="15"/>
      <c r="ANS21" s="3"/>
      <c r="ANT21" s="3"/>
      <c r="ANU21" s="3"/>
      <c r="ANV21" s="3"/>
      <c r="ANW21" s="3"/>
      <c r="ANX21" s="3"/>
      <c r="ANY21" s="5"/>
      <c r="ANZ21" s="3"/>
      <c r="AOA21" s="3"/>
      <c r="AOB21" s="3"/>
      <c r="AOC21" s="3"/>
      <c r="AOD21" s="3"/>
      <c r="AOE21" s="3"/>
      <c r="AOF21" s="3"/>
      <c r="AOG21" s="13"/>
      <c r="AOH21" s="15"/>
      <c r="AOI21" s="3"/>
      <c r="AOJ21" s="3"/>
      <c r="AOK21" s="3"/>
      <c r="AOL21" s="3"/>
      <c r="AOM21" s="3"/>
      <c r="AON21" s="3"/>
      <c r="AOO21" s="5"/>
      <c r="AOP21" s="3"/>
      <c r="AOQ21" s="3"/>
      <c r="AOR21" s="3"/>
      <c r="AOS21" s="3"/>
      <c r="AOT21" s="3"/>
      <c r="AOU21" s="3"/>
      <c r="AOV21" s="3"/>
      <c r="AOW21" s="13"/>
      <c r="AOX21" s="15"/>
      <c r="AOY21" s="3"/>
      <c r="AOZ21" s="3"/>
      <c r="APA21" s="3"/>
      <c r="APB21" s="3"/>
      <c r="APC21" s="3"/>
      <c r="APD21" s="3"/>
      <c r="APE21" s="5"/>
      <c r="APF21" s="3"/>
      <c r="APG21" s="3"/>
      <c r="APH21" s="3"/>
      <c r="API21" s="3"/>
      <c r="APJ21" s="3"/>
      <c r="APK21" s="3"/>
      <c r="APL21" s="3"/>
      <c r="APM21" s="13"/>
      <c r="APN21" s="15"/>
      <c r="APO21" s="3"/>
      <c r="APP21" s="3"/>
      <c r="APQ21" s="3"/>
      <c r="APR21" s="3"/>
      <c r="APS21" s="3"/>
      <c r="APT21" s="3"/>
      <c r="APU21" s="5"/>
      <c r="APV21" s="3"/>
      <c r="APW21" s="3"/>
      <c r="APX21" s="3"/>
      <c r="APY21" s="3"/>
      <c r="APZ21" s="3"/>
      <c r="AQA21" s="3"/>
      <c r="AQB21" s="3"/>
      <c r="AQC21" s="13"/>
      <c r="AQD21" s="15"/>
      <c r="AQE21" s="3"/>
      <c r="AQF21" s="3"/>
      <c r="AQG21" s="3"/>
      <c r="AQH21" s="3"/>
      <c r="AQI21" s="3"/>
      <c r="AQJ21" s="3"/>
      <c r="AQK21" s="5"/>
      <c r="AQL21" s="3"/>
      <c r="AQM21" s="3"/>
      <c r="AQN21" s="3"/>
      <c r="AQO21" s="3"/>
      <c r="AQP21" s="3"/>
      <c r="AQQ21" s="3"/>
      <c r="AQR21" s="3"/>
      <c r="AQS21" s="13"/>
      <c r="AQT21" s="15"/>
      <c r="AQU21" s="3"/>
      <c r="AQV21" s="3"/>
      <c r="AQW21" s="3"/>
      <c r="AQX21" s="3"/>
      <c r="AQY21" s="3"/>
      <c r="AQZ21" s="3"/>
      <c r="ARA21" s="5"/>
      <c r="ARB21" s="3"/>
      <c r="ARC21" s="3"/>
      <c r="ARD21" s="3"/>
      <c r="ARE21" s="3"/>
      <c r="ARF21" s="3"/>
      <c r="ARG21" s="3"/>
      <c r="ARH21" s="3"/>
      <c r="ARI21" s="13"/>
      <c r="ARJ21" s="15"/>
      <c r="ARK21" s="3"/>
      <c r="ARL21" s="3"/>
      <c r="ARM21" s="3"/>
      <c r="ARN21" s="3"/>
      <c r="ARO21" s="3"/>
      <c r="ARP21" s="3"/>
      <c r="ARQ21" s="5"/>
      <c r="ARR21" s="3"/>
      <c r="ARS21" s="3"/>
      <c r="ART21" s="3"/>
      <c r="ARU21" s="3"/>
      <c r="ARV21" s="3"/>
      <c r="ARW21" s="3"/>
      <c r="ARX21" s="3"/>
      <c r="ARY21" s="13"/>
      <c r="ARZ21" s="15"/>
      <c r="ASA21" s="3"/>
      <c r="ASB21" s="3"/>
      <c r="ASC21" s="3"/>
      <c r="ASD21" s="3"/>
      <c r="ASE21" s="3"/>
      <c r="ASF21" s="3"/>
      <c r="ASG21" s="5"/>
      <c r="ASH21" s="3"/>
      <c r="ASI21" s="3"/>
      <c r="ASJ21" s="3"/>
      <c r="ASK21" s="3"/>
      <c r="ASL21" s="3"/>
      <c r="ASM21" s="3"/>
      <c r="ASN21" s="3"/>
      <c r="ASO21" s="13"/>
      <c r="ASP21" s="15"/>
      <c r="ASQ21" s="3"/>
      <c r="ASR21" s="3"/>
      <c r="ASS21" s="3"/>
      <c r="AST21" s="3"/>
      <c r="ASU21" s="3"/>
      <c r="ASV21" s="3"/>
      <c r="ASW21" s="5"/>
      <c r="ASX21" s="3"/>
      <c r="ASY21" s="3"/>
      <c r="ASZ21" s="3"/>
      <c r="ATA21" s="3"/>
      <c r="ATB21" s="3"/>
      <c r="ATC21" s="3"/>
      <c r="ATD21" s="3"/>
      <c r="ATE21" s="13"/>
      <c r="ATF21" s="15"/>
      <c r="ATG21" s="3"/>
      <c r="ATH21" s="3"/>
      <c r="ATI21" s="3"/>
      <c r="ATJ21" s="3"/>
      <c r="ATK21" s="3"/>
      <c r="ATL21" s="3"/>
      <c r="ATM21" s="5"/>
      <c r="ATN21" s="3"/>
      <c r="ATO21" s="3"/>
      <c r="ATP21" s="3"/>
      <c r="ATQ21" s="3"/>
      <c r="ATR21" s="3"/>
      <c r="ATS21" s="3"/>
      <c r="ATT21" s="3"/>
      <c r="ATU21" s="13"/>
      <c r="ATV21" s="15"/>
      <c r="ATW21" s="3"/>
      <c r="ATX21" s="3"/>
      <c r="ATY21" s="3"/>
      <c r="ATZ21" s="3"/>
      <c r="AUA21" s="3"/>
      <c r="AUB21" s="3"/>
      <c r="AUC21" s="5"/>
      <c r="AUD21" s="3"/>
      <c r="AUE21" s="3"/>
      <c r="AUF21" s="3"/>
      <c r="AUG21" s="3"/>
      <c r="AUH21" s="3"/>
      <c r="AUI21" s="3"/>
      <c r="AUJ21" s="3"/>
      <c r="AUK21" s="13"/>
      <c r="AUL21" s="15"/>
      <c r="AUM21" s="3"/>
      <c r="AUN21" s="3"/>
      <c r="AUO21" s="3"/>
      <c r="AUP21" s="3"/>
      <c r="AUQ21" s="3"/>
      <c r="AUR21" s="3"/>
      <c r="AUS21" s="5"/>
      <c r="AUT21" s="3"/>
      <c r="AUU21" s="3"/>
      <c r="AUV21" s="3"/>
      <c r="AUW21" s="3"/>
      <c r="AUX21" s="3"/>
      <c r="AUY21" s="3"/>
      <c r="AUZ21" s="3"/>
      <c r="AVA21" s="13"/>
      <c r="AVB21" s="15"/>
      <c r="AVC21" s="3"/>
      <c r="AVD21" s="3"/>
      <c r="AVE21" s="3"/>
      <c r="AVF21" s="3"/>
      <c r="AVG21" s="3"/>
      <c r="AVH21" s="3"/>
      <c r="AVI21" s="5"/>
      <c r="AVJ21" s="3"/>
      <c r="AVK21" s="3"/>
      <c r="AVL21" s="3"/>
      <c r="AVM21" s="3"/>
      <c r="AVN21" s="3"/>
      <c r="AVO21" s="3"/>
      <c r="AVP21" s="3"/>
      <c r="AVQ21" s="13"/>
      <c r="AVR21" s="15"/>
      <c r="AVS21" s="3"/>
      <c r="AVT21" s="3"/>
      <c r="AVU21" s="3"/>
      <c r="AVV21" s="3"/>
      <c r="AVW21" s="3"/>
      <c r="AVX21" s="3"/>
      <c r="AVY21" s="5"/>
      <c r="AVZ21" s="3"/>
      <c r="AWA21" s="3"/>
      <c r="AWB21" s="3"/>
      <c r="AWC21" s="3"/>
      <c r="AWD21" s="3"/>
      <c r="AWE21" s="3"/>
      <c r="AWF21" s="3"/>
      <c r="AWG21" s="13"/>
      <c r="AWH21" s="15"/>
      <c r="AWI21" s="3"/>
      <c r="AWJ21" s="3"/>
      <c r="AWK21" s="3"/>
      <c r="AWL21" s="3"/>
      <c r="AWM21" s="3"/>
      <c r="AWN21" s="3"/>
      <c r="AWO21" s="5"/>
      <c r="AWP21" s="3"/>
      <c r="AWQ21" s="3"/>
      <c r="AWR21" s="3"/>
      <c r="AWS21" s="3"/>
      <c r="AWT21" s="3"/>
      <c r="AWU21" s="3"/>
      <c r="AWV21" s="3"/>
      <c r="AWW21" s="13"/>
      <c r="AWX21" s="15"/>
      <c r="AWY21" s="3"/>
      <c r="AWZ21" s="3"/>
      <c r="AXA21" s="3"/>
      <c r="AXB21" s="3"/>
      <c r="AXC21" s="3"/>
      <c r="AXD21" s="3"/>
      <c r="AXE21" s="5"/>
      <c r="AXF21" s="3"/>
      <c r="AXG21" s="3"/>
      <c r="AXH21" s="3"/>
      <c r="AXI21" s="3"/>
      <c r="AXJ21" s="3"/>
      <c r="AXK21" s="3"/>
      <c r="AXL21" s="3"/>
      <c r="AXM21" s="13"/>
      <c r="AXN21" s="15"/>
      <c r="AXO21" s="3"/>
      <c r="AXP21" s="3"/>
      <c r="AXQ21" s="3"/>
      <c r="AXR21" s="3"/>
      <c r="AXS21" s="3"/>
      <c r="AXT21" s="3"/>
      <c r="AXU21" s="5"/>
      <c r="AXV21" s="3"/>
      <c r="AXW21" s="3"/>
      <c r="AXX21" s="3"/>
      <c r="AXY21" s="3"/>
      <c r="AXZ21" s="3"/>
      <c r="AYA21" s="3"/>
      <c r="AYB21" s="3"/>
      <c r="AYC21" s="13"/>
      <c r="AYD21" s="15"/>
      <c r="AYE21" s="3"/>
      <c r="AYF21" s="3"/>
      <c r="AYG21" s="3"/>
      <c r="AYH21" s="3"/>
      <c r="AYI21" s="3"/>
      <c r="AYJ21" s="3"/>
      <c r="AYK21" s="5"/>
      <c r="AYL21" s="3"/>
      <c r="AYM21" s="3"/>
      <c r="AYN21" s="3"/>
      <c r="AYO21" s="3"/>
      <c r="AYP21" s="3"/>
      <c r="AYQ21" s="3"/>
      <c r="AYR21" s="3"/>
      <c r="AYS21" s="13"/>
      <c r="AYT21" s="15"/>
      <c r="AYU21" s="3"/>
      <c r="AYV21" s="3"/>
      <c r="AYW21" s="3"/>
      <c r="AYX21" s="3"/>
      <c r="AYY21" s="3"/>
      <c r="AYZ21" s="3"/>
      <c r="AZA21" s="5"/>
      <c r="AZB21" s="3"/>
      <c r="AZC21" s="3"/>
      <c r="AZD21" s="3"/>
      <c r="AZE21" s="3"/>
      <c r="AZF21" s="3"/>
      <c r="AZG21" s="3"/>
      <c r="AZH21" s="3"/>
      <c r="AZI21" s="13"/>
      <c r="AZJ21" s="15"/>
      <c r="AZK21" s="3"/>
      <c r="AZL21" s="3"/>
      <c r="AZM21" s="3"/>
      <c r="AZN21" s="3"/>
      <c r="AZO21" s="3"/>
      <c r="AZP21" s="3"/>
      <c r="AZQ21" s="5"/>
      <c r="AZR21" s="3"/>
      <c r="AZS21" s="3"/>
      <c r="AZT21" s="3"/>
      <c r="AZU21" s="3"/>
      <c r="AZV21" s="3"/>
      <c r="AZW21" s="3"/>
      <c r="AZX21" s="3"/>
      <c r="AZY21" s="13"/>
      <c r="AZZ21" s="15"/>
      <c r="BAA21" s="3"/>
      <c r="BAB21" s="3"/>
      <c r="BAC21" s="3"/>
      <c r="BAD21" s="3"/>
      <c r="BAE21" s="3"/>
      <c r="BAF21" s="3"/>
      <c r="BAG21" s="5"/>
      <c r="BAH21" s="3"/>
      <c r="BAI21" s="3"/>
      <c r="BAJ21" s="3"/>
      <c r="BAK21" s="3"/>
      <c r="BAL21" s="3"/>
      <c r="BAM21" s="3"/>
      <c r="BAN21" s="3"/>
      <c r="BAO21" s="13"/>
      <c r="BAP21" s="15"/>
      <c r="BAQ21" s="3"/>
      <c r="BAR21" s="3"/>
      <c r="BAS21" s="3"/>
      <c r="BAT21" s="3"/>
      <c r="BAU21" s="3"/>
      <c r="BAV21" s="3"/>
      <c r="BAW21" s="5"/>
      <c r="BAX21" s="3"/>
      <c r="BAY21" s="3"/>
      <c r="BAZ21" s="3"/>
      <c r="BBA21" s="3"/>
      <c r="BBB21" s="3"/>
      <c r="BBC21" s="3"/>
      <c r="BBD21" s="3"/>
      <c r="BBE21" s="13"/>
      <c r="BBF21" s="15"/>
      <c r="BBG21" s="3"/>
      <c r="BBH21" s="3"/>
      <c r="BBI21" s="3"/>
      <c r="BBJ21" s="3"/>
      <c r="BBK21" s="3"/>
      <c r="BBL21" s="3"/>
      <c r="BBM21" s="5"/>
      <c r="BBN21" s="3"/>
      <c r="BBO21" s="3"/>
      <c r="BBP21" s="3"/>
      <c r="BBQ21" s="3"/>
      <c r="BBR21" s="3"/>
      <c r="BBS21" s="3"/>
      <c r="BBT21" s="3"/>
      <c r="BBU21" s="13"/>
      <c r="BBV21" s="15"/>
      <c r="BBW21" s="3"/>
      <c r="BBX21" s="3"/>
      <c r="BBY21" s="3"/>
      <c r="BBZ21" s="3"/>
      <c r="BCA21" s="3"/>
      <c r="BCB21" s="3"/>
      <c r="BCC21" s="5"/>
      <c r="BCD21" s="3"/>
      <c r="BCE21" s="3"/>
      <c r="BCF21" s="3"/>
      <c r="BCG21" s="3"/>
      <c r="BCH21" s="3"/>
      <c r="BCI21" s="3"/>
      <c r="BCJ21" s="3"/>
      <c r="BCK21" s="13"/>
      <c r="BCL21" s="15"/>
      <c r="BCM21" s="3"/>
      <c r="BCN21" s="3"/>
      <c r="BCO21" s="3"/>
      <c r="BCP21" s="3"/>
      <c r="BCQ21" s="3"/>
      <c r="BCR21" s="3"/>
      <c r="BCS21" s="5"/>
      <c r="BCT21" s="3"/>
      <c r="BCU21" s="3"/>
      <c r="BCV21" s="3"/>
      <c r="BCW21" s="3"/>
      <c r="BCX21" s="3"/>
      <c r="BCY21" s="3"/>
      <c r="BCZ21" s="3"/>
      <c r="BDA21" s="13"/>
      <c r="BDB21" s="15"/>
      <c r="BDC21" s="3"/>
      <c r="BDD21" s="3"/>
      <c r="BDE21" s="3"/>
      <c r="BDF21" s="3"/>
      <c r="BDG21" s="3"/>
      <c r="BDH21" s="3"/>
      <c r="BDI21" s="5"/>
      <c r="BDJ21" s="3"/>
      <c r="BDK21" s="3"/>
      <c r="BDL21" s="3"/>
      <c r="BDM21" s="3"/>
      <c r="BDN21" s="3"/>
      <c r="BDO21" s="3"/>
      <c r="BDP21" s="3"/>
      <c r="BDQ21" s="13"/>
      <c r="BDR21" s="15"/>
      <c r="BDS21" s="3"/>
      <c r="BDT21" s="3"/>
      <c r="BDU21" s="3"/>
      <c r="BDV21" s="3"/>
      <c r="BDW21" s="3"/>
      <c r="BDX21" s="3"/>
      <c r="BDY21" s="5"/>
      <c r="BDZ21" s="3"/>
      <c r="BEA21" s="3"/>
      <c r="BEB21" s="3"/>
      <c r="BEC21" s="3"/>
      <c r="BED21" s="3"/>
      <c r="BEE21" s="3"/>
      <c r="BEF21" s="3"/>
      <c r="BEG21" s="13"/>
      <c r="BEH21" s="15"/>
      <c r="BEI21" s="3"/>
      <c r="BEJ21" s="3"/>
      <c r="BEK21" s="3"/>
      <c r="BEL21" s="3"/>
      <c r="BEM21" s="3"/>
      <c r="BEN21" s="3"/>
      <c r="BEO21" s="5"/>
      <c r="BEP21" s="3"/>
      <c r="BEQ21" s="3"/>
      <c r="BER21" s="3"/>
      <c r="BES21" s="3"/>
      <c r="BET21" s="3"/>
      <c r="BEU21" s="3"/>
      <c r="BEV21" s="3"/>
      <c r="BEW21" s="13"/>
      <c r="BEX21" s="15"/>
      <c r="BEY21" s="3"/>
      <c r="BEZ21" s="3"/>
      <c r="BFA21" s="3"/>
      <c r="BFB21" s="3"/>
      <c r="BFC21" s="3"/>
      <c r="BFD21" s="3"/>
      <c r="BFE21" s="5"/>
      <c r="BFF21" s="3"/>
      <c r="BFG21" s="3"/>
      <c r="BFH21" s="3"/>
      <c r="BFI21" s="3"/>
      <c r="BFJ21" s="3"/>
      <c r="BFK21" s="3"/>
      <c r="BFL21" s="3"/>
      <c r="BFM21" s="13"/>
      <c r="BFN21" s="15"/>
      <c r="BFO21" s="3"/>
      <c r="BFP21" s="3"/>
      <c r="BFQ21" s="3"/>
      <c r="BFR21" s="3"/>
      <c r="BFS21" s="3"/>
      <c r="BFT21" s="3"/>
      <c r="BFU21" s="5"/>
      <c r="BFV21" s="3"/>
      <c r="BFW21" s="3"/>
      <c r="BFX21" s="3"/>
      <c r="BFY21" s="3"/>
      <c r="BFZ21" s="3"/>
      <c r="BGA21" s="3"/>
      <c r="BGB21" s="3"/>
      <c r="BGC21" s="13"/>
      <c r="BGD21" s="15"/>
      <c r="BGE21" s="3"/>
      <c r="BGF21" s="3"/>
      <c r="BGG21" s="3"/>
      <c r="BGH21" s="3"/>
      <c r="BGI21" s="3"/>
      <c r="BGJ21" s="3"/>
      <c r="BGK21" s="5"/>
      <c r="BGL21" s="3"/>
      <c r="BGM21" s="3"/>
      <c r="BGN21" s="3"/>
      <c r="BGO21" s="3"/>
      <c r="BGP21" s="3"/>
      <c r="BGQ21" s="3"/>
      <c r="BGR21" s="3"/>
      <c r="BGS21" s="13"/>
      <c r="BGT21" s="15"/>
      <c r="BGU21" s="3"/>
      <c r="BGV21" s="3"/>
      <c r="BGW21" s="3"/>
      <c r="BGX21" s="3"/>
      <c r="BGY21" s="3"/>
      <c r="BGZ21" s="3"/>
      <c r="BHA21" s="5"/>
      <c r="BHB21" s="3"/>
      <c r="BHC21" s="3"/>
      <c r="BHD21" s="3"/>
      <c r="BHE21" s="3"/>
      <c r="BHF21" s="3"/>
      <c r="BHG21" s="3"/>
      <c r="BHH21" s="3"/>
      <c r="BHI21" s="13"/>
      <c r="BHJ21" s="15"/>
      <c r="BHK21" s="3"/>
      <c r="BHL21" s="3"/>
      <c r="BHM21" s="3"/>
      <c r="BHN21" s="3"/>
      <c r="BHO21" s="3"/>
      <c r="BHP21" s="3"/>
      <c r="BHQ21" s="5"/>
      <c r="BHR21" s="3"/>
      <c r="BHS21" s="3"/>
      <c r="BHT21" s="3"/>
      <c r="BHU21" s="3"/>
      <c r="BHV21" s="3"/>
      <c r="BHW21" s="3"/>
      <c r="BHX21" s="3"/>
      <c r="BHY21" s="13"/>
      <c r="BHZ21" s="15"/>
      <c r="BIA21" s="3"/>
      <c r="BIB21" s="3"/>
      <c r="BIC21" s="3"/>
      <c r="BID21" s="3"/>
      <c r="BIE21" s="3"/>
      <c r="BIF21" s="3"/>
      <c r="BIG21" s="5"/>
      <c r="BIH21" s="3"/>
      <c r="BII21" s="3"/>
      <c r="BIJ21" s="3"/>
      <c r="BIK21" s="3"/>
      <c r="BIL21" s="3"/>
      <c r="BIM21" s="3"/>
      <c r="BIN21" s="3"/>
      <c r="BIO21" s="13"/>
      <c r="BIP21" s="15"/>
      <c r="BIQ21" s="3"/>
      <c r="BIR21" s="3"/>
      <c r="BIS21" s="3"/>
      <c r="BIT21" s="3"/>
      <c r="BIU21" s="3"/>
      <c r="BIV21" s="3"/>
      <c r="BIW21" s="5"/>
      <c r="BIX21" s="3"/>
      <c r="BIY21" s="3"/>
      <c r="BIZ21" s="3"/>
      <c r="BJA21" s="3"/>
      <c r="BJB21" s="3"/>
      <c r="BJC21" s="3"/>
      <c r="BJD21" s="3"/>
      <c r="BJE21" s="13"/>
      <c r="BJF21" s="15"/>
      <c r="BJG21" s="3"/>
      <c r="BJH21" s="3"/>
      <c r="BJI21" s="3"/>
      <c r="BJJ21" s="3"/>
      <c r="BJK21" s="3"/>
      <c r="BJL21" s="3"/>
      <c r="BJM21" s="5"/>
      <c r="BJN21" s="3"/>
      <c r="BJO21" s="3"/>
      <c r="BJP21" s="3"/>
      <c r="BJQ21" s="3"/>
      <c r="BJR21" s="3"/>
      <c r="BJS21" s="3"/>
      <c r="BJT21" s="3"/>
      <c r="BJU21" s="13"/>
    </row>
    <row r="22" spans="1:1633" x14ac:dyDescent="0.25">
      <c r="B22" s="15"/>
      <c r="C22" s="3"/>
      <c r="D22" s="3"/>
      <c r="E22" s="3"/>
      <c r="F22" s="3"/>
      <c r="G22" s="3"/>
      <c r="H22" s="3"/>
      <c r="I22" s="5"/>
      <c r="J22" s="3"/>
      <c r="K22" s="3"/>
      <c r="L22" s="3"/>
      <c r="M22" s="3"/>
      <c r="N22" s="3"/>
      <c r="O22" s="3"/>
      <c r="P22" s="3"/>
      <c r="Q22" s="13"/>
      <c r="R22" s="15"/>
      <c r="S22" s="3"/>
      <c r="T22" s="3"/>
      <c r="U22" s="3"/>
      <c r="V22" s="3"/>
      <c r="W22" s="3"/>
      <c r="X22" s="3"/>
      <c r="Y22" s="5"/>
      <c r="Z22" s="3"/>
      <c r="AA22" s="3"/>
      <c r="AB22" s="3"/>
      <c r="AC22" s="3"/>
      <c r="AD22" s="3"/>
      <c r="AE22" s="3"/>
      <c r="AF22" s="3"/>
      <c r="AG22" s="13"/>
      <c r="AH22" s="15"/>
      <c r="AI22" s="3"/>
      <c r="AJ22" s="3"/>
      <c r="AK22" s="3"/>
      <c r="AL22" s="3"/>
      <c r="AM22" s="3"/>
      <c r="AN22" s="3"/>
      <c r="AO22" s="5"/>
      <c r="AP22" s="3"/>
      <c r="AQ22" s="3"/>
      <c r="AR22" s="3"/>
      <c r="AS22" s="3"/>
      <c r="AT22" s="3"/>
      <c r="AU22" s="3"/>
      <c r="AV22" s="3"/>
      <c r="AW22" s="13"/>
      <c r="AX22" s="15"/>
      <c r="AY22" s="3"/>
      <c r="AZ22" s="3"/>
      <c r="BA22" s="3"/>
      <c r="BB22" s="3"/>
      <c r="BC22" s="3"/>
      <c r="BD22" s="3"/>
      <c r="BE22" s="5"/>
      <c r="BF22" s="3"/>
      <c r="BG22" s="3"/>
      <c r="BH22" s="3"/>
      <c r="BI22" s="3"/>
      <c r="BJ22" s="3"/>
      <c r="BK22" s="3"/>
      <c r="BL22" s="3"/>
      <c r="BM22" s="13"/>
      <c r="BN22" s="15"/>
      <c r="BO22" s="3"/>
      <c r="BP22" s="3"/>
      <c r="BQ22" s="3"/>
      <c r="BR22" s="3"/>
      <c r="BS22" s="3"/>
      <c r="BT22" s="3"/>
      <c r="BU22" s="5"/>
      <c r="BV22" s="3"/>
      <c r="BW22" s="3"/>
      <c r="BX22" s="3"/>
      <c r="BY22" s="3"/>
      <c r="BZ22" s="3"/>
      <c r="CA22" s="3"/>
      <c r="CB22" s="3"/>
      <c r="CC22" s="13"/>
      <c r="CD22" s="15"/>
      <c r="CE22" s="3"/>
      <c r="CF22" s="3"/>
      <c r="CG22" s="3"/>
      <c r="CH22" s="3"/>
      <c r="CI22" s="3"/>
      <c r="CJ22" s="3"/>
      <c r="CK22" s="5"/>
      <c r="CL22" s="3"/>
      <c r="CM22" s="3"/>
      <c r="CN22" s="3"/>
      <c r="CO22" s="3"/>
      <c r="CP22" s="3"/>
      <c r="CQ22" s="3"/>
      <c r="CR22" s="3"/>
      <c r="CS22" s="13"/>
      <c r="CT22" s="15"/>
      <c r="CU22" s="3"/>
      <c r="CV22" s="3"/>
      <c r="CW22" s="3"/>
      <c r="CX22" s="3"/>
      <c r="CY22" s="3"/>
      <c r="CZ22" s="3"/>
      <c r="DA22" s="5"/>
      <c r="DB22" s="3"/>
      <c r="DC22" s="3"/>
      <c r="DD22" s="3"/>
      <c r="DE22" s="3"/>
      <c r="DF22" s="3"/>
      <c r="DG22" s="3"/>
      <c r="DH22" s="3"/>
      <c r="DI22" s="13"/>
      <c r="DJ22" s="15"/>
      <c r="DK22" s="3"/>
      <c r="DL22" s="3"/>
      <c r="DM22" s="3"/>
      <c r="DN22" s="3"/>
      <c r="DO22" s="3"/>
      <c r="DP22" s="3"/>
      <c r="DQ22" s="5"/>
      <c r="DR22" s="3"/>
      <c r="DS22" s="3"/>
      <c r="DT22" s="3"/>
      <c r="DU22" s="3"/>
      <c r="DV22" s="3"/>
      <c r="DW22" s="3"/>
      <c r="DX22" s="3"/>
      <c r="DY22" s="13"/>
      <c r="DZ22" s="15"/>
      <c r="EA22" s="3"/>
      <c r="EB22" s="3"/>
      <c r="EC22" s="3"/>
      <c r="ED22" s="3"/>
      <c r="EE22" s="3"/>
      <c r="EF22" s="3"/>
      <c r="EG22" s="5"/>
      <c r="EH22" s="3"/>
      <c r="EI22" s="3"/>
      <c r="EJ22" s="3"/>
      <c r="EK22" s="3"/>
      <c r="EL22" s="3"/>
      <c r="EM22" s="3"/>
      <c r="EN22" s="3"/>
      <c r="EO22" s="13"/>
      <c r="EP22" s="15"/>
      <c r="EQ22" s="3"/>
      <c r="ER22" s="3"/>
      <c r="ES22" s="3"/>
      <c r="ET22" s="3"/>
      <c r="EU22" s="3"/>
      <c r="EV22" s="3"/>
      <c r="EW22" s="5"/>
      <c r="EX22" s="3"/>
      <c r="EY22" s="3"/>
      <c r="EZ22" s="3"/>
      <c r="FA22" s="3"/>
      <c r="FB22" s="3"/>
      <c r="FC22" s="3"/>
      <c r="FD22" s="3"/>
      <c r="FE22" s="13"/>
      <c r="FF22" s="15"/>
      <c r="FG22" s="3"/>
      <c r="FH22" s="3"/>
      <c r="FI22" s="3"/>
      <c r="FJ22" s="3"/>
      <c r="FK22" s="3"/>
      <c r="FL22" s="3"/>
      <c r="FM22" s="5"/>
      <c r="FN22" s="3"/>
      <c r="FO22" s="3"/>
      <c r="FP22" s="3"/>
      <c r="FQ22" s="3"/>
      <c r="FR22" s="3"/>
      <c r="FS22" s="3"/>
      <c r="FT22" s="3"/>
      <c r="FU22" s="13"/>
      <c r="FV22" s="15"/>
      <c r="FW22" s="3"/>
      <c r="FX22" s="3"/>
      <c r="FY22" s="3"/>
      <c r="FZ22" s="3"/>
      <c r="GA22" s="3"/>
      <c r="GB22" s="3"/>
      <c r="GC22" s="5"/>
      <c r="GD22" s="3"/>
      <c r="GE22" s="3"/>
      <c r="GF22" s="3"/>
      <c r="GG22" s="3"/>
      <c r="GH22" s="3"/>
      <c r="GI22" s="3"/>
      <c r="GJ22" s="3"/>
      <c r="GK22" s="13"/>
      <c r="GL22" s="15"/>
      <c r="GM22" s="3"/>
      <c r="GN22" s="3"/>
      <c r="GO22" s="3"/>
      <c r="GP22" s="3"/>
      <c r="GQ22" s="3"/>
      <c r="GR22" s="3"/>
      <c r="GS22" s="5"/>
      <c r="GT22" s="3"/>
      <c r="GU22" s="3"/>
      <c r="GV22" s="3"/>
      <c r="GW22" s="3"/>
      <c r="GX22" s="3"/>
      <c r="GY22" s="3"/>
      <c r="GZ22" s="3"/>
      <c r="HA22" s="13"/>
      <c r="HB22" s="15"/>
      <c r="HC22" s="3"/>
      <c r="HD22" s="3"/>
      <c r="HE22" s="3"/>
      <c r="HF22" s="3"/>
      <c r="HG22" s="3"/>
      <c r="HH22" s="3"/>
      <c r="HI22" s="5"/>
      <c r="HJ22" s="3"/>
      <c r="HK22" s="3"/>
      <c r="HL22" s="3"/>
      <c r="HM22" s="3"/>
      <c r="HN22" s="3"/>
      <c r="HO22" s="3"/>
      <c r="HP22" s="3"/>
      <c r="HQ22" s="13"/>
      <c r="HR22" s="15"/>
      <c r="HS22" s="3"/>
      <c r="HT22" s="3"/>
      <c r="HU22" s="3"/>
      <c r="HV22" s="3"/>
      <c r="HW22" s="3"/>
      <c r="HX22" s="3"/>
      <c r="HY22" s="5"/>
      <c r="HZ22" s="3"/>
      <c r="IA22" s="3"/>
      <c r="IB22" s="3"/>
      <c r="IC22" s="3"/>
      <c r="ID22" s="3"/>
      <c r="IE22" s="3"/>
      <c r="IF22" s="3"/>
      <c r="IG22" s="13"/>
      <c r="IH22" s="15"/>
      <c r="II22" s="3"/>
      <c r="IJ22" s="3"/>
      <c r="IK22" s="3"/>
      <c r="IL22" s="3"/>
      <c r="IM22" s="3"/>
      <c r="IN22" s="3"/>
      <c r="IO22" s="5"/>
      <c r="IP22" s="3"/>
      <c r="IQ22" s="3"/>
      <c r="IR22" s="3"/>
      <c r="IS22" s="3"/>
      <c r="IT22" s="3"/>
      <c r="IU22" s="3"/>
      <c r="IV22" s="3"/>
      <c r="IW22" s="13"/>
      <c r="IX22" s="15"/>
      <c r="IY22" s="3"/>
      <c r="IZ22" s="3"/>
      <c r="JA22" s="3"/>
      <c r="JB22" s="3"/>
      <c r="JC22" s="3"/>
      <c r="JD22" s="3"/>
      <c r="JE22" s="5"/>
      <c r="JF22" s="3"/>
      <c r="JG22" s="3"/>
      <c r="JH22" s="3"/>
      <c r="JI22" s="3"/>
      <c r="JJ22" s="3"/>
      <c r="JK22" s="3"/>
      <c r="JL22" s="3"/>
      <c r="JM22" s="13"/>
      <c r="JN22" s="15"/>
      <c r="JO22" s="3"/>
      <c r="JP22" s="3"/>
      <c r="JQ22" s="3"/>
      <c r="JR22" s="3"/>
      <c r="JS22" s="3"/>
      <c r="JT22" s="3"/>
      <c r="JU22" s="5"/>
      <c r="JV22" s="3"/>
      <c r="JW22" s="3"/>
      <c r="JX22" s="3"/>
      <c r="JY22" s="3"/>
      <c r="JZ22" s="3"/>
      <c r="KA22" s="3"/>
      <c r="KB22" s="3"/>
      <c r="KC22" s="13"/>
      <c r="KD22" s="15"/>
      <c r="KE22" s="3"/>
      <c r="KF22" s="3"/>
      <c r="KG22" s="3"/>
      <c r="KH22" s="3"/>
      <c r="KI22" s="3"/>
      <c r="KJ22" s="3"/>
      <c r="KK22" s="5"/>
      <c r="KL22" s="3"/>
      <c r="KM22" s="3"/>
      <c r="KN22" s="3"/>
      <c r="KO22" s="3"/>
      <c r="KP22" s="3"/>
      <c r="KQ22" s="3"/>
      <c r="KR22" s="3"/>
      <c r="KS22" s="13"/>
      <c r="KT22" s="15"/>
      <c r="KU22" s="3"/>
      <c r="KV22" s="3"/>
      <c r="KW22" s="3"/>
      <c r="KX22" s="3"/>
      <c r="KY22" s="3"/>
      <c r="KZ22" s="3"/>
      <c r="LA22" s="5"/>
      <c r="LB22" s="3"/>
      <c r="LC22" s="3"/>
      <c r="LD22" s="3"/>
      <c r="LE22" s="3"/>
      <c r="LF22" s="3"/>
      <c r="LG22" s="3"/>
      <c r="LH22" s="3"/>
      <c r="LI22" s="13"/>
      <c r="LJ22" s="15"/>
      <c r="LK22" s="3"/>
      <c r="LL22" s="3"/>
      <c r="LM22" s="3"/>
      <c r="LN22" s="3"/>
      <c r="LO22" s="3"/>
      <c r="LP22" s="3"/>
      <c r="LQ22" s="5"/>
      <c r="LR22" s="3"/>
      <c r="LS22" s="3"/>
      <c r="LT22" s="3"/>
      <c r="LU22" s="3"/>
      <c r="LV22" s="3"/>
      <c r="LW22" s="3"/>
      <c r="LX22" s="3"/>
      <c r="LY22" s="13"/>
      <c r="LZ22" s="15"/>
      <c r="MA22" s="3"/>
      <c r="MB22" s="3"/>
      <c r="MC22" s="3"/>
      <c r="MD22" s="3"/>
      <c r="ME22" s="3"/>
      <c r="MF22" s="3"/>
      <c r="MG22" s="5"/>
      <c r="MH22" s="3"/>
      <c r="MI22" s="3"/>
      <c r="MJ22" s="3"/>
      <c r="MK22" s="3"/>
      <c r="ML22" s="3"/>
      <c r="MM22" s="3"/>
      <c r="MN22" s="3"/>
      <c r="MO22" s="13"/>
      <c r="MP22" s="15"/>
      <c r="MQ22" s="3"/>
      <c r="MR22" s="3"/>
      <c r="MS22" s="3"/>
      <c r="MT22" s="3"/>
      <c r="MU22" s="3"/>
      <c r="MV22" s="3"/>
      <c r="MW22" s="5"/>
      <c r="MX22" s="3"/>
      <c r="MY22" s="3"/>
      <c r="MZ22" s="3"/>
      <c r="NA22" s="3"/>
      <c r="NB22" s="3"/>
      <c r="NC22" s="3"/>
      <c r="ND22" s="3"/>
      <c r="NE22" s="13"/>
      <c r="NF22" s="15"/>
      <c r="NG22" s="3"/>
      <c r="NH22" s="3"/>
      <c r="NI22" s="3"/>
      <c r="NJ22" s="3"/>
      <c r="NK22" s="3"/>
      <c r="NL22" s="3"/>
      <c r="NM22" s="5"/>
      <c r="NN22" s="3"/>
      <c r="NO22" s="3"/>
      <c r="NP22" s="3"/>
      <c r="NQ22" s="3"/>
      <c r="NR22" s="3"/>
      <c r="NS22" s="3"/>
      <c r="NT22" s="3"/>
      <c r="NU22" s="13"/>
      <c r="NV22" s="15"/>
      <c r="NW22" s="3"/>
      <c r="NX22" s="3"/>
      <c r="NY22" s="3"/>
      <c r="NZ22" s="3"/>
      <c r="OA22" s="3"/>
      <c r="OB22" s="3"/>
      <c r="OC22" s="5"/>
      <c r="OD22" s="3"/>
      <c r="OE22" s="3"/>
      <c r="OF22" s="3"/>
      <c r="OG22" s="3"/>
      <c r="OH22" s="3"/>
      <c r="OI22" s="3"/>
      <c r="OJ22" s="3"/>
      <c r="OK22" s="13"/>
      <c r="OL22" s="15"/>
      <c r="OM22" s="3"/>
      <c r="ON22" s="3"/>
      <c r="OO22" s="3"/>
      <c r="OP22" s="3"/>
      <c r="OQ22" s="3"/>
      <c r="OR22" s="3"/>
      <c r="OS22" s="5"/>
      <c r="OT22" s="3"/>
      <c r="OU22" s="3"/>
      <c r="OV22" s="3"/>
      <c r="OW22" s="3"/>
      <c r="OX22" s="3"/>
      <c r="OY22" s="3"/>
      <c r="OZ22" s="3"/>
      <c r="PA22" s="13"/>
      <c r="PB22" s="15"/>
      <c r="PC22" s="3"/>
      <c r="PD22" s="3"/>
      <c r="PE22" s="3"/>
      <c r="PF22" s="3"/>
      <c r="PG22" s="3"/>
      <c r="PH22" s="3"/>
      <c r="PI22" s="5"/>
      <c r="PJ22" s="3"/>
      <c r="PK22" s="3"/>
      <c r="PL22" s="3"/>
      <c r="PM22" s="3"/>
      <c r="PN22" s="3"/>
      <c r="PO22" s="3"/>
      <c r="PP22" s="3"/>
      <c r="PQ22" s="13"/>
      <c r="PR22" s="15"/>
      <c r="PS22" s="3"/>
      <c r="PT22" s="3"/>
      <c r="PU22" s="3"/>
      <c r="PV22" s="3"/>
      <c r="PW22" s="3"/>
      <c r="PX22" s="3"/>
      <c r="PY22" s="5"/>
      <c r="PZ22" s="3"/>
      <c r="QA22" s="3"/>
      <c r="QB22" s="3"/>
      <c r="QC22" s="3"/>
      <c r="QD22" s="3"/>
      <c r="QE22" s="3"/>
      <c r="QF22" s="3"/>
      <c r="QG22" s="13"/>
      <c r="QH22" s="15"/>
      <c r="QI22" s="3"/>
      <c r="QJ22" s="3"/>
      <c r="QK22" s="3"/>
      <c r="QL22" s="3"/>
      <c r="QM22" s="3"/>
      <c r="QN22" s="3"/>
      <c r="QO22" s="5"/>
      <c r="QP22" s="3"/>
      <c r="QQ22" s="3"/>
      <c r="QR22" s="3"/>
      <c r="QS22" s="3"/>
      <c r="QT22" s="3"/>
      <c r="QU22" s="3"/>
      <c r="QV22" s="3"/>
      <c r="QW22" s="13"/>
      <c r="QX22" s="15"/>
      <c r="QY22" s="3"/>
      <c r="QZ22" s="3"/>
      <c r="RA22" s="3"/>
      <c r="RB22" s="3"/>
      <c r="RC22" s="3"/>
      <c r="RD22" s="3"/>
      <c r="RE22" s="5"/>
      <c r="RF22" s="3"/>
      <c r="RG22" s="3"/>
      <c r="RH22" s="3"/>
      <c r="RI22" s="3"/>
      <c r="RJ22" s="3"/>
      <c r="RK22" s="3"/>
      <c r="RL22" s="3"/>
      <c r="RM22" s="13"/>
      <c r="RN22" s="15"/>
      <c r="RO22" s="3"/>
      <c r="RP22" s="3"/>
      <c r="RQ22" s="3"/>
      <c r="RR22" s="3"/>
      <c r="RS22" s="3"/>
      <c r="RT22" s="3"/>
      <c r="RU22" s="5"/>
      <c r="RV22" s="3"/>
      <c r="RW22" s="3"/>
      <c r="RX22" s="3"/>
      <c r="RY22" s="3"/>
      <c r="RZ22" s="3"/>
      <c r="SA22" s="3"/>
      <c r="SB22" s="3"/>
      <c r="SC22" s="13"/>
      <c r="SD22" s="15"/>
      <c r="SE22" s="3"/>
      <c r="SF22" s="3"/>
      <c r="SG22" s="3"/>
      <c r="SH22" s="3"/>
      <c r="SI22" s="3"/>
      <c r="SJ22" s="3"/>
      <c r="SK22" s="5"/>
      <c r="SL22" s="3"/>
      <c r="SM22" s="3"/>
      <c r="SN22" s="3"/>
      <c r="SO22" s="3"/>
      <c r="SP22" s="3"/>
      <c r="SQ22" s="3"/>
      <c r="SR22" s="3"/>
      <c r="SS22" s="13"/>
      <c r="ST22" s="15"/>
      <c r="SU22" s="3"/>
      <c r="SV22" s="3"/>
      <c r="SW22" s="3"/>
      <c r="SX22" s="3"/>
      <c r="SY22" s="3"/>
      <c r="SZ22" s="3"/>
      <c r="TA22" s="5"/>
      <c r="TB22" s="3"/>
      <c r="TC22" s="3"/>
      <c r="TD22" s="3"/>
      <c r="TE22" s="3"/>
      <c r="TF22" s="3"/>
      <c r="TG22" s="3"/>
      <c r="TH22" s="3"/>
      <c r="TI22" s="13"/>
      <c r="TJ22" s="15"/>
      <c r="TK22" s="3"/>
      <c r="TL22" s="3"/>
      <c r="TM22" s="3"/>
      <c r="TN22" s="3"/>
      <c r="TO22" s="3"/>
      <c r="TP22" s="3"/>
      <c r="TQ22" s="5"/>
      <c r="TR22" s="3"/>
      <c r="TS22" s="3"/>
      <c r="TT22" s="3"/>
      <c r="TU22" s="3"/>
      <c r="TV22" s="3"/>
      <c r="TW22" s="3"/>
      <c r="TX22" s="3"/>
      <c r="TY22" s="13"/>
      <c r="TZ22" s="15"/>
      <c r="UA22" s="3"/>
      <c r="UB22" s="3"/>
      <c r="UC22" s="3"/>
      <c r="UD22" s="3"/>
      <c r="UE22" s="3"/>
      <c r="UF22" s="3"/>
      <c r="UG22" s="5"/>
      <c r="UH22" s="3"/>
      <c r="UI22" s="3"/>
      <c r="UJ22" s="3"/>
      <c r="UK22" s="3"/>
      <c r="UL22" s="3"/>
      <c r="UM22" s="3"/>
      <c r="UN22" s="3"/>
      <c r="UO22" s="13"/>
      <c r="UP22" s="15"/>
      <c r="UQ22" s="3"/>
      <c r="UR22" s="3"/>
      <c r="US22" s="3"/>
      <c r="UT22" s="3"/>
      <c r="UU22" s="3"/>
      <c r="UV22" s="3"/>
      <c r="UW22" s="5"/>
      <c r="UX22" s="3"/>
      <c r="UY22" s="3"/>
      <c r="UZ22" s="3"/>
      <c r="VA22" s="3"/>
      <c r="VB22" s="3"/>
      <c r="VC22" s="3"/>
      <c r="VD22" s="3"/>
      <c r="VE22" s="13"/>
      <c r="VF22" s="15"/>
      <c r="VG22" s="3"/>
      <c r="VH22" s="3"/>
      <c r="VI22" s="3"/>
      <c r="VJ22" s="3"/>
      <c r="VK22" s="3"/>
      <c r="VL22" s="3"/>
      <c r="VM22" s="5"/>
      <c r="VN22" s="3"/>
      <c r="VO22" s="3"/>
      <c r="VP22" s="3"/>
      <c r="VQ22" s="3"/>
      <c r="VR22" s="3"/>
      <c r="VS22" s="3"/>
      <c r="VT22" s="3"/>
      <c r="VU22" s="13"/>
      <c r="VV22" s="15"/>
      <c r="VW22" s="3"/>
      <c r="VX22" s="3"/>
      <c r="VY22" s="3"/>
      <c r="VZ22" s="3"/>
      <c r="WA22" s="3"/>
      <c r="WB22" s="3"/>
      <c r="WC22" s="5"/>
      <c r="WD22" s="3"/>
      <c r="WE22" s="3"/>
      <c r="WF22" s="3"/>
      <c r="WG22" s="3"/>
      <c r="WH22" s="3"/>
      <c r="WI22" s="3"/>
      <c r="WJ22" s="3"/>
      <c r="WK22" s="13"/>
      <c r="WL22" s="15"/>
      <c r="WM22" s="3"/>
      <c r="WN22" s="3"/>
      <c r="WO22" s="3"/>
      <c r="WP22" s="3"/>
      <c r="WQ22" s="3"/>
      <c r="WR22" s="3"/>
      <c r="WS22" s="5"/>
      <c r="WT22" s="3"/>
      <c r="WU22" s="3"/>
      <c r="WV22" s="3"/>
      <c r="WW22" s="3"/>
      <c r="WX22" s="3"/>
      <c r="WY22" s="3"/>
      <c r="WZ22" s="3"/>
      <c r="XA22" s="13"/>
      <c r="XB22" s="15"/>
      <c r="XC22" s="3"/>
      <c r="XD22" s="3"/>
      <c r="XE22" s="3"/>
      <c r="XF22" s="3"/>
      <c r="XG22" s="3"/>
      <c r="XH22" s="3"/>
      <c r="XI22" s="5"/>
      <c r="XJ22" s="3"/>
      <c r="XK22" s="3"/>
      <c r="XL22" s="3"/>
      <c r="XM22" s="3"/>
      <c r="XN22" s="3"/>
      <c r="XO22" s="3"/>
      <c r="XP22" s="3"/>
      <c r="XQ22" s="13"/>
      <c r="XR22" s="15"/>
      <c r="XS22" s="3"/>
      <c r="XT22" s="3"/>
      <c r="XU22" s="3"/>
      <c r="XV22" s="3"/>
      <c r="XW22" s="3"/>
      <c r="XX22" s="3"/>
      <c r="XY22" s="5"/>
      <c r="XZ22" s="3"/>
      <c r="YA22" s="3"/>
      <c r="YB22" s="3"/>
      <c r="YC22" s="3"/>
      <c r="YD22" s="3"/>
      <c r="YE22" s="3"/>
      <c r="YF22" s="3"/>
      <c r="YG22" s="13"/>
      <c r="YH22" s="15"/>
      <c r="YI22" s="3"/>
      <c r="YJ22" s="3"/>
      <c r="YK22" s="3"/>
      <c r="YL22" s="3"/>
      <c r="YM22" s="3"/>
      <c r="YN22" s="3"/>
      <c r="YO22" s="5"/>
      <c r="YP22" s="3"/>
      <c r="YQ22" s="3"/>
      <c r="YR22" s="3"/>
      <c r="YS22" s="3"/>
      <c r="YT22" s="3"/>
      <c r="YU22" s="3"/>
      <c r="YV22" s="3"/>
      <c r="YW22" s="13"/>
      <c r="YX22" s="15"/>
      <c r="YY22" s="3"/>
      <c r="YZ22" s="3"/>
      <c r="ZA22" s="3"/>
      <c r="ZB22" s="3"/>
      <c r="ZC22" s="3"/>
      <c r="ZD22" s="3"/>
      <c r="ZE22" s="5"/>
      <c r="ZF22" s="3"/>
      <c r="ZG22" s="3"/>
      <c r="ZH22" s="3"/>
      <c r="ZI22" s="3"/>
      <c r="ZJ22" s="3"/>
      <c r="ZK22" s="3"/>
      <c r="ZL22" s="3"/>
      <c r="ZM22" s="13"/>
      <c r="ZN22" s="15"/>
      <c r="ZO22" s="3"/>
      <c r="ZP22" s="3"/>
      <c r="ZQ22" s="3"/>
      <c r="ZR22" s="3"/>
      <c r="ZS22" s="3"/>
      <c r="ZT22" s="3"/>
      <c r="ZU22" s="5"/>
      <c r="ZV22" s="3"/>
      <c r="ZW22" s="3"/>
      <c r="ZX22" s="3"/>
      <c r="ZY22" s="3"/>
      <c r="ZZ22" s="3"/>
      <c r="AAA22" s="3"/>
      <c r="AAB22" s="3"/>
      <c r="AAC22" s="13"/>
      <c r="AAD22" s="15"/>
      <c r="AAE22" s="3"/>
      <c r="AAF22" s="3"/>
      <c r="AAG22" s="3"/>
      <c r="AAH22" s="3"/>
      <c r="AAI22" s="3"/>
      <c r="AAJ22" s="3"/>
      <c r="AAK22" s="5"/>
      <c r="AAL22" s="3"/>
      <c r="AAM22" s="3"/>
      <c r="AAN22" s="3"/>
      <c r="AAO22" s="3"/>
      <c r="AAP22" s="3"/>
      <c r="AAQ22" s="3"/>
      <c r="AAR22" s="3"/>
      <c r="AAS22" s="13"/>
      <c r="AAT22" s="15"/>
      <c r="AAU22" s="3"/>
      <c r="AAV22" s="3"/>
      <c r="AAW22" s="3"/>
      <c r="AAX22" s="3"/>
      <c r="AAY22" s="3"/>
      <c r="AAZ22" s="3"/>
      <c r="ABA22" s="5"/>
      <c r="ABB22" s="3"/>
      <c r="ABC22" s="3"/>
      <c r="ABD22" s="3"/>
      <c r="ABE22" s="3"/>
      <c r="ABF22" s="3"/>
      <c r="ABG22" s="3"/>
      <c r="ABH22" s="3"/>
      <c r="ABI22" s="13"/>
      <c r="ABJ22" s="15"/>
      <c r="ABK22" s="3"/>
      <c r="ABL22" s="3"/>
      <c r="ABM22" s="3"/>
      <c r="ABN22" s="3"/>
      <c r="ABO22" s="3"/>
      <c r="ABP22" s="3"/>
      <c r="ABQ22" s="5"/>
      <c r="ABR22" s="3"/>
      <c r="ABS22" s="3"/>
      <c r="ABT22" s="3"/>
      <c r="ABU22" s="3"/>
      <c r="ABV22" s="3"/>
      <c r="ABW22" s="3"/>
      <c r="ABX22" s="3"/>
      <c r="ABY22" s="13"/>
      <c r="ABZ22" s="15"/>
      <c r="ACA22" s="3"/>
      <c r="ACB22" s="3"/>
      <c r="ACC22" s="3"/>
      <c r="ACD22" s="3"/>
      <c r="ACE22" s="3"/>
      <c r="ACF22" s="3"/>
      <c r="ACG22" s="5"/>
      <c r="ACH22" s="3"/>
      <c r="ACI22" s="3"/>
      <c r="ACJ22" s="3"/>
      <c r="ACK22" s="3"/>
      <c r="ACL22" s="3"/>
      <c r="ACM22" s="3"/>
      <c r="ACN22" s="3"/>
      <c r="ACO22" s="13"/>
      <c r="ACP22" s="15"/>
      <c r="ACQ22" s="3"/>
      <c r="ACR22" s="3"/>
      <c r="ACS22" s="3"/>
      <c r="ACT22" s="3"/>
      <c r="ACU22" s="3"/>
      <c r="ACV22" s="3"/>
      <c r="ACW22" s="5"/>
      <c r="ACX22" s="3"/>
      <c r="ACY22" s="3"/>
      <c r="ACZ22" s="3"/>
      <c r="ADA22" s="3"/>
      <c r="ADB22" s="3"/>
      <c r="ADC22" s="3"/>
      <c r="ADD22" s="3"/>
      <c r="ADE22" s="13"/>
      <c r="ADF22" s="15"/>
      <c r="ADG22" s="3"/>
      <c r="ADH22" s="3"/>
      <c r="ADI22" s="3"/>
      <c r="ADJ22" s="3"/>
      <c r="ADK22" s="3"/>
      <c r="ADL22" s="3"/>
      <c r="ADM22" s="5"/>
      <c r="ADN22" s="3"/>
      <c r="ADO22" s="3"/>
      <c r="ADP22" s="3"/>
      <c r="ADQ22" s="3"/>
      <c r="ADR22" s="3"/>
      <c r="ADS22" s="3"/>
      <c r="ADT22" s="3"/>
      <c r="ADU22" s="13"/>
      <c r="ADV22" s="15"/>
      <c r="ADW22" s="3"/>
      <c r="ADX22" s="3"/>
      <c r="ADY22" s="3"/>
      <c r="ADZ22" s="3"/>
      <c r="AEA22" s="3"/>
      <c r="AEB22" s="3"/>
      <c r="AEC22" s="5"/>
      <c r="AED22" s="3"/>
      <c r="AEE22" s="3"/>
      <c r="AEF22" s="3"/>
      <c r="AEG22" s="3"/>
      <c r="AEH22" s="3"/>
      <c r="AEI22" s="3"/>
      <c r="AEJ22" s="3"/>
      <c r="AEK22" s="13"/>
      <c r="AEL22" s="15"/>
      <c r="AEM22" s="3"/>
      <c r="AEN22" s="3"/>
      <c r="AEO22" s="3"/>
      <c r="AEP22" s="3"/>
      <c r="AEQ22" s="3"/>
      <c r="AER22" s="3"/>
      <c r="AES22" s="5"/>
      <c r="AET22" s="3"/>
      <c r="AEU22" s="3"/>
      <c r="AEV22" s="3"/>
      <c r="AEW22" s="3"/>
      <c r="AEX22" s="3"/>
      <c r="AEY22" s="3"/>
      <c r="AEZ22" s="3"/>
      <c r="AFA22" s="13"/>
      <c r="AFB22" s="15"/>
      <c r="AFC22" s="3"/>
      <c r="AFD22" s="3"/>
      <c r="AFE22" s="3"/>
      <c r="AFF22" s="3"/>
      <c r="AFG22" s="3"/>
      <c r="AFH22" s="3"/>
      <c r="AFI22" s="5"/>
      <c r="AFJ22" s="3"/>
      <c r="AFK22" s="3"/>
      <c r="AFL22" s="3"/>
      <c r="AFM22" s="3"/>
      <c r="AFN22" s="3"/>
      <c r="AFO22" s="3"/>
      <c r="AFP22" s="3"/>
      <c r="AFQ22" s="13"/>
      <c r="AFR22" s="15"/>
      <c r="AFS22" s="3"/>
      <c r="AFT22" s="3"/>
      <c r="AFU22" s="3"/>
      <c r="AFV22" s="3"/>
      <c r="AFW22" s="3"/>
      <c r="AFX22" s="3"/>
      <c r="AFY22" s="5"/>
      <c r="AFZ22" s="3"/>
      <c r="AGA22" s="3"/>
      <c r="AGB22" s="3"/>
      <c r="AGC22" s="3"/>
      <c r="AGD22" s="3"/>
      <c r="AGE22" s="3"/>
      <c r="AGF22" s="3"/>
      <c r="AGG22" s="13"/>
      <c r="AGH22" s="15"/>
      <c r="AGI22" s="3"/>
      <c r="AGJ22" s="3"/>
      <c r="AGK22" s="3"/>
      <c r="AGL22" s="3"/>
      <c r="AGM22" s="3"/>
      <c r="AGN22" s="3"/>
      <c r="AGO22" s="5"/>
      <c r="AGP22" s="3"/>
      <c r="AGQ22" s="3"/>
      <c r="AGR22" s="3"/>
      <c r="AGS22" s="3"/>
      <c r="AGT22" s="3"/>
      <c r="AGU22" s="3"/>
      <c r="AGV22" s="3"/>
      <c r="AGW22" s="13"/>
      <c r="AGX22" s="15"/>
      <c r="AGY22" s="3"/>
      <c r="AGZ22" s="3"/>
      <c r="AHA22" s="3"/>
      <c r="AHB22" s="3"/>
      <c r="AHC22" s="3"/>
      <c r="AHD22" s="3"/>
      <c r="AHE22" s="5"/>
      <c r="AHF22" s="3"/>
      <c r="AHG22" s="3"/>
      <c r="AHH22" s="3"/>
      <c r="AHI22" s="3"/>
      <c r="AHJ22" s="3"/>
      <c r="AHK22" s="3"/>
      <c r="AHL22" s="3"/>
      <c r="AHM22" s="13"/>
      <c r="AHN22" s="15"/>
      <c r="AHO22" s="3"/>
      <c r="AHP22" s="3"/>
      <c r="AHQ22" s="3"/>
      <c r="AHR22" s="3"/>
      <c r="AHS22" s="3"/>
      <c r="AHT22" s="3"/>
      <c r="AHU22" s="5"/>
      <c r="AHV22" s="3"/>
      <c r="AHW22" s="3"/>
      <c r="AHX22" s="3"/>
      <c r="AHY22" s="3"/>
      <c r="AHZ22" s="3"/>
      <c r="AIA22" s="3"/>
      <c r="AIB22" s="3"/>
      <c r="AIC22" s="13"/>
      <c r="AID22" s="15"/>
      <c r="AIE22" s="3"/>
      <c r="AIF22" s="3"/>
      <c r="AIG22" s="3"/>
      <c r="AIH22" s="3"/>
      <c r="AII22" s="3"/>
      <c r="AIJ22" s="3"/>
      <c r="AIK22" s="5"/>
      <c r="AIL22" s="3"/>
      <c r="AIM22" s="3"/>
      <c r="AIN22" s="3"/>
      <c r="AIO22" s="3"/>
      <c r="AIP22" s="3"/>
      <c r="AIQ22" s="3"/>
      <c r="AIR22" s="3"/>
      <c r="AIS22" s="13"/>
      <c r="AIT22" s="15"/>
      <c r="AIU22" s="3"/>
      <c r="AIV22" s="3"/>
      <c r="AIW22" s="3"/>
      <c r="AIX22" s="3"/>
      <c r="AIY22" s="3"/>
      <c r="AIZ22" s="3"/>
      <c r="AJA22" s="5"/>
      <c r="AJB22" s="3"/>
      <c r="AJC22" s="3"/>
      <c r="AJD22" s="3"/>
      <c r="AJE22" s="3"/>
      <c r="AJF22" s="3"/>
      <c r="AJG22" s="3"/>
      <c r="AJH22" s="3"/>
      <c r="AJI22" s="13"/>
      <c r="AJJ22" s="15"/>
      <c r="AJK22" s="3"/>
      <c r="AJL22" s="3"/>
      <c r="AJM22" s="3"/>
      <c r="AJN22" s="3"/>
      <c r="AJO22" s="3"/>
      <c r="AJP22" s="3"/>
      <c r="AJQ22" s="5"/>
      <c r="AJR22" s="3"/>
      <c r="AJS22" s="3"/>
      <c r="AJT22" s="3"/>
      <c r="AJU22" s="3"/>
      <c r="AJV22" s="3"/>
      <c r="AJW22" s="3"/>
      <c r="AJX22" s="3"/>
      <c r="AJY22" s="13"/>
      <c r="AJZ22" s="15"/>
      <c r="AKA22" s="3"/>
      <c r="AKB22" s="3"/>
      <c r="AKC22" s="3"/>
      <c r="AKD22" s="3"/>
      <c r="AKE22" s="3"/>
      <c r="AKF22" s="3"/>
      <c r="AKG22" s="5"/>
      <c r="AKH22" s="3"/>
      <c r="AKI22" s="3"/>
      <c r="AKJ22" s="3"/>
      <c r="AKK22" s="3"/>
      <c r="AKL22" s="3"/>
      <c r="AKM22" s="3"/>
      <c r="AKN22" s="3"/>
      <c r="AKO22" s="13"/>
      <c r="AKP22" s="15"/>
      <c r="AKQ22" s="3"/>
      <c r="AKR22" s="3"/>
      <c r="AKS22" s="3"/>
      <c r="AKT22" s="3"/>
      <c r="AKU22" s="3"/>
      <c r="AKV22" s="3"/>
      <c r="AKW22" s="5"/>
      <c r="AKX22" s="3"/>
      <c r="AKY22" s="3"/>
      <c r="AKZ22" s="3"/>
      <c r="ALA22" s="3"/>
      <c r="ALB22" s="3"/>
      <c r="ALC22" s="3"/>
      <c r="ALD22" s="3"/>
      <c r="ALE22" s="13"/>
      <c r="ALF22" s="15"/>
      <c r="ALG22" s="3"/>
      <c r="ALH22" s="3"/>
      <c r="ALI22" s="3"/>
      <c r="ALJ22" s="3"/>
      <c r="ALK22" s="3"/>
      <c r="ALL22" s="3"/>
      <c r="ALM22" s="5"/>
      <c r="ALN22" s="3"/>
      <c r="ALO22" s="3"/>
      <c r="ALP22" s="3"/>
      <c r="ALQ22" s="3"/>
      <c r="ALR22" s="3"/>
      <c r="ALS22" s="3"/>
      <c r="ALT22" s="3"/>
      <c r="ALU22" s="13"/>
      <c r="ALV22" s="15"/>
      <c r="ALW22" s="3"/>
      <c r="ALX22" s="3"/>
      <c r="ALY22" s="3"/>
      <c r="ALZ22" s="3"/>
      <c r="AMA22" s="3"/>
      <c r="AMB22" s="3"/>
      <c r="AMC22" s="5"/>
      <c r="AMD22" s="3"/>
      <c r="AME22" s="3"/>
      <c r="AMF22" s="3"/>
      <c r="AMG22" s="3"/>
      <c r="AMH22" s="3"/>
      <c r="AMI22" s="3"/>
      <c r="AMJ22" s="3"/>
      <c r="AMK22" s="13"/>
      <c r="AML22" s="15"/>
      <c r="AMM22" s="3"/>
      <c r="AMN22" s="3"/>
      <c r="AMO22" s="3"/>
      <c r="AMP22" s="3"/>
      <c r="AMQ22" s="3"/>
      <c r="AMR22" s="3"/>
      <c r="AMS22" s="5"/>
      <c r="AMT22" s="3"/>
      <c r="AMU22" s="3"/>
      <c r="AMV22" s="3"/>
      <c r="AMW22" s="3"/>
      <c r="AMX22" s="3"/>
      <c r="AMY22" s="3"/>
      <c r="AMZ22" s="3"/>
      <c r="ANA22" s="13"/>
      <c r="ANB22" s="15"/>
      <c r="ANC22" s="3"/>
      <c r="AND22" s="3"/>
      <c r="ANE22" s="3"/>
      <c r="ANF22" s="3"/>
      <c r="ANG22" s="3"/>
      <c r="ANH22" s="3"/>
      <c r="ANI22" s="5"/>
      <c r="ANJ22" s="3"/>
      <c r="ANK22" s="3"/>
      <c r="ANL22" s="3"/>
      <c r="ANM22" s="3"/>
      <c r="ANN22" s="3"/>
      <c r="ANO22" s="3"/>
      <c r="ANP22" s="3"/>
      <c r="ANQ22" s="13"/>
      <c r="ANR22" s="15"/>
      <c r="ANS22" s="3"/>
      <c r="ANT22" s="3"/>
      <c r="ANU22" s="3"/>
      <c r="ANV22" s="3"/>
      <c r="ANW22" s="3"/>
      <c r="ANX22" s="3"/>
      <c r="ANY22" s="5"/>
      <c r="ANZ22" s="3"/>
      <c r="AOA22" s="3"/>
      <c r="AOB22" s="3"/>
      <c r="AOC22" s="3"/>
      <c r="AOD22" s="3"/>
      <c r="AOE22" s="3"/>
      <c r="AOF22" s="3"/>
      <c r="AOG22" s="13"/>
      <c r="AOH22" s="15"/>
      <c r="AOI22" s="3"/>
      <c r="AOJ22" s="3"/>
      <c r="AOK22" s="3"/>
      <c r="AOL22" s="3"/>
      <c r="AOM22" s="3"/>
      <c r="AON22" s="3"/>
      <c r="AOO22" s="5"/>
      <c r="AOP22" s="3"/>
      <c r="AOQ22" s="3"/>
      <c r="AOR22" s="3"/>
      <c r="AOS22" s="3"/>
      <c r="AOT22" s="3"/>
      <c r="AOU22" s="3"/>
      <c r="AOV22" s="3"/>
      <c r="AOW22" s="13"/>
      <c r="AOX22" s="15"/>
      <c r="AOY22" s="3"/>
      <c r="AOZ22" s="3"/>
      <c r="APA22" s="3"/>
      <c r="APB22" s="3"/>
      <c r="APC22" s="3"/>
      <c r="APD22" s="3"/>
      <c r="APE22" s="5"/>
      <c r="APF22" s="3"/>
      <c r="APG22" s="3"/>
      <c r="APH22" s="3"/>
      <c r="API22" s="3"/>
      <c r="APJ22" s="3"/>
      <c r="APK22" s="3"/>
      <c r="APL22" s="3"/>
      <c r="APM22" s="13"/>
      <c r="APN22" s="15"/>
      <c r="APO22" s="3"/>
      <c r="APP22" s="3"/>
      <c r="APQ22" s="3"/>
      <c r="APR22" s="3"/>
      <c r="APS22" s="3"/>
      <c r="APT22" s="3"/>
      <c r="APU22" s="5"/>
      <c r="APV22" s="3"/>
      <c r="APW22" s="3"/>
      <c r="APX22" s="3"/>
      <c r="APY22" s="3"/>
      <c r="APZ22" s="3"/>
      <c r="AQA22" s="3"/>
      <c r="AQB22" s="3"/>
      <c r="AQC22" s="13"/>
      <c r="AQD22" s="15"/>
      <c r="AQE22" s="3"/>
      <c r="AQF22" s="3"/>
      <c r="AQG22" s="3"/>
      <c r="AQH22" s="3"/>
      <c r="AQI22" s="3"/>
      <c r="AQJ22" s="3"/>
      <c r="AQK22" s="5"/>
      <c r="AQL22" s="3"/>
      <c r="AQM22" s="3"/>
      <c r="AQN22" s="3"/>
      <c r="AQO22" s="3"/>
      <c r="AQP22" s="3"/>
      <c r="AQQ22" s="3"/>
      <c r="AQR22" s="3"/>
      <c r="AQS22" s="13"/>
      <c r="AQT22" s="15"/>
      <c r="AQU22" s="3"/>
      <c r="AQV22" s="3"/>
      <c r="AQW22" s="3"/>
      <c r="AQX22" s="3"/>
      <c r="AQY22" s="3"/>
      <c r="AQZ22" s="3"/>
      <c r="ARA22" s="5"/>
      <c r="ARB22" s="3"/>
      <c r="ARC22" s="3"/>
      <c r="ARD22" s="3"/>
      <c r="ARE22" s="3"/>
      <c r="ARF22" s="3"/>
      <c r="ARG22" s="3"/>
      <c r="ARH22" s="3"/>
      <c r="ARI22" s="13"/>
      <c r="ARJ22" s="15"/>
      <c r="ARK22" s="3"/>
      <c r="ARL22" s="3"/>
      <c r="ARM22" s="3"/>
      <c r="ARN22" s="3"/>
      <c r="ARO22" s="3"/>
      <c r="ARP22" s="3"/>
      <c r="ARQ22" s="5"/>
      <c r="ARR22" s="3"/>
      <c r="ARS22" s="3"/>
      <c r="ART22" s="3"/>
      <c r="ARU22" s="3"/>
      <c r="ARV22" s="3"/>
      <c r="ARW22" s="3"/>
      <c r="ARX22" s="3"/>
      <c r="ARY22" s="13"/>
      <c r="ARZ22" s="15"/>
      <c r="ASA22" s="3"/>
      <c r="ASB22" s="3"/>
      <c r="ASC22" s="3"/>
      <c r="ASD22" s="3"/>
      <c r="ASE22" s="3"/>
      <c r="ASF22" s="3"/>
      <c r="ASG22" s="5"/>
      <c r="ASH22" s="3"/>
      <c r="ASI22" s="3"/>
      <c r="ASJ22" s="3"/>
      <c r="ASK22" s="3"/>
      <c r="ASL22" s="3"/>
      <c r="ASM22" s="3"/>
      <c r="ASN22" s="3"/>
      <c r="ASO22" s="13"/>
      <c r="ASP22" s="15"/>
      <c r="ASQ22" s="3"/>
      <c r="ASR22" s="3"/>
      <c r="ASS22" s="3"/>
      <c r="AST22" s="3"/>
      <c r="ASU22" s="3"/>
      <c r="ASV22" s="3"/>
      <c r="ASW22" s="5"/>
      <c r="ASX22" s="3"/>
      <c r="ASY22" s="3"/>
      <c r="ASZ22" s="3"/>
      <c r="ATA22" s="3"/>
      <c r="ATB22" s="3"/>
      <c r="ATC22" s="3"/>
      <c r="ATD22" s="3"/>
      <c r="ATE22" s="13"/>
      <c r="ATF22" s="15"/>
      <c r="ATG22" s="3"/>
      <c r="ATH22" s="3"/>
      <c r="ATI22" s="3"/>
      <c r="ATJ22" s="3"/>
      <c r="ATK22" s="3"/>
      <c r="ATL22" s="3"/>
      <c r="ATM22" s="5"/>
      <c r="ATN22" s="3"/>
      <c r="ATO22" s="3"/>
      <c r="ATP22" s="3"/>
      <c r="ATQ22" s="3"/>
      <c r="ATR22" s="3"/>
      <c r="ATS22" s="3"/>
      <c r="ATT22" s="3"/>
      <c r="ATU22" s="13"/>
      <c r="ATV22" s="15"/>
      <c r="ATW22" s="3"/>
      <c r="ATX22" s="3"/>
      <c r="ATY22" s="3"/>
      <c r="ATZ22" s="3"/>
      <c r="AUA22" s="3"/>
      <c r="AUB22" s="3"/>
      <c r="AUC22" s="5"/>
      <c r="AUD22" s="3"/>
      <c r="AUE22" s="3"/>
      <c r="AUF22" s="3"/>
      <c r="AUG22" s="3"/>
      <c r="AUH22" s="3"/>
      <c r="AUI22" s="3"/>
      <c r="AUJ22" s="3"/>
      <c r="AUK22" s="13"/>
      <c r="AUL22" s="15"/>
      <c r="AUM22" s="3"/>
      <c r="AUN22" s="3"/>
      <c r="AUO22" s="3"/>
      <c r="AUP22" s="3"/>
      <c r="AUQ22" s="3"/>
      <c r="AUR22" s="3"/>
      <c r="AUS22" s="5"/>
      <c r="AUT22" s="3"/>
      <c r="AUU22" s="3"/>
      <c r="AUV22" s="3"/>
      <c r="AUW22" s="3"/>
      <c r="AUX22" s="3"/>
      <c r="AUY22" s="3"/>
      <c r="AUZ22" s="3"/>
      <c r="AVA22" s="13"/>
      <c r="AVB22" s="15"/>
      <c r="AVC22" s="3"/>
      <c r="AVD22" s="3"/>
      <c r="AVE22" s="3"/>
      <c r="AVF22" s="3"/>
      <c r="AVG22" s="3"/>
      <c r="AVH22" s="3"/>
      <c r="AVI22" s="5"/>
      <c r="AVJ22" s="3"/>
      <c r="AVK22" s="3"/>
      <c r="AVL22" s="3"/>
      <c r="AVM22" s="3"/>
      <c r="AVN22" s="3"/>
      <c r="AVO22" s="3"/>
      <c r="AVP22" s="3"/>
      <c r="AVQ22" s="13"/>
      <c r="AVR22" s="15"/>
      <c r="AVS22" s="3"/>
      <c r="AVT22" s="3"/>
      <c r="AVU22" s="3"/>
      <c r="AVV22" s="3"/>
      <c r="AVW22" s="3"/>
      <c r="AVX22" s="3"/>
      <c r="AVY22" s="5"/>
      <c r="AVZ22" s="3"/>
      <c r="AWA22" s="3"/>
      <c r="AWB22" s="3"/>
      <c r="AWC22" s="3"/>
      <c r="AWD22" s="3"/>
      <c r="AWE22" s="3"/>
      <c r="AWF22" s="3"/>
      <c r="AWG22" s="13"/>
      <c r="AWH22" s="15"/>
      <c r="AWI22" s="3"/>
      <c r="AWJ22" s="3"/>
      <c r="AWK22" s="3"/>
      <c r="AWL22" s="3"/>
      <c r="AWM22" s="3"/>
      <c r="AWN22" s="3"/>
      <c r="AWO22" s="5"/>
      <c r="AWP22" s="3"/>
      <c r="AWQ22" s="3"/>
      <c r="AWR22" s="3"/>
      <c r="AWS22" s="3"/>
      <c r="AWT22" s="3"/>
      <c r="AWU22" s="3"/>
      <c r="AWV22" s="3"/>
      <c r="AWW22" s="13"/>
      <c r="AWX22" s="15"/>
      <c r="AWY22" s="3"/>
      <c r="AWZ22" s="3"/>
      <c r="AXA22" s="3"/>
      <c r="AXB22" s="3"/>
      <c r="AXC22" s="3"/>
      <c r="AXD22" s="3"/>
      <c r="AXE22" s="5"/>
      <c r="AXF22" s="3"/>
      <c r="AXG22" s="3"/>
      <c r="AXH22" s="3"/>
      <c r="AXI22" s="3"/>
      <c r="AXJ22" s="3"/>
      <c r="AXK22" s="3"/>
      <c r="AXL22" s="3"/>
      <c r="AXM22" s="13"/>
      <c r="AXN22" s="15"/>
      <c r="AXO22" s="3"/>
      <c r="AXP22" s="3"/>
      <c r="AXQ22" s="3"/>
      <c r="AXR22" s="3"/>
      <c r="AXS22" s="3"/>
      <c r="AXT22" s="3"/>
      <c r="AXU22" s="5"/>
      <c r="AXV22" s="3"/>
      <c r="AXW22" s="3"/>
      <c r="AXX22" s="3"/>
      <c r="AXY22" s="3"/>
      <c r="AXZ22" s="3"/>
      <c r="AYA22" s="3"/>
      <c r="AYB22" s="3"/>
      <c r="AYC22" s="13"/>
      <c r="AYD22" s="15"/>
      <c r="AYE22" s="3"/>
      <c r="AYF22" s="3"/>
      <c r="AYG22" s="3"/>
      <c r="AYH22" s="3"/>
      <c r="AYI22" s="3"/>
      <c r="AYJ22" s="3"/>
      <c r="AYK22" s="5"/>
      <c r="AYL22" s="3"/>
      <c r="AYM22" s="3"/>
      <c r="AYN22" s="3"/>
      <c r="AYO22" s="3"/>
      <c r="AYP22" s="3"/>
      <c r="AYQ22" s="3"/>
      <c r="AYR22" s="3"/>
      <c r="AYS22" s="13"/>
      <c r="AYT22" s="15"/>
      <c r="AYU22" s="3"/>
      <c r="AYV22" s="3"/>
      <c r="AYW22" s="3"/>
      <c r="AYX22" s="3"/>
      <c r="AYY22" s="3"/>
      <c r="AYZ22" s="3"/>
      <c r="AZA22" s="5"/>
      <c r="AZB22" s="3"/>
      <c r="AZC22" s="3"/>
      <c r="AZD22" s="3"/>
      <c r="AZE22" s="3"/>
      <c r="AZF22" s="3"/>
      <c r="AZG22" s="3"/>
      <c r="AZH22" s="3"/>
      <c r="AZI22" s="13"/>
      <c r="AZJ22" s="15"/>
      <c r="AZK22" s="3"/>
      <c r="AZL22" s="3"/>
      <c r="AZM22" s="3"/>
      <c r="AZN22" s="3"/>
      <c r="AZO22" s="3"/>
      <c r="AZP22" s="3"/>
      <c r="AZQ22" s="5"/>
      <c r="AZR22" s="3"/>
      <c r="AZS22" s="3"/>
      <c r="AZT22" s="3"/>
      <c r="AZU22" s="3"/>
      <c r="AZV22" s="3"/>
      <c r="AZW22" s="3"/>
      <c r="AZX22" s="3"/>
      <c r="AZY22" s="13"/>
      <c r="AZZ22" s="15"/>
      <c r="BAA22" s="3"/>
      <c r="BAB22" s="3"/>
      <c r="BAC22" s="3"/>
      <c r="BAD22" s="3"/>
      <c r="BAE22" s="3"/>
      <c r="BAF22" s="3"/>
      <c r="BAG22" s="5"/>
      <c r="BAH22" s="3"/>
      <c r="BAI22" s="3"/>
      <c r="BAJ22" s="3"/>
      <c r="BAK22" s="3"/>
      <c r="BAL22" s="3"/>
      <c r="BAM22" s="3"/>
      <c r="BAN22" s="3"/>
      <c r="BAO22" s="13"/>
      <c r="BAP22" s="15"/>
      <c r="BAQ22" s="3"/>
      <c r="BAR22" s="3"/>
      <c r="BAS22" s="3"/>
      <c r="BAT22" s="3"/>
      <c r="BAU22" s="3"/>
      <c r="BAV22" s="3"/>
      <c r="BAW22" s="5"/>
      <c r="BAX22" s="3"/>
      <c r="BAY22" s="3"/>
      <c r="BAZ22" s="3"/>
      <c r="BBA22" s="3"/>
      <c r="BBB22" s="3"/>
      <c r="BBC22" s="3"/>
      <c r="BBD22" s="3"/>
      <c r="BBE22" s="13"/>
      <c r="BBF22" s="15"/>
      <c r="BBG22" s="3"/>
      <c r="BBH22" s="3"/>
      <c r="BBI22" s="3"/>
      <c r="BBJ22" s="3"/>
      <c r="BBK22" s="3"/>
      <c r="BBL22" s="3"/>
      <c r="BBM22" s="5"/>
      <c r="BBN22" s="3"/>
      <c r="BBO22" s="3"/>
      <c r="BBP22" s="3"/>
      <c r="BBQ22" s="3"/>
      <c r="BBR22" s="3"/>
      <c r="BBS22" s="3"/>
      <c r="BBT22" s="3"/>
      <c r="BBU22" s="13"/>
      <c r="BBV22" s="15"/>
      <c r="BBW22" s="3"/>
      <c r="BBX22" s="3"/>
      <c r="BBY22" s="3"/>
      <c r="BBZ22" s="3"/>
      <c r="BCA22" s="3"/>
      <c r="BCB22" s="3"/>
      <c r="BCC22" s="5"/>
      <c r="BCD22" s="3"/>
      <c r="BCE22" s="3"/>
      <c r="BCF22" s="3"/>
      <c r="BCG22" s="3"/>
      <c r="BCH22" s="3"/>
      <c r="BCI22" s="3"/>
      <c r="BCJ22" s="3"/>
      <c r="BCK22" s="13"/>
      <c r="BCL22" s="15"/>
      <c r="BCM22" s="3"/>
      <c r="BCN22" s="3"/>
      <c r="BCO22" s="3"/>
      <c r="BCP22" s="3"/>
      <c r="BCQ22" s="3"/>
      <c r="BCR22" s="3"/>
      <c r="BCS22" s="5"/>
      <c r="BCT22" s="3"/>
      <c r="BCU22" s="3"/>
      <c r="BCV22" s="3"/>
      <c r="BCW22" s="3"/>
      <c r="BCX22" s="3"/>
      <c r="BCY22" s="3"/>
      <c r="BCZ22" s="3"/>
      <c r="BDA22" s="13"/>
      <c r="BDB22" s="15"/>
      <c r="BDC22" s="3"/>
      <c r="BDD22" s="3"/>
      <c r="BDE22" s="3"/>
      <c r="BDF22" s="3"/>
      <c r="BDG22" s="3"/>
      <c r="BDH22" s="3"/>
      <c r="BDI22" s="5"/>
      <c r="BDJ22" s="3"/>
      <c r="BDK22" s="3"/>
      <c r="BDL22" s="3"/>
      <c r="BDM22" s="3"/>
      <c r="BDN22" s="3"/>
      <c r="BDO22" s="3"/>
      <c r="BDP22" s="3"/>
      <c r="BDQ22" s="13"/>
      <c r="BDR22" s="15"/>
      <c r="BDS22" s="3"/>
      <c r="BDT22" s="3"/>
      <c r="BDU22" s="3"/>
      <c r="BDV22" s="3"/>
      <c r="BDW22" s="3"/>
      <c r="BDX22" s="3"/>
      <c r="BDY22" s="5"/>
      <c r="BDZ22" s="3"/>
      <c r="BEA22" s="3"/>
      <c r="BEB22" s="3"/>
      <c r="BEC22" s="3"/>
      <c r="BED22" s="3"/>
      <c r="BEE22" s="3"/>
      <c r="BEF22" s="3"/>
      <c r="BEG22" s="13"/>
      <c r="BEH22" s="15"/>
      <c r="BEI22" s="3"/>
      <c r="BEJ22" s="3"/>
      <c r="BEK22" s="3"/>
      <c r="BEL22" s="3"/>
      <c r="BEM22" s="3"/>
      <c r="BEN22" s="3"/>
      <c r="BEO22" s="5"/>
      <c r="BEP22" s="3"/>
      <c r="BEQ22" s="3"/>
      <c r="BER22" s="3"/>
      <c r="BES22" s="3"/>
      <c r="BET22" s="3"/>
      <c r="BEU22" s="3"/>
      <c r="BEV22" s="3"/>
      <c r="BEW22" s="13"/>
      <c r="BEX22" s="15"/>
      <c r="BEY22" s="3"/>
      <c r="BEZ22" s="3"/>
      <c r="BFA22" s="3"/>
      <c r="BFB22" s="3"/>
      <c r="BFC22" s="3"/>
      <c r="BFD22" s="3"/>
      <c r="BFE22" s="5"/>
      <c r="BFF22" s="3"/>
      <c r="BFG22" s="3"/>
      <c r="BFH22" s="3"/>
      <c r="BFI22" s="3"/>
      <c r="BFJ22" s="3"/>
      <c r="BFK22" s="3"/>
      <c r="BFL22" s="3"/>
      <c r="BFM22" s="13"/>
      <c r="BFN22" s="15"/>
      <c r="BFO22" s="3"/>
      <c r="BFP22" s="3"/>
      <c r="BFQ22" s="3"/>
      <c r="BFR22" s="3"/>
      <c r="BFS22" s="3"/>
      <c r="BFT22" s="3"/>
      <c r="BFU22" s="5"/>
      <c r="BFV22" s="3"/>
      <c r="BFW22" s="3"/>
      <c r="BFX22" s="3"/>
      <c r="BFY22" s="3"/>
      <c r="BFZ22" s="3"/>
      <c r="BGA22" s="3"/>
      <c r="BGB22" s="3"/>
      <c r="BGC22" s="13"/>
      <c r="BGD22" s="15"/>
      <c r="BGE22" s="3"/>
      <c r="BGF22" s="3"/>
      <c r="BGG22" s="3"/>
      <c r="BGH22" s="3"/>
      <c r="BGI22" s="3"/>
      <c r="BGJ22" s="3"/>
      <c r="BGK22" s="5"/>
      <c r="BGL22" s="3"/>
      <c r="BGM22" s="3"/>
      <c r="BGN22" s="3"/>
      <c r="BGO22" s="3"/>
      <c r="BGP22" s="3"/>
      <c r="BGQ22" s="3"/>
      <c r="BGR22" s="3"/>
      <c r="BGS22" s="13"/>
      <c r="BGT22" s="15"/>
      <c r="BGU22" s="3"/>
      <c r="BGV22" s="3"/>
      <c r="BGW22" s="3"/>
      <c r="BGX22" s="3"/>
      <c r="BGY22" s="3"/>
      <c r="BGZ22" s="3"/>
      <c r="BHA22" s="5"/>
      <c r="BHB22" s="3"/>
      <c r="BHC22" s="3"/>
      <c r="BHD22" s="3"/>
      <c r="BHE22" s="3"/>
      <c r="BHF22" s="3"/>
      <c r="BHG22" s="3"/>
      <c r="BHH22" s="3"/>
      <c r="BHI22" s="13"/>
      <c r="BHJ22" s="15"/>
      <c r="BHK22" s="3"/>
      <c r="BHL22" s="3"/>
      <c r="BHM22" s="3"/>
      <c r="BHN22" s="3"/>
      <c r="BHO22" s="3"/>
      <c r="BHP22" s="3"/>
      <c r="BHQ22" s="5"/>
      <c r="BHR22" s="3"/>
      <c r="BHS22" s="3"/>
      <c r="BHT22" s="3"/>
      <c r="BHU22" s="3"/>
      <c r="BHV22" s="3"/>
      <c r="BHW22" s="3"/>
      <c r="BHX22" s="3"/>
      <c r="BHY22" s="13"/>
      <c r="BHZ22" s="15"/>
      <c r="BIA22" s="3"/>
      <c r="BIB22" s="3"/>
      <c r="BIC22" s="3"/>
      <c r="BID22" s="3"/>
      <c r="BIE22" s="3"/>
      <c r="BIF22" s="3"/>
      <c r="BIG22" s="5"/>
      <c r="BIH22" s="3"/>
      <c r="BII22" s="3"/>
      <c r="BIJ22" s="3"/>
      <c r="BIK22" s="3"/>
      <c r="BIL22" s="3"/>
      <c r="BIM22" s="3"/>
      <c r="BIN22" s="3"/>
      <c r="BIO22" s="13"/>
      <c r="BIP22" s="15"/>
      <c r="BIQ22" s="3"/>
      <c r="BIR22" s="3"/>
      <c r="BIS22" s="3"/>
      <c r="BIT22" s="3"/>
      <c r="BIU22" s="3"/>
      <c r="BIV22" s="3"/>
      <c r="BIW22" s="5"/>
      <c r="BIX22" s="3"/>
      <c r="BIY22" s="3"/>
      <c r="BIZ22" s="3"/>
      <c r="BJA22" s="3"/>
      <c r="BJB22" s="3"/>
      <c r="BJC22" s="3"/>
      <c r="BJD22" s="3"/>
      <c r="BJE22" s="13"/>
      <c r="BJF22" s="15"/>
      <c r="BJG22" s="3"/>
      <c r="BJH22" s="3"/>
      <c r="BJI22" s="3"/>
      <c r="BJJ22" s="3"/>
      <c r="BJK22" s="3"/>
      <c r="BJL22" s="3"/>
      <c r="BJM22" s="5"/>
      <c r="BJN22" s="3"/>
      <c r="BJO22" s="3"/>
      <c r="BJP22" s="3"/>
      <c r="BJQ22" s="3"/>
      <c r="BJR22" s="3"/>
      <c r="BJS22" s="3"/>
      <c r="BJT22" s="3"/>
      <c r="BJU22" s="13"/>
    </row>
    <row r="23" spans="1:1633" x14ac:dyDescent="0.25">
      <c r="A23" s="1" t="s">
        <v>3</v>
      </c>
      <c r="B23" s="12" t="s">
        <v>42</v>
      </c>
      <c r="C23" s="2" t="s">
        <v>43</v>
      </c>
      <c r="D23" s="2" t="s">
        <v>41</v>
      </c>
      <c r="E23" s="2" t="s">
        <v>39</v>
      </c>
      <c r="F23" s="2" t="s">
        <v>40</v>
      </c>
      <c r="G23" s="2" t="s">
        <v>8</v>
      </c>
      <c r="H23" s="2"/>
      <c r="I23" s="4"/>
      <c r="J23" s="2" t="s">
        <v>42</v>
      </c>
      <c r="K23" s="2" t="s">
        <v>43</v>
      </c>
      <c r="L23" s="2" t="s">
        <v>41</v>
      </c>
      <c r="M23" s="2" t="s">
        <v>39</v>
      </c>
      <c r="N23" s="2" t="s">
        <v>40</v>
      </c>
      <c r="O23" s="2" t="s">
        <v>8</v>
      </c>
      <c r="P23" s="2"/>
      <c r="Q23" s="14"/>
      <c r="R23" s="12" t="s">
        <v>42</v>
      </c>
      <c r="S23" s="2" t="s">
        <v>43</v>
      </c>
      <c r="T23" s="2" t="s">
        <v>41</v>
      </c>
      <c r="U23" s="2" t="s">
        <v>39</v>
      </c>
      <c r="V23" s="2" t="s">
        <v>40</v>
      </c>
      <c r="W23" s="2" t="s">
        <v>8</v>
      </c>
      <c r="X23" s="2"/>
      <c r="Y23" s="4"/>
      <c r="Z23" s="2" t="s">
        <v>45</v>
      </c>
      <c r="AA23" s="2" t="s">
        <v>44</v>
      </c>
      <c r="AB23" s="2" t="s">
        <v>41</v>
      </c>
      <c r="AC23" s="2" t="s">
        <v>46</v>
      </c>
      <c r="AD23" s="2" t="s">
        <v>47</v>
      </c>
      <c r="AE23" s="2" t="s">
        <v>8</v>
      </c>
      <c r="AF23" s="2"/>
      <c r="AG23" s="14"/>
      <c r="AH23" s="12" t="s">
        <v>42</v>
      </c>
      <c r="AI23" s="2" t="s">
        <v>43</v>
      </c>
      <c r="AJ23" s="2" t="s">
        <v>41</v>
      </c>
      <c r="AK23" s="2" t="s">
        <v>39</v>
      </c>
      <c r="AL23" s="2" t="s">
        <v>40</v>
      </c>
      <c r="AM23" s="2" t="s">
        <v>8</v>
      </c>
      <c r="AN23" s="2"/>
      <c r="AO23" s="4"/>
      <c r="AP23" s="2" t="s">
        <v>45</v>
      </c>
      <c r="AQ23" s="2" t="s">
        <v>44</v>
      </c>
      <c r="AR23" s="2" t="s">
        <v>41</v>
      </c>
      <c r="AS23" s="2" t="s">
        <v>46</v>
      </c>
      <c r="AT23" s="2" t="s">
        <v>47</v>
      </c>
      <c r="AU23" s="2" t="s">
        <v>8</v>
      </c>
      <c r="AV23" s="2"/>
      <c r="AW23" s="14"/>
      <c r="AX23" s="12" t="s">
        <v>42</v>
      </c>
      <c r="AY23" s="2" t="s">
        <v>43</v>
      </c>
      <c r="AZ23" s="2" t="s">
        <v>41</v>
      </c>
      <c r="BA23" s="2" t="s">
        <v>39</v>
      </c>
      <c r="BB23" s="2" t="s">
        <v>40</v>
      </c>
      <c r="BC23" s="2" t="s">
        <v>8</v>
      </c>
      <c r="BD23" s="2"/>
      <c r="BE23" s="4"/>
      <c r="BF23" s="2" t="s">
        <v>45</v>
      </c>
      <c r="BG23" s="2" t="s">
        <v>44</v>
      </c>
      <c r="BH23" s="2" t="s">
        <v>41</v>
      </c>
      <c r="BI23" s="2" t="s">
        <v>46</v>
      </c>
      <c r="BJ23" s="2" t="s">
        <v>47</v>
      </c>
      <c r="BK23" s="2" t="s">
        <v>8</v>
      </c>
      <c r="BL23" s="2"/>
      <c r="BM23" s="14"/>
      <c r="BN23" s="12" t="s">
        <v>42</v>
      </c>
      <c r="BO23" s="2" t="s">
        <v>43</v>
      </c>
      <c r="BP23" s="2" t="s">
        <v>41</v>
      </c>
      <c r="BQ23" s="2" t="s">
        <v>39</v>
      </c>
      <c r="BR23" s="2" t="s">
        <v>40</v>
      </c>
      <c r="BS23" s="2" t="s">
        <v>8</v>
      </c>
      <c r="BT23" s="2"/>
      <c r="BU23" s="4"/>
      <c r="BV23" s="2" t="s">
        <v>45</v>
      </c>
      <c r="BW23" s="2" t="s">
        <v>44</v>
      </c>
      <c r="BX23" s="2" t="s">
        <v>41</v>
      </c>
      <c r="BY23" s="2" t="s">
        <v>46</v>
      </c>
      <c r="BZ23" s="2" t="s">
        <v>47</v>
      </c>
      <c r="CA23" s="2" t="s">
        <v>8</v>
      </c>
      <c r="CB23" s="2"/>
      <c r="CC23" s="14"/>
      <c r="CD23" s="12" t="s">
        <v>42</v>
      </c>
      <c r="CE23" s="2" t="s">
        <v>43</v>
      </c>
      <c r="CF23" s="2" t="s">
        <v>41</v>
      </c>
      <c r="CG23" s="2" t="s">
        <v>39</v>
      </c>
      <c r="CH23" s="2" t="s">
        <v>40</v>
      </c>
      <c r="CI23" s="2" t="s">
        <v>8</v>
      </c>
      <c r="CJ23" s="2"/>
      <c r="CK23" s="4"/>
      <c r="CL23" s="2" t="s">
        <v>45</v>
      </c>
      <c r="CM23" s="2" t="s">
        <v>44</v>
      </c>
      <c r="CN23" s="2" t="s">
        <v>41</v>
      </c>
      <c r="CO23" s="2" t="s">
        <v>46</v>
      </c>
      <c r="CP23" s="2" t="s">
        <v>47</v>
      </c>
      <c r="CQ23" s="2" t="s">
        <v>8</v>
      </c>
      <c r="CR23" s="2"/>
      <c r="CS23" s="14"/>
      <c r="CT23" s="12" t="s">
        <v>42</v>
      </c>
      <c r="CU23" s="2" t="s">
        <v>43</v>
      </c>
      <c r="CV23" s="2" t="s">
        <v>41</v>
      </c>
      <c r="CW23" s="2" t="s">
        <v>39</v>
      </c>
      <c r="CX23" s="2" t="s">
        <v>40</v>
      </c>
      <c r="CY23" s="2" t="s">
        <v>8</v>
      </c>
      <c r="CZ23" s="2"/>
      <c r="DA23" s="4"/>
      <c r="DB23" s="2" t="s">
        <v>45</v>
      </c>
      <c r="DC23" s="2" t="s">
        <v>44</v>
      </c>
      <c r="DD23" s="2" t="s">
        <v>41</v>
      </c>
      <c r="DE23" s="2" t="s">
        <v>46</v>
      </c>
      <c r="DF23" s="2" t="s">
        <v>47</v>
      </c>
      <c r="DG23" s="2" t="s">
        <v>8</v>
      </c>
      <c r="DH23" s="2"/>
      <c r="DI23" s="14"/>
      <c r="DJ23" s="12" t="s">
        <v>42</v>
      </c>
      <c r="DK23" s="2" t="s">
        <v>43</v>
      </c>
      <c r="DL23" s="2" t="s">
        <v>41</v>
      </c>
      <c r="DM23" s="2" t="s">
        <v>39</v>
      </c>
      <c r="DN23" s="2" t="s">
        <v>40</v>
      </c>
      <c r="DO23" s="2" t="s">
        <v>8</v>
      </c>
      <c r="DP23" s="2"/>
      <c r="DQ23" s="4"/>
      <c r="DR23" s="2" t="s">
        <v>45</v>
      </c>
      <c r="DS23" s="2" t="s">
        <v>44</v>
      </c>
      <c r="DT23" s="2" t="s">
        <v>41</v>
      </c>
      <c r="DU23" s="2" t="s">
        <v>46</v>
      </c>
      <c r="DV23" s="2" t="s">
        <v>47</v>
      </c>
      <c r="DW23" s="2" t="s">
        <v>8</v>
      </c>
      <c r="DX23" s="2"/>
      <c r="DY23" s="14"/>
      <c r="DZ23" s="12" t="s">
        <v>42</v>
      </c>
      <c r="EA23" s="2" t="s">
        <v>43</v>
      </c>
      <c r="EB23" s="2" t="s">
        <v>41</v>
      </c>
      <c r="EC23" s="2" t="s">
        <v>39</v>
      </c>
      <c r="ED23" s="2" t="s">
        <v>40</v>
      </c>
      <c r="EE23" s="2" t="s">
        <v>8</v>
      </c>
      <c r="EF23" s="2"/>
      <c r="EG23" s="4"/>
      <c r="EH23" s="2" t="s">
        <v>45</v>
      </c>
      <c r="EI23" s="2" t="s">
        <v>44</v>
      </c>
      <c r="EJ23" s="2" t="s">
        <v>41</v>
      </c>
      <c r="EK23" s="2" t="s">
        <v>46</v>
      </c>
      <c r="EL23" s="2" t="s">
        <v>47</v>
      </c>
      <c r="EM23" s="2" t="s">
        <v>8</v>
      </c>
      <c r="EN23" s="2"/>
      <c r="EO23" s="14"/>
      <c r="EP23" s="12" t="s">
        <v>42</v>
      </c>
      <c r="EQ23" s="2" t="s">
        <v>43</v>
      </c>
      <c r="ER23" s="2" t="s">
        <v>41</v>
      </c>
      <c r="ES23" s="2" t="s">
        <v>39</v>
      </c>
      <c r="ET23" s="2" t="s">
        <v>40</v>
      </c>
      <c r="EU23" s="2" t="s">
        <v>8</v>
      </c>
      <c r="EV23" s="2"/>
      <c r="EW23" s="4"/>
      <c r="EX23" s="2" t="s">
        <v>45</v>
      </c>
      <c r="EY23" s="2" t="s">
        <v>44</v>
      </c>
      <c r="EZ23" s="2" t="s">
        <v>41</v>
      </c>
      <c r="FA23" s="2" t="s">
        <v>46</v>
      </c>
      <c r="FB23" s="2" t="s">
        <v>47</v>
      </c>
      <c r="FC23" s="2" t="s">
        <v>8</v>
      </c>
      <c r="FD23" s="2"/>
      <c r="FE23" s="14"/>
      <c r="FF23" s="12" t="s">
        <v>42</v>
      </c>
      <c r="FG23" s="2" t="s">
        <v>43</v>
      </c>
      <c r="FH23" s="2" t="s">
        <v>41</v>
      </c>
      <c r="FI23" s="2" t="s">
        <v>39</v>
      </c>
      <c r="FJ23" s="2" t="s">
        <v>40</v>
      </c>
      <c r="FK23" s="2" t="s">
        <v>8</v>
      </c>
      <c r="FL23" s="2"/>
      <c r="FM23" s="4"/>
      <c r="FN23" s="2" t="s">
        <v>45</v>
      </c>
      <c r="FO23" s="2" t="s">
        <v>44</v>
      </c>
      <c r="FP23" s="2" t="s">
        <v>41</v>
      </c>
      <c r="FQ23" s="2" t="s">
        <v>46</v>
      </c>
      <c r="FR23" s="2" t="s">
        <v>47</v>
      </c>
      <c r="FS23" s="2" t="s">
        <v>8</v>
      </c>
      <c r="FT23" s="2"/>
      <c r="FU23" s="14"/>
      <c r="FV23" s="12" t="s">
        <v>42</v>
      </c>
      <c r="FW23" s="2" t="s">
        <v>43</v>
      </c>
      <c r="FX23" s="2" t="s">
        <v>41</v>
      </c>
      <c r="FY23" s="2" t="s">
        <v>39</v>
      </c>
      <c r="FZ23" s="2" t="s">
        <v>40</v>
      </c>
      <c r="GA23" s="2" t="s">
        <v>8</v>
      </c>
      <c r="GB23" s="2"/>
      <c r="GC23" s="4"/>
      <c r="GD23" s="2" t="s">
        <v>45</v>
      </c>
      <c r="GE23" s="2" t="s">
        <v>44</v>
      </c>
      <c r="GF23" s="2" t="s">
        <v>41</v>
      </c>
      <c r="GG23" s="2" t="s">
        <v>46</v>
      </c>
      <c r="GH23" s="2" t="s">
        <v>47</v>
      </c>
      <c r="GI23" s="2" t="s">
        <v>8</v>
      </c>
      <c r="GJ23" s="2"/>
      <c r="GK23" s="14"/>
      <c r="GL23" s="12" t="s">
        <v>42</v>
      </c>
      <c r="GM23" s="2" t="s">
        <v>43</v>
      </c>
      <c r="GN23" s="2" t="s">
        <v>41</v>
      </c>
      <c r="GO23" s="2" t="s">
        <v>39</v>
      </c>
      <c r="GP23" s="2" t="s">
        <v>40</v>
      </c>
      <c r="GQ23" s="2" t="s">
        <v>8</v>
      </c>
      <c r="GR23" s="2"/>
      <c r="GS23" s="4"/>
      <c r="GT23" s="2" t="s">
        <v>45</v>
      </c>
      <c r="GU23" s="2" t="s">
        <v>44</v>
      </c>
      <c r="GV23" s="2" t="s">
        <v>41</v>
      </c>
      <c r="GW23" s="2" t="s">
        <v>46</v>
      </c>
      <c r="GX23" s="2" t="s">
        <v>47</v>
      </c>
      <c r="GY23" s="2" t="s">
        <v>8</v>
      </c>
      <c r="GZ23" s="2"/>
      <c r="HA23" s="14"/>
      <c r="HB23" s="12" t="s">
        <v>42</v>
      </c>
      <c r="HC23" s="2" t="s">
        <v>43</v>
      </c>
      <c r="HD23" s="2" t="s">
        <v>41</v>
      </c>
      <c r="HE23" s="2" t="s">
        <v>39</v>
      </c>
      <c r="HF23" s="2" t="s">
        <v>40</v>
      </c>
      <c r="HG23" s="2" t="s">
        <v>8</v>
      </c>
      <c r="HH23" s="2"/>
      <c r="HI23" s="4"/>
      <c r="HJ23" s="2" t="s">
        <v>45</v>
      </c>
      <c r="HK23" s="2" t="s">
        <v>44</v>
      </c>
      <c r="HL23" s="2" t="s">
        <v>41</v>
      </c>
      <c r="HM23" s="2" t="s">
        <v>46</v>
      </c>
      <c r="HN23" s="2" t="s">
        <v>47</v>
      </c>
      <c r="HO23" s="2" t="s">
        <v>8</v>
      </c>
      <c r="HP23" s="2"/>
      <c r="HQ23" s="14"/>
      <c r="HR23" s="12" t="s">
        <v>42</v>
      </c>
      <c r="HS23" s="2" t="s">
        <v>43</v>
      </c>
      <c r="HT23" s="2" t="s">
        <v>41</v>
      </c>
      <c r="HU23" s="2" t="s">
        <v>39</v>
      </c>
      <c r="HV23" s="2" t="s">
        <v>40</v>
      </c>
      <c r="HW23" s="2" t="s">
        <v>8</v>
      </c>
      <c r="HX23" s="2"/>
      <c r="HY23" s="4"/>
      <c r="HZ23" s="2" t="s">
        <v>45</v>
      </c>
      <c r="IA23" s="2" t="s">
        <v>44</v>
      </c>
      <c r="IB23" s="2" t="s">
        <v>41</v>
      </c>
      <c r="IC23" s="2" t="s">
        <v>46</v>
      </c>
      <c r="ID23" s="2" t="s">
        <v>47</v>
      </c>
      <c r="IE23" s="2" t="s">
        <v>8</v>
      </c>
      <c r="IF23" s="2"/>
      <c r="IG23" s="14"/>
      <c r="IH23" s="12" t="s">
        <v>42</v>
      </c>
      <c r="II23" s="2" t="s">
        <v>43</v>
      </c>
      <c r="IJ23" s="2" t="s">
        <v>41</v>
      </c>
      <c r="IK23" s="2" t="s">
        <v>39</v>
      </c>
      <c r="IL23" s="2" t="s">
        <v>40</v>
      </c>
      <c r="IM23" s="2" t="s">
        <v>8</v>
      </c>
      <c r="IN23" s="2"/>
      <c r="IO23" s="4"/>
      <c r="IP23" s="2" t="s">
        <v>45</v>
      </c>
      <c r="IQ23" s="2" t="s">
        <v>44</v>
      </c>
      <c r="IR23" s="2" t="s">
        <v>41</v>
      </c>
      <c r="IS23" s="2" t="s">
        <v>46</v>
      </c>
      <c r="IT23" s="2" t="s">
        <v>47</v>
      </c>
      <c r="IU23" s="2" t="s">
        <v>8</v>
      </c>
      <c r="IV23" s="2"/>
      <c r="IW23" s="14"/>
      <c r="IX23" s="12" t="s">
        <v>42</v>
      </c>
      <c r="IY23" s="2" t="s">
        <v>43</v>
      </c>
      <c r="IZ23" s="2" t="s">
        <v>41</v>
      </c>
      <c r="JA23" s="2" t="s">
        <v>39</v>
      </c>
      <c r="JB23" s="2" t="s">
        <v>40</v>
      </c>
      <c r="JC23" s="2" t="s">
        <v>8</v>
      </c>
      <c r="JD23" s="2"/>
      <c r="JE23" s="4"/>
      <c r="JF23" s="2" t="s">
        <v>45</v>
      </c>
      <c r="JG23" s="2" t="s">
        <v>44</v>
      </c>
      <c r="JH23" s="2" t="s">
        <v>41</v>
      </c>
      <c r="JI23" s="2" t="s">
        <v>46</v>
      </c>
      <c r="JJ23" s="2" t="s">
        <v>47</v>
      </c>
      <c r="JK23" s="2" t="s">
        <v>8</v>
      </c>
      <c r="JL23" s="2"/>
      <c r="JM23" s="14"/>
      <c r="JN23" s="12" t="s">
        <v>42</v>
      </c>
      <c r="JO23" s="2" t="s">
        <v>43</v>
      </c>
      <c r="JP23" s="2" t="s">
        <v>41</v>
      </c>
      <c r="JQ23" s="2" t="s">
        <v>39</v>
      </c>
      <c r="JR23" s="2" t="s">
        <v>40</v>
      </c>
      <c r="JS23" s="2" t="s">
        <v>8</v>
      </c>
      <c r="JT23" s="2"/>
      <c r="JU23" s="4"/>
      <c r="JV23" s="2" t="s">
        <v>45</v>
      </c>
      <c r="JW23" s="2" t="s">
        <v>44</v>
      </c>
      <c r="JX23" s="2" t="s">
        <v>41</v>
      </c>
      <c r="JY23" s="2" t="s">
        <v>46</v>
      </c>
      <c r="JZ23" s="2" t="s">
        <v>47</v>
      </c>
      <c r="KA23" s="2" t="s">
        <v>8</v>
      </c>
      <c r="KB23" s="2"/>
      <c r="KC23" s="14"/>
      <c r="KD23" s="12" t="s">
        <v>42</v>
      </c>
      <c r="KE23" s="2" t="s">
        <v>43</v>
      </c>
      <c r="KF23" s="2" t="s">
        <v>41</v>
      </c>
      <c r="KG23" s="2" t="s">
        <v>39</v>
      </c>
      <c r="KH23" s="2" t="s">
        <v>40</v>
      </c>
      <c r="KI23" s="2" t="s">
        <v>8</v>
      </c>
      <c r="KJ23" s="2"/>
      <c r="KK23" s="4"/>
      <c r="KL23" s="2" t="s">
        <v>45</v>
      </c>
      <c r="KM23" s="2" t="s">
        <v>44</v>
      </c>
      <c r="KN23" s="2" t="s">
        <v>41</v>
      </c>
      <c r="KO23" s="2" t="s">
        <v>46</v>
      </c>
      <c r="KP23" s="2" t="s">
        <v>47</v>
      </c>
      <c r="KQ23" s="2" t="s">
        <v>8</v>
      </c>
      <c r="KR23" s="2"/>
      <c r="KS23" s="14"/>
      <c r="KT23" s="12" t="s">
        <v>42</v>
      </c>
      <c r="KU23" s="2" t="s">
        <v>43</v>
      </c>
      <c r="KV23" s="2" t="s">
        <v>41</v>
      </c>
      <c r="KW23" s="2" t="s">
        <v>39</v>
      </c>
      <c r="KX23" s="2" t="s">
        <v>40</v>
      </c>
      <c r="KY23" s="2" t="s">
        <v>8</v>
      </c>
      <c r="KZ23" s="2"/>
      <c r="LA23" s="4"/>
      <c r="LB23" s="2" t="s">
        <v>45</v>
      </c>
      <c r="LC23" s="2" t="s">
        <v>44</v>
      </c>
      <c r="LD23" s="2" t="s">
        <v>41</v>
      </c>
      <c r="LE23" s="2" t="s">
        <v>46</v>
      </c>
      <c r="LF23" s="2" t="s">
        <v>47</v>
      </c>
      <c r="LG23" s="2" t="s">
        <v>8</v>
      </c>
      <c r="LH23" s="2"/>
      <c r="LI23" s="14"/>
      <c r="LJ23" s="12" t="s">
        <v>42</v>
      </c>
      <c r="LK23" s="2" t="s">
        <v>43</v>
      </c>
      <c r="LL23" s="2" t="s">
        <v>41</v>
      </c>
      <c r="LM23" s="2" t="s">
        <v>39</v>
      </c>
      <c r="LN23" s="2" t="s">
        <v>40</v>
      </c>
      <c r="LO23" s="2" t="s">
        <v>8</v>
      </c>
      <c r="LP23" s="2"/>
      <c r="LQ23" s="4"/>
      <c r="LR23" s="2" t="s">
        <v>45</v>
      </c>
      <c r="LS23" s="2" t="s">
        <v>44</v>
      </c>
      <c r="LT23" s="2" t="s">
        <v>41</v>
      </c>
      <c r="LU23" s="2" t="s">
        <v>46</v>
      </c>
      <c r="LV23" s="2" t="s">
        <v>47</v>
      </c>
      <c r="LW23" s="2" t="s">
        <v>8</v>
      </c>
      <c r="LX23" s="2"/>
      <c r="LY23" s="14"/>
      <c r="LZ23" s="12" t="s">
        <v>42</v>
      </c>
      <c r="MA23" s="2" t="s">
        <v>43</v>
      </c>
      <c r="MB23" s="2" t="s">
        <v>41</v>
      </c>
      <c r="MC23" s="2" t="s">
        <v>39</v>
      </c>
      <c r="MD23" s="2" t="s">
        <v>40</v>
      </c>
      <c r="ME23" s="2" t="s">
        <v>8</v>
      </c>
      <c r="MF23" s="2"/>
      <c r="MG23" s="4"/>
      <c r="MH23" s="2" t="s">
        <v>45</v>
      </c>
      <c r="MI23" s="2" t="s">
        <v>44</v>
      </c>
      <c r="MJ23" s="2" t="s">
        <v>41</v>
      </c>
      <c r="MK23" s="2" t="s">
        <v>46</v>
      </c>
      <c r="ML23" s="2" t="s">
        <v>47</v>
      </c>
      <c r="MM23" s="2" t="s">
        <v>8</v>
      </c>
      <c r="MN23" s="2"/>
      <c r="MO23" s="14"/>
      <c r="MP23" s="12" t="s">
        <v>42</v>
      </c>
      <c r="MQ23" s="2" t="s">
        <v>43</v>
      </c>
      <c r="MR23" s="2" t="s">
        <v>41</v>
      </c>
      <c r="MS23" s="2" t="s">
        <v>39</v>
      </c>
      <c r="MT23" s="2" t="s">
        <v>40</v>
      </c>
      <c r="MU23" s="2" t="s">
        <v>8</v>
      </c>
      <c r="MV23" s="2"/>
      <c r="MW23" s="4"/>
      <c r="MX23" s="2" t="s">
        <v>45</v>
      </c>
      <c r="MY23" s="2" t="s">
        <v>44</v>
      </c>
      <c r="MZ23" s="2" t="s">
        <v>41</v>
      </c>
      <c r="NA23" s="2" t="s">
        <v>46</v>
      </c>
      <c r="NB23" s="2" t="s">
        <v>47</v>
      </c>
      <c r="NC23" s="2" t="s">
        <v>8</v>
      </c>
      <c r="ND23" s="2"/>
      <c r="NE23" s="14"/>
      <c r="NF23" s="12" t="s">
        <v>42</v>
      </c>
      <c r="NG23" s="2" t="s">
        <v>43</v>
      </c>
      <c r="NH23" s="2" t="s">
        <v>41</v>
      </c>
      <c r="NI23" s="2" t="s">
        <v>39</v>
      </c>
      <c r="NJ23" s="2" t="s">
        <v>40</v>
      </c>
      <c r="NK23" s="2" t="s">
        <v>8</v>
      </c>
      <c r="NL23" s="2"/>
      <c r="NM23" s="4"/>
      <c r="NN23" s="2" t="s">
        <v>45</v>
      </c>
      <c r="NO23" s="2" t="s">
        <v>44</v>
      </c>
      <c r="NP23" s="2" t="s">
        <v>41</v>
      </c>
      <c r="NQ23" s="2" t="s">
        <v>46</v>
      </c>
      <c r="NR23" s="2" t="s">
        <v>47</v>
      </c>
      <c r="NS23" s="2" t="s">
        <v>8</v>
      </c>
      <c r="NT23" s="2"/>
      <c r="NU23" s="14"/>
      <c r="NV23" s="12" t="s">
        <v>42</v>
      </c>
      <c r="NW23" s="2" t="s">
        <v>43</v>
      </c>
      <c r="NX23" s="2" t="s">
        <v>41</v>
      </c>
      <c r="NY23" s="2" t="s">
        <v>39</v>
      </c>
      <c r="NZ23" s="2" t="s">
        <v>40</v>
      </c>
      <c r="OA23" s="2" t="s">
        <v>8</v>
      </c>
      <c r="OB23" s="2"/>
      <c r="OC23" s="4"/>
      <c r="OD23" s="2" t="s">
        <v>45</v>
      </c>
      <c r="OE23" s="2" t="s">
        <v>44</v>
      </c>
      <c r="OF23" s="2" t="s">
        <v>41</v>
      </c>
      <c r="OG23" s="2" t="s">
        <v>46</v>
      </c>
      <c r="OH23" s="2" t="s">
        <v>47</v>
      </c>
      <c r="OI23" s="2" t="s">
        <v>8</v>
      </c>
      <c r="OJ23" s="2"/>
      <c r="OK23" s="14"/>
      <c r="OL23" s="12" t="s">
        <v>42</v>
      </c>
      <c r="OM23" s="2" t="s">
        <v>43</v>
      </c>
      <c r="ON23" s="2" t="s">
        <v>41</v>
      </c>
      <c r="OO23" s="2" t="s">
        <v>39</v>
      </c>
      <c r="OP23" s="2" t="s">
        <v>40</v>
      </c>
      <c r="OQ23" s="2" t="s">
        <v>8</v>
      </c>
      <c r="OR23" s="2"/>
      <c r="OS23" s="4"/>
      <c r="OT23" s="2" t="s">
        <v>45</v>
      </c>
      <c r="OU23" s="2" t="s">
        <v>44</v>
      </c>
      <c r="OV23" s="2" t="s">
        <v>41</v>
      </c>
      <c r="OW23" s="2" t="s">
        <v>46</v>
      </c>
      <c r="OX23" s="2" t="s">
        <v>47</v>
      </c>
      <c r="OY23" s="2" t="s">
        <v>8</v>
      </c>
      <c r="OZ23" s="2"/>
      <c r="PA23" s="14"/>
      <c r="PB23" s="12" t="s">
        <v>42</v>
      </c>
      <c r="PC23" s="2" t="s">
        <v>43</v>
      </c>
      <c r="PD23" s="2" t="s">
        <v>41</v>
      </c>
      <c r="PE23" s="2" t="s">
        <v>39</v>
      </c>
      <c r="PF23" s="2" t="s">
        <v>40</v>
      </c>
      <c r="PG23" s="2" t="s">
        <v>8</v>
      </c>
      <c r="PH23" s="2"/>
      <c r="PI23" s="4"/>
      <c r="PJ23" s="2" t="s">
        <v>45</v>
      </c>
      <c r="PK23" s="2" t="s">
        <v>44</v>
      </c>
      <c r="PL23" s="2" t="s">
        <v>41</v>
      </c>
      <c r="PM23" s="2" t="s">
        <v>46</v>
      </c>
      <c r="PN23" s="2" t="s">
        <v>47</v>
      </c>
      <c r="PO23" s="2" t="s">
        <v>8</v>
      </c>
      <c r="PP23" s="2"/>
      <c r="PQ23" s="14"/>
      <c r="PR23" s="12" t="s">
        <v>42</v>
      </c>
      <c r="PS23" s="2" t="s">
        <v>43</v>
      </c>
      <c r="PT23" s="2" t="s">
        <v>41</v>
      </c>
      <c r="PU23" s="2" t="s">
        <v>39</v>
      </c>
      <c r="PV23" s="2" t="s">
        <v>40</v>
      </c>
      <c r="PW23" s="2" t="s">
        <v>8</v>
      </c>
      <c r="PX23" s="2"/>
      <c r="PY23" s="4"/>
      <c r="PZ23" s="2" t="s">
        <v>45</v>
      </c>
      <c r="QA23" s="2" t="s">
        <v>44</v>
      </c>
      <c r="QB23" s="2" t="s">
        <v>41</v>
      </c>
      <c r="QC23" s="2" t="s">
        <v>46</v>
      </c>
      <c r="QD23" s="2" t="s">
        <v>47</v>
      </c>
      <c r="QE23" s="2" t="s">
        <v>8</v>
      </c>
      <c r="QF23" s="2"/>
      <c r="QG23" s="14"/>
      <c r="QH23" s="12" t="s">
        <v>42</v>
      </c>
      <c r="QI23" s="2" t="s">
        <v>43</v>
      </c>
      <c r="QJ23" s="2" t="s">
        <v>41</v>
      </c>
      <c r="QK23" s="2" t="s">
        <v>39</v>
      </c>
      <c r="QL23" s="2" t="s">
        <v>40</v>
      </c>
      <c r="QM23" s="2" t="s">
        <v>8</v>
      </c>
      <c r="QN23" s="2"/>
      <c r="QO23" s="4"/>
      <c r="QP23" s="2" t="s">
        <v>45</v>
      </c>
      <c r="QQ23" s="2" t="s">
        <v>44</v>
      </c>
      <c r="QR23" s="2" t="s">
        <v>41</v>
      </c>
      <c r="QS23" s="2" t="s">
        <v>46</v>
      </c>
      <c r="QT23" s="2" t="s">
        <v>47</v>
      </c>
      <c r="QU23" s="2" t="s">
        <v>8</v>
      </c>
      <c r="QV23" s="2"/>
      <c r="QW23" s="14"/>
      <c r="QX23" s="12" t="s">
        <v>42</v>
      </c>
      <c r="QY23" s="2" t="s">
        <v>43</v>
      </c>
      <c r="QZ23" s="2" t="s">
        <v>41</v>
      </c>
      <c r="RA23" s="2" t="s">
        <v>39</v>
      </c>
      <c r="RB23" s="2" t="s">
        <v>40</v>
      </c>
      <c r="RC23" s="2" t="s">
        <v>8</v>
      </c>
      <c r="RD23" s="2"/>
      <c r="RE23" s="4"/>
      <c r="RF23" s="2" t="s">
        <v>45</v>
      </c>
      <c r="RG23" s="2" t="s">
        <v>44</v>
      </c>
      <c r="RH23" s="2" t="s">
        <v>41</v>
      </c>
      <c r="RI23" s="2" t="s">
        <v>46</v>
      </c>
      <c r="RJ23" s="2" t="s">
        <v>47</v>
      </c>
      <c r="RK23" s="2" t="s">
        <v>8</v>
      </c>
      <c r="RL23" s="2"/>
      <c r="RM23" s="14"/>
      <c r="RN23" s="12" t="s">
        <v>42</v>
      </c>
      <c r="RO23" s="2" t="s">
        <v>43</v>
      </c>
      <c r="RP23" s="2" t="s">
        <v>41</v>
      </c>
      <c r="RQ23" s="2" t="s">
        <v>39</v>
      </c>
      <c r="RR23" s="2" t="s">
        <v>40</v>
      </c>
      <c r="RS23" s="2" t="s">
        <v>8</v>
      </c>
      <c r="RT23" s="2"/>
      <c r="RU23" s="4"/>
      <c r="RV23" s="2" t="s">
        <v>45</v>
      </c>
      <c r="RW23" s="2" t="s">
        <v>44</v>
      </c>
      <c r="RX23" s="2" t="s">
        <v>41</v>
      </c>
      <c r="RY23" s="2" t="s">
        <v>46</v>
      </c>
      <c r="RZ23" s="2" t="s">
        <v>47</v>
      </c>
      <c r="SA23" s="2" t="s">
        <v>8</v>
      </c>
      <c r="SB23" s="2"/>
      <c r="SC23" s="14"/>
      <c r="SD23" s="12" t="s">
        <v>42</v>
      </c>
      <c r="SE23" s="2" t="s">
        <v>43</v>
      </c>
      <c r="SF23" s="2" t="s">
        <v>41</v>
      </c>
      <c r="SG23" s="2" t="s">
        <v>39</v>
      </c>
      <c r="SH23" s="2" t="s">
        <v>40</v>
      </c>
      <c r="SI23" s="2" t="s">
        <v>8</v>
      </c>
      <c r="SJ23" s="2"/>
      <c r="SK23" s="4"/>
      <c r="SL23" s="2" t="s">
        <v>45</v>
      </c>
      <c r="SM23" s="2" t="s">
        <v>44</v>
      </c>
      <c r="SN23" s="2" t="s">
        <v>41</v>
      </c>
      <c r="SO23" s="2" t="s">
        <v>46</v>
      </c>
      <c r="SP23" s="2" t="s">
        <v>47</v>
      </c>
      <c r="SQ23" s="2" t="s">
        <v>8</v>
      </c>
      <c r="SR23" s="2"/>
      <c r="SS23" s="14"/>
      <c r="ST23" s="12" t="s">
        <v>42</v>
      </c>
      <c r="SU23" s="2" t="s">
        <v>43</v>
      </c>
      <c r="SV23" s="2" t="s">
        <v>41</v>
      </c>
      <c r="SW23" s="2" t="s">
        <v>39</v>
      </c>
      <c r="SX23" s="2" t="s">
        <v>40</v>
      </c>
      <c r="SY23" s="2" t="s">
        <v>8</v>
      </c>
      <c r="SZ23" s="2"/>
      <c r="TA23" s="4"/>
      <c r="TB23" s="2" t="s">
        <v>45</v>
      </c>
      <c r="TC23" s="2" t="s">
        <v>44</v>
      </c>
      <c r="TD23" s="2" t="s">
        <v>41</v>
      </c>
      <c r="TE23" s="2" t="s">
        <v>46</v>
      </c>
      <c r="TF23" s="2" t="s">
        <v>47</v>
      </c>
      <c r="TG23" s="2" t="s">
        <v>8</v>
      </c>
      <c r="TH23" s="2"/>
      <c r="TI23" s="14"/>
      <c r="TJ23" s="12" t="s">
        <v>42</v>
      </c>
      <c r="TK23" s="2" t="s">
        <v>43</v>
      </c>
      <c r="TL23" s="2" t="s">
        <v>41</v>
      </c>
      <c r="TM23" s="2" t="s">
        <v>39</v>
      </c>
      <c r="TN23" s="2" t="s">
        <v>40</v>
      </c>
      <c r="TO23" s="2" t="s">
        <v>8</v>
      </c>
      <c r="TP23" s="2"/>
      <c r="TQ23" s="4"/>
      <c r="TR23" s="2" t="s">
        <v>45</v>
      </c>
      <c r="TS23" s="2" t="s">
        <v>44</v>
      </c>
      <c r="TT23" s="2" t="s">
        <v>41</v>
      </c>
      <c r="TU23" s="2" t="s">
        <v>46</v>
      </c>
      <c r="TV23" s="2" t="s">
        <v>47</v>
      </c>
      <c r="TW23" s="2" t="s">
        <v>8</v>
      </c>
      <c r="TX23" s="2"/>
      <c r="TY23" s="14"/>
      <c r="TZ23" s="12" t="s">
        <v>42</v>
      </c>
      <c r="UA23" s="2" t="s">
        <v>43</v>
      </c>
      <c r="UB23" s="2" t="s">
        <v>41</v>
      </c>
      <c r="UC23" s="2" t="s">
        <v>39</v>
      </c>
      <c r="UD23" s="2" t="s">
        <v>40</v>
      </c>
      <c r="UE23" s="2" t="s">
        <v>8</v>
      </c>
      <c r="UF23" s="2"/>
      <c r="UG23" s="4"/>
      <c r="UH23" s="2" t="s">
        <v>45</v>
      </c>
      <c r="UI23" s="2" t="s">
        <v>44</v>
      </c>
      <c r="UJ23" s="2" t="s">
        <v>41</v>
      </c>
      <c r="UK23" s="2" t="s">
        <v>46</v>
      </c>
      <c r="UL23" s="2" t="s">
        <v>47</v>
      </c>
      <c r="UM23" s="2" t="s">
        <v>8</v>
      </c>
      <c r="UN23" s="2"/>
      <c r="UO23" s="14"/>
      <c r="UP23" s="12" t="s">
        <v>42</v>
      </c>
      <c r="UQ23" s="2" t="s">
        <v>43</v>
      </c>
      <c r="UR23" s="2" t="s">
        <v>41</v>
      </c>
      <c r="US23" s="2" t="s">
        <v>39</v>
      </c>
      <c r="UT23" s="2" t="s">
        <v>40</v>
      </c>
      <c r="UU23" s="2" t="s">
        <v>8</v>
      </c>
      <c r="UV23" s="2"/>
      <c r="UW23" s="4"/>
      <c r="UX23" s="2" t="s">
        <v>45</v>
      </c>
      <c r="UY23" s="2" t="s">
        <v>44</v>
      </c>
      <c r="UZ23" s="2" t="s">
        <v>41</v>
      </c>
      <c r="VA23" s="2" t="s">
        <v>46</v>
      </c>
      <c r="VB23" s="2" t="s">
        <v>47</v>
      </c>
      <c r="VC23" s="2" t="s">
        <v>8</v>
      </c>
      <c r="VD23" s="2"/>
      <c r="VE23" s="14"/>
      <c r="VF23" s="12" t="s">
        <v>42</v>
      </c>
      <c r="VG23" s="2" t="s">
        <v>43</v>
      </c>
      <c r="VH23" s="2" t="s">
        <v>41</v>
      </c>
      <c r="VI23" s="2" t="s">
        <v>39</v>
      </c>
      <c r="VJ23" s="2" t="s">
        <v>40</v>
      </c>
      <c r="VK23" s="2" t="s">
        <v>8</v>
      </c>
      <c r="VL23" s="2"/>
      <c r="VM23" s="4"/>
      <c r="VN23" s="2" t="s">
        <v>45</v>
      </c>
      <c r="VO23" s="2" t="s">
        <v>44</v>
      </c>
      <c r="VP23" s="2" t="s">
        <v>41</v>
      </c>
      <c r="VQ23" s="2" t="s">
        <v>46</v>
      </c>
      <c r="VR23" s="2" t="s">
        <v>47</v>
      </c>
      <c r="VS23" s="2" t="s">
        <v>8</v>
      </c>
      <c r="VT23" s="2"/>
      <c r="VU23" s="14"/>
      <c r="VV23" s="12" t="s">
        <v>42</v>
      </c>
      <c r="VW23" s="2" t="s">
        <v>43</v>
      </c>
      <c r="VX23" s="2" t="s">
        <v>41</v>
      </c>
      <c r="VY23" s="2" t="s">
        <v>39</v>
      </c>
      <c r="VZ23" s="2" t="s">
        <v>40</v>
      </c>
      <c r="WA23" s="2" t="s">
        <v>8</v>
      </c>
      <c r="WB23" s="2"/>
      <c r="WC23" s="4"/>
      <c r="WD23" s="2" t="s">
        <v>45</v>
      </c>
      <c r="WE23" s="2" t="s">
        <v>44</v>
      </c>
      <c r="WF23" s="2" t="s">
        <v>41</v>
      </c>
      <c r="WG23" s="2" t="s">
        <v>46</v>
      </c>
      <c r="WH23" s="2" t="s">
        <v>47</v>
      </c>
      <c r="WI23" s="2" t="s">
        <v>8</v>
      </c>
      <c r="WJ23" s="2"/>
      <c r="WK23" s="14"/>
      <c r="WL23" s="12" t="s">
        <v>42</v>
      </c>
      <c r="WM23" s="2" t="s">
        <v>43</v>
      </c>
      <c r="WN23" s="2" t="s">
        <v>41</v>
      </c>
      <c r="WO23" s="2" t="s">
        <v>39</v>
      </c>
      <c r="WP23" s="2" t="s">
        <v>40</v>
      </c>
      <c r="WQ23" s="2" t="s">
        <v>8</v>
      </c>
      <c r="WR23" s="2"/>
      <c r="WS23" s="4"/>
      <c r="WT23" s="2" t="s">
        <v>45</v>
      </c>
      <c r="WU23" s="2" t="s">
        <v>44</v>
      </c>
      <c r="WV23" s="2" t="s">
        <v>41</v>
      </c>
      <c r="WW23" s="2" t="s">
        <v>46</v>
      </c>
      <c r="WX23" s="2" t="s">
        <v>47</v>
      </c>
      <c r="WY23" s="2" t="s">
        <v>8</v>
      </c>
      <c r="WZ23" s="2"/>
      <c r="XA23" s="14"/>
      <c r="XB23" s="12" t="s">
        <v>42</v>
      </c>
      <c r="XC23" s="2" t="s">
        <v>43</v>
      </c>
      <c r="XD23" s="2" t="s">
        <v>41</v>
      </c>
      <c r="XE23" s="2" t="s">
        <v>39</v>
      </c>
      <c r="XF23" s="2" t="s">
        <v>40</v>
      </c>
      <c r="XG23" s="2" t="s">
        <v>8</v>
      </c>
      <c r="XH23" s="2"/>
      <c r="XI23" s="4"/>
      <c r="XJ23" s="2" t="s">
        <v>45</v>
      </c>
      <c r="XK23" s="2" t="s">
        <v>44</v>
      </c>
      <c r="XL23" s="2" t="s">
        <v>41</v>
      </c>
      <c r="XM23" s="2" t="s">
        <v>46</v>
      </c>
      <c r="XN23" s="2" t="s">
        <v>47</v>
      </c>
      <c r="XO23" s="2" t="s">
        <v>8</v>
      </c>
      <c r="XP23" s="2"/>
      <c r="XQ23" s="14"/>
      <c r="XR23" s="12" t="s">
        <v>42</v>
      </c>
      <c r="XS23" s="2" t="s">
        <v>43</v>
      </c>
      <c r="XT23" s="2" t="s">
        <v>41</v>
      </c>
      <c r="XU23" s="2" t="s">
        <v>39</v>
      </c>
      <c r="XV23" s="2" t="s">
        <v>40</v>
      </c>
      <c r="XW23" s="2" t="s">
        <v>8</v>
      </c>
      <c r="XX23" s="2"/>
      <c r="XY23" s="4"/>
      <c r="XZ23" s="2" t="s">
        <v>45</v>
      </c>
      <c r="YA23" s="2" t="s">
        <v>44</v>
      </c>
      <c r="YB23" s="2" t="s">
        <v>41</v>
      </c>
      <c r="YC23" s="2" t="s">
        <v>46</v>
      </c>
      <c r="YD23" s="2" t="s">
        <v>47</v>
      </c>
      <c r="YE23" s="2" t="s">
        <v>8</v>
      </c>
      <c r="YF23" s="2"/>
      <c r="YG23" s="14"/>
      <c r="YH23" s="12" t="s">
        <v>42</v>
      </c>
      <c r="YI23" s="2" t="s">
        <v>43</v>
      </c>
      <c r="YJ23" s="2" t="s">
        <v>41</v>
      </c>
      <c r="YK23" s="2" t="s">
        <v>39</v>
      </c>
      <c r="YL23" s="2" t="s">
        <v>40</v>
      </c>
      <c r="YM23" s="2" t="s">
        <v>8</v>
      </c>
      <c r="YN23" s="2"/>
      <c r="YO23" s="4"/>
      <c r="YP23" s="2" t="s">
        <v>45</v>
      </c>
      <c r="YQ23" s="2" t="s">
        <v>44</v>
      </c>
      <c r="YR23" s="2" t="s">
        <v>41</v>
      </c>
      <c r="YS23" s="2" t="s">
        <v>46</v>
      </c>
      <c r="YT23" s="2" t="s">
        <v>47</v>
      </c>
      <c r="YU23" s="2" t="s">
        <v>8</v>
      </c>
      <c r="YV23" s="2"/>
      <c r="YW23" s="14"/>
      <c r="YX23" s="12" t="s">
        <v>42</v>
      </c>
      <c r="YY23" s="2" t="s">
        <v>43</v>
      </c>
      <c r="YZ23" s="2" t="s">
        <v>41</v>
      </c>
      <c r="ZA23" s="2" t="s">
        <v>39</v>
      </c>
      <c r="ZB23" s="2" t="s">
        <v>40</v>
      </c>
      <c r="ZC23" s="2" t="s">
        <v>8</v>
      </c>
      <c r="ZD23" s="2"/>
      <c r="ZE23" s="4"/>
      <c r="ZF23" s="2" t="s">
        <v>45</v>
      </c>
      <c r="ZG23" s="2" t="s">
        <v>44</v>
      </c>
      <c r="ZH23" s="2" t="s">
        <v>41</v>
      </c>
      <c r="ZI23" s="2" t="s">
        <v>46</v>
      </c>
      <c r="ZJ23" s="2" t="s">
        <v>47</v>
      </c>
      <c r="ZK23" s="2" t="s">
        <v>8</v>
      </c>
      <c r="ZL23" s="2"/>
      <c r="ZM23" s="14"/>
      <c r="ZN23" s="12" t="s">
        <v>42</v>
      </c>
      <c r="ZO23" s="2" t="s">
        <v>43</v>
      </c>
      <c r="ZP23" s="2" t="s">
        <v>41</v>
      </c>
      <c r="ZQ23" s="2" t="s">
        <v>39</v>
      </c>
      <c r="ZR23" s="2" t="s">
        <v>40</v>
      </c>
      <c r="ZS23" s="2" t="s">
        <v>8</v>
      </c>
      <c r="ZT23" s="2"/>
      <c r="ZU23" s="4"/>
      <c r="ZV23" s="2" t="s">
        <v>45</v>
      </c>
      <c r="ZW23" s="2" t="s">
        <v>44</v>
      </c>
      <c r="ZX23" s="2" t="s">
        <v>41</v>
      </c>
      <c r="ZY23" s="2" t="s">
        <v>46</v>
      </c>
      <c r="ZZ23" s="2" t="s">
        <v>47</v>
      </c>
      <c r="AAA23" s="2" t="s">
        <v>8</v>
      </c>
      <c r="AAB23" s="2"/>
      <c r="AAC23" s="14"/>
      <c r="AAD23" s="12" t="s">
        <v>42</v>
      </c>
      <c r="AAE23" s="2" t="s">
        <v>43</v>
      </c>
      <c r="AAF23" s="2" t="s">
        <v>41</v>
      </c>
      <c r="AAG23" s="2" t="s">
        <v>39</v>
      </c>
      <c r="AAH23" s="2" t="s">
        <v>40</v>
      </c>
      <c r="AAI23" s="2" t="s">
        <v>8</v>
      </c>
      <c r="AAJ23" s="2"/>
      <c r="AAK23" s="4"/>
      <c r="AAL23" s="2" t="s">
        <v>45</v>
      </c>
      <c r="AAM23" s="2" t="s">
        <v>44</v>
      </c>
      <c r="AAN23" s="2" t="s">
        <v>41</v>
      </c>
      <c r="AAO23" s="2" t="s">
        <v>46</v>
      </c>
      <c r="AAP23" s="2" t="s">
        <v>47</v>
      </c>
      <c r="AAQ23" s="2" t="s">
        <v>8</v>
      </c>
      <c r="AAR23" s="2"/>
      <c r="AAS23" s="14"/>
      <c r="AAT23" s="12" t="s">
        <v>42</v>
      </c>
      <c r="AAU23" s="2" t="s">
        <v>43</v>
      </c>
      <c r="AAV23" s="2" t="s">
        <v>41</v>
      </c>
      <c r="AAW23" s="2" t="s">
        <v>39</v>
      </c>
      <c r="AAX23" s="2" t="s">
        <v>40</v>
      </c>
      <c r="AAY23" s="2" t="s">
        <v>8</v>
      </c>
      <c r="AAZ23" s="2"/>
      <c r="ABA23" s="4"/>
      <c r="ABB23" s="2" t="s">
        <v>45</v>
      </c>
      <c r="ABC23" s="2" t="s">
        <v>44</v>
      </c>
      <c r="ABD23" s="2" t="s">
        <v>41</v>
      </c>
      <c r="ABE23" s="2" t="s">
        <v>46</v>
      </c>
      <c r="ABF23" s="2" t="s">
        <v>47</v>
      </c>
      <c r="ABG23" s="2" t="s">
        <v>8</v>
      </c>
      <c r="ABH23" s="2"/>
      <c r="ABI23" s="14"/>
      <c r="ABJ23" s="12" t="s">
        <v>42</v>
      </c>
      <c r="ABK23" s="2" t="s">
        <v>43</v>
      </c>
      <c r="ABL23" s="2" t="s">
        <v>41</v>
      </c>
      <c r="ABM23" s="2" t="s">
        <v>39</v>
      </c>
      <c r="ABN23" s="2" t="s">
        <v>40</v>
      </c>
      <c r="ABO23" s="2" t="s">
        <v>8</v>
      </c>
      <c r="ABP23" s="2"/>
      <c r="ABQ23" s="4"/>
      <c r="ABR23" s="2" t="s">
        <v>45</v>
      </c>
      <c r="ABS23" s="2" t="s">
        <v>44</v>
      </c>
      <c r="ABT23" s="2" t="s">
        <v>41</v>
      </c>
      <c r="ABU23" s="2" t="s">
        <v>46</v>
      </c>
      <c r="ABV23" s="2" t="s">
        <v>47</v>
      </c>
      <c r="ABW23" s="2" t="s">
        <v>8</v>
      </c>
      <c r="ABX23" s="2"/>
      <c r="ABY23" s="14"/>
      <c r="ABZ23" s="12" t="s">
        <v>42</v>
      </c>
      <c r="ACA23" s="2" t="s">
        <v>43</v>
      </c>
      <c r="ACB23" s="2" t="s">
        <v>41</v>
      </c>
      <c r="ACC23" s="2" t="s">
        <v>39</v>
      </c>
      <c r="ACD23" s="2" t="s">
        <v>40</v>
      </c>
      <c r="ACE23" s="2" t="s">
        <v>8</v>
      </c>
      <c r="ACF23" s="2"/>
      <c r="ACG23" s="4"/>
      <c r="ACH23" s="2" t="s">
        <v>45</v>
      </c>
      <c r="ACI23" s="2" t="s">
        <v>44</v>
      </c>
      <c r="ACJ23" s="2" t="s">
        <v>41</v>
      </c>
      <c r="ACK23" s="2" t="s">
        <v>46</v>
      </c>
      <c r="ACL23" s="2" t="s">
        <v>47</v>
      </c>
      <c r="ACM23" s="2" t="s">
        <v>8</v>
      </c>
      <c r="ACN23" s="2"/>
      <c r="ACO23" s="14"/>
      <c r="ACP23" s="12" t="s">
        <v>42</v>
      </c>
      <c r="ACQ23" s="2" t="s">
        <v>43</v>
      </c>
      <c r="ACR23" s="2" t="s">
        <v>41</v>
      </c>
      <c r="ACS23" s="2" t="s">
        <v>39</v>
      </c>
      <c r="ACT23" s="2" t="s">
        <v>40</v>
      </c>
      <c r="ACU23" s="2" t="s">
        <v>8</v>
      </c>
      <c r="ACV23" s="2"/>
      <c r="ACW23" s="4"/>
      <c r="ACX23" s="2" t="s">
        <v>45</v>
      </c>
      <c r="ACY23" s="2" t="s">
        <v>44</v>
      </c>
      <c r="ACZ23" s="2" t="s">
        <v>41</v>
      </c>
      <c r="ADA23" s="2" t="s">
        <v>46</v>
      </c>
      <c r="ADB23" s="2" t="s">
        <v>47</v>
      </c>
      <c r="ADC23" s="2" t="s">
        <v>8</v>
      </c>
      <c r="ADD23" s="2"/>
      <c r="ADE23" s="14"/>
      <c r="ADF23" s="12" t="s">
        <v>42</v>
      </c>
      <c r="ADG23" s="2" t="s">
        <v>43</v>
      </c>
      <c r="ADH23" s="2" t="s">
        <v>41</v>
      </c>
      <c r="ADI23" s="2" t="s">
        <v>39</v>
      </c>
      <c r="ADJ23" s="2" t="s">
        <v>40</v>
      </c>
      <c r="ADK23" s="2" t="s">
        <v>8</v>
      </c>
      <c r="ADL23" s="2"/>
      <c r="ADM23" s="4"/>
      <c r="ADN23" s="2" t="s">
        <v>45</v>
      </c>
      <c r="ADO23" s="2" t="s">
        <v>44</v>
      </c>
      <c r="ADP23" s="2" t="s">
        <v>41</v>
      </c>
      <c r="ADQ23" s="2" t="s">
        <v>46</v>
      </c>
      <c r="ADR23" s="2" t="s">
        <v>47</v>
      </c>
      <c r="ADS23" s="2" t="s">
        <v>8</v>
      </c>
      <c r="ADT23" s="2"/>
      <c r="ADU23" s="14"/>
      <c r="ADV23" s="12" t="s">
        <v>42</v>
      </c>
      <c r="ADW23" s="2" t="s">
        <v>43</v>
      </c>
      <c r="ADX23" s="2" t="s">
        <v>41</v>
      </c>
      <c r="ADY23" s="2" t="s">
        <v>39</v>
      </c>
      <c r="ADZ23" s="2" t="s">
        <v>40</v>
      </c>
      <c r="AEA23" s="2" t="s">
        <v>8</v>
      </c>
      <c r="AEB23" s="2"/>
      <c r="AEC23" s="4"/>
      <c r="AED23" s="2" t="s">
        <v>45</v>
      </c>
      <c r="AEE23" s="2" t="s">
        <v>44</v>
      </c>
      <c r="AEF23" s="2" t="s">
        <v>41</v>
      </c>
      <c r="AEG23" s="2" t="s">
        <v>46</v>
      </c>
      <c r="AEH23" s="2" t="s">
        <v>47</v>
      </c>
      <c r="AEI23" s="2" t="s">
        <v>8</v>
      </c>
      <c r="AEJ23" s="2"/>
      <c r="AEK23" s="14"/>
      <c r="AEL23" s="12" t="s">
        <v>42</v>
      </c>
      <c r="AEM23" s="2" t="s">
        <v>43</v>
      </c>
      <c r="AEN23" s="2" t="s">
        <v>41</v>
      </c>
      <c r="AEO23" s="2" t="s">
        <v>39</v>
      </c>
      <c r="AEP23" s="2" t="s">
        <v>40</v>
      </c>
      <c r="AEQ23" s="2" t="s">
        <v>8</v>
      </c>
      <c r="AER23" s="2"/>
      <c r="AES23" s="4"/>
      <c r="AET23" s="2" t="s">
        <v>45</v>
      </c>
      <c r="AEU23" s="2" t="s">
        <v>44</v>
      </c>
      <c r="AEV23" s="2" t="s">
        <v>41</v>
      </c>
      <c r="AEW23" s="2" t="s">
        <v>46</v>
      </c>
      <c r="AEX23" s="2" t="s">
        <v>47</v>
      </c>
      <c r="AEY23" s="2" t="s">
        <v>8</v>
      </c>
      <c r="AEZ23" s="2"/>
      <c r="AFA23" s="14"/>
      <c r="AFB23" s="12" t="s">
        <v>42</v>
      </c>
      <c r="AFC23" s="2" t="s">
        <v>43</v>
      </c>
      <c r="AFD23" s="2" t="s">
        <v>41</v>
      </c>
      <c r="AFE23" s="2" t="s">
        <v>39</v>
      </c>
      <c r="AFF23" s="2" t="s">
        <v>40</v>
      </c>
      <c r="AFG23" s="2" t="s">
        <v>8</v>
      </c>
      <c r="AFH23" s="2"/>
      <c r="AFI23" s="4"/>
      <c r="AFJ23" s="2" t="s">
        <v>45</v>
      </c>
      <c r="AFK23" s="2" t="s">
        <v>44</v>
      </c>
      <c r="AFL23" s="2" t="s">
        <v>41</v>
      </c>
      <c r="AFM23" s="2" t="s">
        <v>46</v>
      </c>
      <c r="AFN23" s="2" t="s">
        <v>47</v>
      </c>
      <c r="AFO23" s="2" t="s">
        <v>8</v>
      </c>
      <c r="AFP23" s="2"/>
      <c r="AFQ23" s="14"/>
      <c r="AFR23" s="12" t="s">
        <v>42</v>
      </c>
      <c r="AFS23" s="2" t="s">
        <v>43</v>
      </c>
      <c r="AFT23" s="2" t="s">
        <v>41</v>
      </c>
      <c r="AFU23" s="2" t="s">
        <v>39</v>
      </c>
      <c r="AFV23" s="2" t="s">
        <v>40</v>
      </c>
      <c r="AFW23" s="2" t="s">
        <v>8</v>
      </c>
      <c r="AFX23" s="2"/>
      <c r="AFY23" s="4"/>
      <c r="AFZ23" s="2" t="s">
        <v>45</v>
      </c>
      <c r="AGA23" s="2" t="s">
        <v>44</v>
      </c>
      <c r="AGB23" s="2" t="s">
        <v>41</v>
      </c>
      <c r="AGC23" s="2" t="s">
        <v>46</v>
      </c>
      <c r="AGD23" s="2" t="s">
        <v>47</v>
      </c>
      <c r="AGE23" s="2" t="s">
        <v>8</v>
      </c>
      <c r="AGF23" s="2"/>
      <c r="AGG23" s="14"/>
      <c r="AGH23" s="12" t="s">
        <v>42</v>
      </c>
      <c r="AGI23" s="2" t="s">
        <v>43</v>
      </c>
      <c r="AGJ23" s="2" t="s">
        <v>41</v>
      </c>
      <c r="AGK23" s="2" t="s">
        <v>39</v>
      </c>
      <c r="AGL23" s="2" t="s">
        <v>40</v>
      </c>
      <c r="AGM23" s="2" t="s">
        <v>8</v>
      </c>
      <c r="AGN23" s="2"/>
      <c r="AGO23" s="4"/>
      <c r="AGP23" s="2" t="s">
        <v>45</v>
      </c>
      <c r="AGQ23" s="2" t="s">
        <v>44</v>
      </c>
      <c r="AGR23" s="2" t="s">
        <v>41</v>
      </c>
      <c r="AGS23" s="2" t="s">
        <v>46</v>
      </c>
      <c r="AGT23" s="2" t="s">
        <v>47</v>
      </c>
      <c r="AGU23" s="2" t="s">
        <v>8</v>
      </c>
      <c r="AGV23" s="2"/>
      <c r="AGW23" s="14"/>
      <c r="AGX23" s="12" t="s">
        <v>42</v>
      </c>
      <c r="AGY23" s="2" t="s">
        <v>43</v>
      </c>
      <c r="AGZ23" s="2" t="s">
        <v>41</v>
      </c>
      <c r="AHA23" s="2" t="s">
        <v>39</v>
      </c>
      <c r="AHB23" s="2" t="s">
        <v>40</v>
      </c>
      <c r="AHC23" s="2" t="s">
        <v>8</v>
      </c>
      <c r="AHD23" s="2"/>
      <c r="AHE23" s="4"/>
      <c r="AHF23" s="2" t="s">
        <v>45</v>
      </c>
      <c r="AHG23" s="2" t="s">
        <v>44</v>
      </c>
      <c r="AHH23" s="2" t="s">
        <v>41</v>
      </c>
      <c r="AHI23" s="2" t="s">
        <v>46</v>
      </c>
      <c r="AHJ23" s="2" t="s">
        <v>47</v>
      </c>
      <c r="AHK23" s="2" t="s">
        <v>8</v>
      </c>
      <c r="AHL23" s="2"/>
      <c r="AHM23" s="14"/>
      <c r="AHN23" s="12" t="s">
        <v>42</v>
      </c>
      <c r="AHO23" s="2" t="s">
        <v>43</v>
      </c>
      <c r="AHP23" s="2" t="s">
        <v>41</v>
      </c>
      <c r="AHQ23" s="2" t="s">
        <v>39</v>
      </c>
      <c r="AHR23" s="2" t="s">
        <v>40</v>
      </c>
      <c r="AHS23" s="2" t="s">
        <v>8</v>
      </c>
      <c r="AHT23" s="2"/>
      <c r="AHU23" s="4"/>
      <c r="AHV23" s="2" t="s">
        <v>45</v>
      </c>
      <c r="AHW23" s="2" t="s">
        <v>44</v>
      </c>
      <c r="AHX23" s="2" t="s">
        <v>41</v>
      </c>
      <c r="AHY23" s="2" t="s">
        <v>46</v>
      </c>
      <c r="AHZ23" s="2" t="s">
        <v>47</v>
      </c>
      <c r="AIA23" s="2" t="s">
        <v>8</v>
      </c>
      <c r="AIB23" s="2"/>
      <c r="AIC23" s="14"/>
      <c r="AID23" s="12" t="s">
        <v>42</v>
      </c>
      <c r="AIE23" s="2" t="s">
        <v>43</v>
      </c>
      <c r="AIF23" s="2" t="s">
        <v>41</v>
      </c>
      <c r="AIG23" s="2" t="s">
        <v>39</v>
      </c>
      <c r="AIH23" s="2" t="s">
        <v>40</v>
      </c>
      <c r="AII23" s="2" t="s">
        <v>8</v>
      </c>
      <c r="AIJ23" s="2"/>
      <c r="AIK23" s="4"/>
      <c r="AIL23" s="2" t="s">
        <v>45</v>
      </c>
      <c r="AIM23" s="2" t="s">
        <v>44</v>
      </c>
      <c r="AIN23" s="2" t="s">
        <v>41</v>
      </c>
      <c r="AIO23" s="2" t="s">
        <v>46</v>
      </c>
      <c r="AIP23" s="2" t="s">
        <v>47</v>
      </c>
      <c r="AIQ23" s="2" t="s">
        <v>8</v>
      </c>
      <c r="AIR23" s="2"/>
      <c r="AIS23" s="14"/>
      <c r="AIT23" s="12" t="s">
        <v>42</v>
      </c>
      <c r="AIU23" s="2" t="s">
        <v>43</v>
      </c>
      <c r="AIV23" s="2" t="s">
        <v>41</v>
      </c>
      <c r="AIW23" s="2" t="s">
        <v>39</v>
      </c>
      <c r="AIX23" s="2" t="s">
        <v>40</v>
      </c>
      <c r="AIY23" s="2" t="s">
        <v>8</v>
      </c>
      <c r="AIZ23" s="2"/>
      <c r="AJA23" s="4"/>
      <c r="AJB23" s="2" t="s">
        <v>45</v>
      </c>
      <c r="AJC23" s="2" t="s">
        <v>44</v>
      </c>
      <c r="AJD23" s="2" t="s">
        <v>41</v>
      </c>
      <c r="AJE23" s="2" t="s">
        <v>46</v>
      </c>
      <c r="AJF23" s="2" t="s">
        <v>47</v>
      </c>
      <c r="AJG23" s="2" t="s">
        <v>8</v>
      </c>
      <c r="AJH23" s="2"/>
      <c r="AJI23" s="14"/>
      <c r="AJJ23" s="12" t="s">
        <v>42</v>
      </c>
      <c r="AJK23" s="2" t="s">
        <v>43</v>
      </c>
      <c r="AJL23" s="2" t="s">
        <v>41</v>
      </c>
      <c r="AJM23" s="2" t="s">
        <v>39</v>
      </c>
      <c r="AJN23" s="2" t="s">
        <v>40</v>
      </c>
      <c r="AJO23" s="2" t="s">
        <v>8</v>
      </c>
      <c r="AJP23" s="2"/>
      <c r="AJQ23" s="4"/>
      <c r="AJR23" s="2" t="s">
        <v>45</v>
      </c>
      <c r="AJS23" s="2" t="s">
        <v>44</v>
      </c>
      <c r="AJT23" s="2" t="s">
        <v>41</v>
      </c>
      <c r="AJU23" s="2" t="s">
        <v>46</v>
      </c>
      <c r="AJV23" s="2" t="s">
        <v>47</v>
      </c>
      <c r="AJW23" s="2" t="s">
        <v>8</v>
      </c>
      <c r="AJX23" s="2"/>
      <c r="AJY23" s="14"/>
      <c r="AJZ23" s="12" t="s">
        <v>42</v>
      </c>
      <c r="AKA23" s="2" t="s">
        <v>43</v>
      </c>
      <c r="AKB23" s="2" t="s">
        <v>41</v>
      </c>
      <c r="AKC23" s="2" t="s">
        <v>39</v>
      </c>
      <c r="AKD23" s="2" t="s">
        <v>40</v>
      </c>
      <c r="AKE23" s="2" t="s">
        <v>8</v>
      </c>
      <c r="AKF23" s="2"/>
      <c r="AKG23" s="4"/>
      <c r="AKH23" s="2" t="s">
        <v>45</v>
      </c>
      <c r="AKI23" s="2" t="s">
        <v>44</v>
      </c>
      <c r="AKJ23" s="2" t="s">
        <v>41</v>
      </c>
      <c r="AKK23" s="2" t="s">
        <v>46</v>
      </c>
      <c r="AKL23" s="2" t="s">
        <v>47</v>
      </c>
      <c r="AKM23" s="2" t="s">
        <v>8</v>
      </c>
      <c r="AKN23" s="2"/>
      <c r="AKO23" s="14"/>
      <c r="AKP23" s="12" t="s">
        <v>42</v>
      </c>
      <c r="AKQ23" s="2" t="s">
        <v>43</v>
      </c>
      <c r="AKR23" s="2" t="s">
        <v>41</v>
      </c>
      <c r="AKS23" s="2" t="s">
        <v>39</v>
      </c>
      <c r="AKT23" s="2" t="s">
        <v>40</v>
      </c>
      <c r="AKU23" s="2" t="s">
        <v>8</v>
      </c>
      <c r="AKV23" s="2"/>
      <c r="AKW23" s="4"/>
      <c r="AKX23" s="2" t="s">
        <v>45</v>
      </c>
      <c r="AKY23" s="2" t="s">
        <v>44</v>
      </c>
      <c r="AKZ23" s="2" t="s">
        <v>41</v>
      </c>
      <c r="ALA23" s="2" t="s">
        <v>46</v>
      </c>
      <c r="ALB23" s="2" t="s">
        <v>47</v>
      </c>
      <c r="ALC23" s="2" t="s">
        <v>8</v>
      </c>
      <c r="ALD23" s="2"/>
      <c r="ALE23" s="14"/>
      <c r="ALF23" s="12" t="s">
        <v>42</v>
      </c>
      <c r="ALG23" s="2" t="s">
        <v>43</v>
      </c>
      <c r="ALH23" s="2" t="s">
        <v>41</v>
      </c>
      <c r="ALI23" s="2" t="s">
        <v>39</v>
      </c>
      <c r="ALJ23" s="2" t="s">
        <v>40</v>
      </c>
      <c r="ALK23" s="2" t="s">
        <v>8</v>
      </c>
      <c r="ALL23" s="2"/>
      <c r="ALM23" s="4"/>
      <c r="ALN23" s="2" t="s">
        <v>45</v>
      </c>
      <c r="ALO23" s="2" t="s">
        <v>44</v>
      </c>
      <c r="ALP23" s="2" t="s">
        <v>41</v>
      </c>
      <c r="ALQ23" s="2" t="s">
        <v>46</v>
      </c>
      <c r="ALR23" s="2" t="s">
        <v>47</v>
      </c>
      <c r="ALS23" s="2" t="s">
        <v>8</v>
      </c>
      <c r="ALT23" s="2"/>
      <c r="ALU23" s="14"/>
      <c r="ALV23" s="12" t="s">
        <v>42</v>
      </c>
      <c r="ALW23" s="2" t="s">
        <v>43</v>
      </c>
      <c r="ALX23" s="2" t="s">
        <v>41</v>
      </c>
      <c r="ALY23" s="2" t="s">
        <v>39</v>
      </c>
      <c r="ALZ23" s="2" t="s">
        <v>40</v>
      </c>
      <c r="AMA23" s="2" t="s">
        <v>8</v>
      </c>
      <c r="AMB23" s="2"/>
      <c r="AMC23" s="4"/>
      <c r="AMD23" s="2" t="s">
        <v>45</v>
      </c>
      <c r="AME23" s="2" t="s">
        <v>44</v>
      </c>
      <c r="AMF23" s="2" t="s">
        <v>41</v>
      </c>
      <c r="AMG23" s="2" t="s">
        <v>46</v>
      </c>
      <c r="AMH23" s="2" t="s">
        <v>47</v>
      </c>
      <c r="AMI23" s="2" t="s">
        <v>8</v>
      </c>
      <c r="AMJ23" s="2"/>
      <c r="AMK23" s="14"/>
      <c r="AML23" s="12" t="s">
        <v>42</v>
      </c>
      <c r="AMM23" s="2" t="s">
        <v>43</v>
      </c>
      <c r="AMN23" s="2" t="s">
        <v>41</v>
      </c>
      <c r="AMO23" s="2" t="s">
        <v>39</v>
      </c>
      <c r="AMP23" s="2" t="s">
        <v>40</v>
      </c>
      <c r="AMQ23" s="2" t="s">
        <v>8</v>
      </c>
      <c r="AMR23" s="2"/>
      <c r="AMS23" s="4"/>
      <c r="AMT23" s="2" t="s">
        <v>45</v>
      </c>
      <c r="AMU23" s="2" t="s">
        <v>44</v>
      </c>
      <c r="AMV23" s="2" t="s">
        <v>41</v>
      </c>
      <c r="AMW23" s="2" t="s">
        <v>46</v>
      </c>
      <c r="AMX23" s="2" t="s">
        <v>47</v>
      </c>
      <c r="AMY23" s="2" t="s">
        <v>8</v>
      </c>
      <c r="AMZ23" s="2"/>
      <c r="ANA23" s="14"/>
      <c r="ANB23" s="12" t="s">
        <v>42</v>
      </c>
      <c r="ANC23" s="2" t="s">
        <v>43</v>
      </c>
      <c r="AND23" s="2" t="s">
        <v>41</v>
      </c>
      <c r="ANE23" s="2" t="s">
        <v>39</v>
      </c>
      <c r="ANF23" s="2" t="s">
        <v>40</v>
      </c>
      <c r="ANG23" s="2" t="s">
        <v>8</v>
      </c>
      <c r="ANH23" s="2"/>
      <c r="ANI23" s="4"/>
      <c r="ANJ23" s="2" t="s">
        <v>45</v>
      </c>
      <c r="ANK23" s="2" t="s">
        <v>44</v>
      </c>
      <c r="ANL23" s="2" t="s">
        <v>41</v>
      </c>
      <c r="ANM23" s="2" t="s">
        <v>46</v>
      </c>
      <c r="ANN23" s="2" t="s">
        <v>47</v>
      </c>
      <c r="ANO23" s="2" t="s">
        <v>8</v>
      </c>
      <c r="ANP23" s="2"/>
      <c r="ANQ23" s="14"/>
      <c r="ANR23" s="12" t="s">
        <v>42</v>
      </c>
      <c r="ANS23" s="2" t="s">
        <v>43</v>
      </c>
      <c r="ANT23" s="2" t="s">
        <v>41</v>
      </c>
      <c r="ANU23" s="2" t="s">
        <v>39</v>
      </c>
      <c r="ANV23" s="2" t="s">
        <v>40</v>
      </c>
      <c r="ANW23" s="2" t="s">
        <v>8</v>
      </c>
      <c r="ANX23" s="2"/>
      <c r="ANY23" s="4"/>
      <c r="ANZ23" s="2" t="s">
        <v>45</v>
      </c>
      <c r="AOA23" s="2" t="s">
        <v>44</v>
      </c>
      <c r="AOB23" s="2" t="s">
        <v>41</v>
      </c>
      <c r="AOC23" s="2" t="s">
        <v>46</v>
      </c>
      <c r="AOD23" s="2" t="s">
        <v>47</v>
      </c>
      <c r="AOE23" s="2" t="s">
        <v>8</v>
      </c>
      <c r="AOF23" s="2"/>
      <c r="AOG23" s="14"/>
      <c r="AOH23" s="12" t="s">
        <v>42</v>
      </c>
      <c r="AOI23" s="2" t="s">
        <v>43</v>
      </c>
      <c r="AOJ23" s="2" t="s">
        <v>41</v>
      </c>
      <c r="AOK23" s="2" t="s">
        <v>39</v>
      </c>
      <c r="AOL23" s="2" t="s">
        <v>40</v>
      </c>
      <c r="AOM23" s="2" t="s">
        <v>8</v>
      </c>
      <c r="AON23" s="2"/>
      <c r="AOO23" s="4"/>
      <c r="AOP23" s="2" t="s">
        <v>45</v>
      </c>
      <c r="AOQ23" s="2" t="s">
        <v>44</v>
      </c>
      <c r="AOR23" s="2" t="s">
        <v>41</v>
      </c>
      <c r="AOS23" s="2" t="s">
        <v>46</v>
      </c>
      <c r="AOT23" s="2" t="s">
        <v>47</v>
      </c>
      <c r="AOU23" s="2" t="s">
        <v>8</v>
      </c>
      <c r="AOV23" s="2"/>
      <c r="AOW23" s="14"/>
      <c r="AOX23" s="12" t="s">
        <v>42</v>
      </c>
      <c r="AOY23" s="2" t="s">
        <v>43</v>
      </c>
      <c r="AOZ23" s="2" t="s">
        <v>41</v>
      </c>
      <c r="APA23" s="2" t="s">
        <v>39</v>
      </c>
      <c r="APB23" s="2" t="s">
        <v>40</v>
      </c>
      <c r="APC23" s="2" t="s">
        <v>8</v>
      </c>
      <c r="APD23" s="2"/>
      <c r="APE23" s="4"/>
      <c r="APF23" s="2" t="s">
        <v>45</v>
      </c>
      <c r="APG23" s="2" t="s">
        <v>44</v>
      </c>
      <c r="APH23" s="2" t="s">
        <v>41</v>
      </c>
      <c r="API23" s="2" t="s">
        <v>46</v>
      </c>
      <c r="APJ23" s="2" t="s">
        <v>47</v>
      </c>
      <c r="APK23" s="2" t="s">
        <v>8</v>
      </c>
      <c r="APL23" s="2"/>
      <c r="APM23" s="14"/>
      <c r="APN23" s="12" t="s">
        <v>42</v>
      </c>
      <c r="APO23" s="2" t="s">
        <v>43</v>
      </c>
      <c r="APP23" s="2" t="s">
        <v>41</v>
      </c>
      <c r="APQ23" s="2" t="s">
        <v>39</v>
      </c>
      <c r="APR23" s="2" t="s">
        <v>40</v>
      </c>
      <c r="APS23" s="2" t="s">
        <v>8</v>
      </c>
      <c r="APT23" s="2"/>
      <c r="APU23" s="4"/>
      <c r="APV23" s="2" t="s">
        <v>45</v>
      </c>
      <c r="APW23" s="2" t="s">
        <v>44</v>
      </c>
      <c r="APX23" s="2" t="s">
        <v>41</v>
      </c>
      <c r="APY23" s="2" t="s">
        <v>46</v>
      </c>
      <c r="APZ23" s="2" t="s">
        <v>47</v>
      </c>
      <c r="AQA23" s="2" t="s">
        <v>8</v>
      </c>
      <c r="AQB23" s="2"/>
      <c r="AQC23" s="14"/>
      <c r="AQD23" s="12" t="s">
        <v>42</v>
      </c>
      <c r="AQE23" s="2" t="s">
        <v>43</v>
      </c>
      <c r="AQF23" s="2" t="s">
        <v>41</v>
      </c>
      <c r="AQG23" s="2" t="s">
        <v>39</v>
      </c>
      <c r="AQH23" s="2" t="s">
        <v>40</v>
      </c>
      <c r="AQI23" s="2" t="s">
        <v>8</v>
      </c>
      <c r="AQJ23" s="2"/>
      <c r="AQK23" s="4"/>
      <c r="AQL23" s="2" t="s">
        <v>45</v>
      </c>
      <c r="AQM23" s="2" t="s">
        <v>44</v>
      </c>
      <c r="AQN23" s="2" t="s">
        <v>41</v>
      </c>
      <c r="AQO23" s="2" t="s">
        <v>46</v>
      </c>
      <c r="AQP23" s="2" t="s">
        <v>47</v>
      </c>
      <c r="AQQ23" s="2" t="s">
        <v>8</v>
      </c>
      <c r="AQR23" s="2"/>
      <c r="AQS23" s="14"/>
      <c r="AQT23" s="12" t="s">
        <v>42</v>
      </c>
      <c r="AQU23" s="2" t="s">
        <v>43</v>
      </c>
      <c r="AQV23" s="2" t="s">
        <v>41</v>
      </c>
      <c r="AQW23" s="2" t="s">
        <v>39</v>
      </c>
      <c r="AQX23" s="2" t="s">
        <v>40</v>
      </c>
      <c r="AQY23" s="2" t="s">
        <v>8</v>
      </c>
      <c r="AQZ23" s="2"/>
      <c r="ARA23" s="4"/>
      <c r="ARB23" s="2" t="s">
        <v>45</v>
      </c>
      <c r="ARC23" s="2" t="s">
        <v>44</v>
      </c>
      <c r="ARD23" s="2" t="s">
        <v>41</v>
      </c>
      <c r="ARE23" s="2" t="s">
        <v>46</v>
      </c>
      <c r="ARF23" s="2" t="s">
        <v>47</v>
      </c>
      <c r="ARG23" s="2" t="s">
        <v>8</v>
      </c>
      <c r="ARH23" s="2"/>
      <c r="ARI23" s="14"/>
      <c r="ARJ23" s="12" t="s">
        <v>42</v>
      </c>
      <c r="ARK23" s="2" t="s">
        <v>43</v>
      </c>
      <c r="ARL23" s="2" t="s">
        <v>41</v>
      </c>
      <c r="ARM23" s="2" t="s">
        <v>39</v>
      </c>
      <c r="ARN23" s="2" t="s">
        <v>40</v>
      </c>
      <c r="ARO23" s="2" t="s">
        <v>8</v>
      </c>
      <c r="ARP23" s="2"/>
      <c r="ARQ23" s="4"/>
      <c r="ARR23" s="2" t="s">
        <v>45</v>
      </c>
      <c r="ARS23" s="2" t="s">
        <v>44</v>
      </c>
      <c r="ART23" s="2" t="s">
        <v>41</v>
      </c>
      <c r="ARU23" s="2" t="s">
        <v>46</v>
      </c>
      <c r="ARV23" s="2" t="s">
        <v>47</v>
      </c>
      <c r="ARW23" s="2" t="s">
        <v>8</v>
      </c>
      <c r="ARX23" s="2"/>
      <c r="ARY23" s="14"/>
      <c r="ARZ23" s="12" t="s">
        <v>42</v>
      </c>
      <c r="ASA23" s="2" t="s">
        <v>43</v>
      </c>
      <c r="ASB23" s="2" t="s">
        <v>41</v>
      </c>
      <c r="ASC23" s="2" t="s">
        <v>39</v>
      </c>
      <c r="ASD23" s="2" t="s">
        <v>40</v>
      </c>
      <c r="ASE23" s="2" t="s">
        <v>8</v>
      </c>
      <c r="ASF23" s="2"/>
      <c r="ASG23" s="4"/>
      <c r="ASH23" s="2" t="s">
        <v>45</v>
      </c>
      <c r="ASI23" s="2" t="s">
        <v>44</v>
      </c>
      <c r="ASJ23" s="2" t="s">
        <v>41</v>
      </c>
      <c r="ASK23" s="2" t="s">
        <v>46</v>
      </c>
      <c r="ASL23" s="2" t="s">
        <v>47</v>
      </c>
      <c r="ASM23" s="2" t="s">
        <v>8</v>
      </c>
      <c r="ASN23" s="2"/>
      <c r="ASO23" s="14"/>
      <c r="ASP23" s="12" t="s">
        <v>42</v>
      </c>
      <c r="ASQ23" s="2" t="s">
        <v>43</v>
      </c>
      <c r="ASR23" s="2" t="s">
        <v>41</v>
      </c>
      <c r="ASS23" s="2" t="s">
        <v>39</v>
      </c>
      <c r="AST23" s="2" t="s">
        <v>40</v>
      </c>
      <c r="ASU23" s="2" t="s">
        <v>8</v>
      </c>
      <c r="ASV23" s="2"/>
      <c r="ASW23" s="4"/>
      <c r="ASX23" s="2" t="s">
        <v>45</v>
      </c>
      <c r="ASY23" s="2" t="s">
        <v>44</v>
      </c>
      <c r="ASZ23" s="2" t="s">
        <v>41</v>
      </c>
      <c r="ATA23" s="2" t="s">
        <v>46</v>
      </c>
      <c r="ATB23" s="2" t="s">
        <v>47</v>
      </c>
      <c r="ATC23" s="2" t="s">
        <v>8</v>
      </c>
      <c r="ATD23" s="2"/>
      <c r="ATE23" s="14"/>
      <c r="ATF23" s="12" t="s">
        <v>42</v>
      </c>
      <c r="ATG23" s="2" t="s">
        <v>43</v>
      </c>
      <c r="ATH23" s="2" t="s">
        <v>41</v>
      </c>
      <c r="ATI23" s="2" t="s">
        <v>39</v>
      </c>
      <c r="ATJ23" s="2" t="s">
        <v>40</v>
      </c>
      <c r="ATK23" s="2" t="s">
        <v>8</v>
      </c>
      <c r="ATL23" s="2"/>
      <c r="ATM23" s="4"/>
      <c r="ATN23" s="2" t="s">
        <v>45</v>
      </c>
      <c r="ATO23" s="2" t="s">
        <v>44</v>
      </c>
      <c r="ATP23" s="2" t="s">
        <v>41</v>
      </c>
      <c r="ATQ23" s="2" t="s">
        <v>46</v>
      </c>
      <c r="ATR23" s="2" t="s">
        <v>47</v>
      </c>
      <c r="ATS23" s="2" t="s">
        <v>8</v>
      </c>
      <c r="ATT23" s="2"/>
      <c r="ATU23" s="14"/>
      <c r="ATV23" s="12" t="s">
        <v>42</v>
      </c>
      <c r="ATW23" s="2" t="s">
        <v>43</v>
      </c>
      <c r="ATX23" s="2" t="s">
        <v>41</v>
      </c>
      <c r="ATY23" s="2" t="s">
        <v>39</v>
      </c>
      <c r="ATZ23" s="2" t="s">
        <v>40</v>
      </c>
      <c r="AUA23" s="2" t="s">
        <v>8</v>
      </c>
      <c r="AUB23" s="2"/>
      <c r="AUC23" s="4"/>
      <c r="AUD23" s="2" t="s">
        <v>45</v>
      </c>
      <c r="AUE23" s="2" t="s">
        <v>44</v>
      </c>
      <c r="AUF23" s="2" t="s">
        <v>41</v>
      </c>
      <c r="AUG23" s="2" t="s">
        <v>46</v>
      </c>
      <c r="AUH23" s="2" t="s">
        <v>47</v>
      </c>
      <c r="AUI23" s="2" t="s">
        <v>8</v>
      </c>
      <c r="AUJ23" s="2"/>
      <c r="AUK23" s="14"/>
      <c r="AUL23" s="12" t="s">
        <v>42</v>
      </c>
      <c r="AUM23" s="2" t="s">
        <v>43</v>
      </c>
      <c r="AUN23" s="2" t="s">
        <v>41</v>
      </c>
      <c r="AUO23" s="2" t="s">
        <v>39</v>
      </c>
      <c r="AUP23" s="2" t="s">
        <v>40</v>
      </c>
      <c r="AUQ23" s="2" t="s">
        <v>8</v>
      </c>
      <c r="AUR23" s="2"/>
      <c r="AUS23" s="4"/>
      <c r="AUT23" s="2" t="s">
        <v>45</v>
      </c>
      <c r="AUU23" s="2" t="s">
        <v>44</v>
      </c>
      <c r="AUV23" s="2" t="s">
        <v>41</v>
      </c>
      <c r="AUW23" s="2" t="s">
        <v>46</v>
      </c>
      <c r="AUX23" s="2" t="s">
        <v>47</v>
      </c>
      <c r="AUY23" s="2" t="s">
        <v>8</v>
      </c>
      <c r="AUZ23" s="2"/>
      <c r="AVA23" s="14"/>
      <c r="AVB23" s="12" t="s">
        <v>42</v>
      </c>
      <c r="AVC23" s="2" t="s">
        <v>43</v>
      </c>
      <c r="AVD23" s="2" t="s">
        <v>41</v>
      </c>
      <c r="AVE23" s="2" t="s">
        <v>39</v>
      </c>
      <c r="AVF23" s="2" t="s">
        <v>40</v>
      </c>
      <c r="AVG23" s="2" t="s">
        <v>8</v>
      </c>
      <c r="AVH23" s="2"/>
      <c r="AVI23" s="4"/>
      <c r="AVJ23" s="2" t="s">
        <v>45</v>
      </c>
      <c r="AVK23" s="2" t="s">
        <v>44</v>
      </c>
      <c r="AVL23" s="2" t="s">
        <v>41</v>
      </c>
      <c r="AVM23" s="2" t="s">
        <v>46</v>
      </c>
      <c r="AVN23" s="2" t="s">
        <v>47</v>
      </c>
      <c r="AVO23" s="2" t="s">
        <v>8</v>
      </c>
      <c r="AVP23" s="2"/>
      <c r="AVQ23" s="14"/>
      <c r="AVR23" s="12" t="s">
        <v>42</v>
      </c>
      <c r="AVS23" s="2" t="s">
        <v>43</v>
      </c>
      <c r="AVT23" s="2" t="s">
        <v>41</v>
      </c>
      <c r="AVU23" s="2" t="s">
        <v>39</v>
      </c>
      <c r="AVV23" s="2" t="s">
        <v>40</v>
      </c>
      <c r="AVW23" s="2" t="s">
        <v>8</v>
      </c>
      <c r="AVX23" s="2"/>
      <c r="AVY23" s="4"/>
      <c r="AVZ23" s="2" t="s">
        <v>45</v>
      </c>
      <c r="AWA23" s="2" t="s">
        <v>44</v>
      </c>
      <c r="AWB23" s="2" t="s">
        <v>41</v>
      </c>
      <c r="AWC23" s="2" t="s">
        <v>46</v>
      </c>
      <c r="AWD23" s="2" t="s">
        <v>47</v>
      </c>
      <c r="AWE23" s="2" t="s">
        <v>8</v>
      </c>
      <c r="AWF23" s="2"/>
      <c r="AWG23" s="14"/>
      <c r="AWH23" s="12" t="s">
        <v>42</v>
      </c>
      <c r="AWI23" s="2" t="s">
        <v>43</v>
      </c>
      <c r="AWJ23" s="2" t="s">
        <v>41</v>
      </c>
      <c r="AWK23" s="2" t="s">
        <v>39</v>
      </c>
      <c r="AWL23" s="2" t="s">
        <v>40</v>
      </c>
      <c r="AWM23" s="2" t="s">
        <v>8</v>
      </c>
      <c r="AWN23" s="2"/>
      <c r="AWO23" s="4"/>
      <c r="AWP23" s="2" t="s">
        <v>45</v>
      </c>
      <c r="AWQ23" s="2" t="s">
        <v>44</v>
      </c>
      <c r="AWR23" s="2" t="s">
        <v>41</v>
      </c>
      <c r="AWS23" s="2" t="s">
        <v>46</v>
      </c>
      <c r="AWT23" s="2" t="s">
        <v>47</v>
      </c>
      <c r="AWU23" s="2" t="s">
        <v>8</v>
      </c>
      <c r="AWV23" s="2"/>
      <c r="AWW23" s="14"/>
      <c r="AWX23" s="12" t="s">
        <v>42</v>
      </c>
      <c r="AWY23" s="2" t="s">
        <v>43</v>
      </c>
      <c r="AWZ23" s="2" t="s">
        <v>41</v>
      </c>
      <c r="AXA23" s="2" t="s">
        <v>39</v>
      </c>
      <c r="AXB23" s="2" t="s">
        <v>40</v>
      </c>
      <c r="AXC23" s="2" t="s">
        <v>8</v>
      </c>
      <c r="AXD23" s="2"/>
      <c r="AXE23" s="4"/>
      <c r="AXF23" s="2" t="s">
        <v>45</v>
      </c>
      <c r="AXG23" s="2" t="s">
        <v>44</v>
      </c>
      <c r="AXH23" s="2" t="s">
        <v>41</v>
      </c>
      <c r="AXI23" s="2" t="s">
        <v>46</v>
      </c>
      <c r="AXJ23" s="2" t="s">
        <v>47</v>
      </c>
      <c r="AXK23" s="2" t="s">
        <v>8</v>
      </c>
      <c r="AXL23" s="2"/>
      <c r="AXM23" s="14"/>
      <c r="AXN23" s="12" t="s">
        <v>42</v>
      </c>
      <c r="AXO23" s="2" t="s">
        <v>43</v>
      </c>
      <c r="AXP23" s="2" t="s">
        <v>41</v>
      </c>
      <c r="AXQ23" s="2" t="s">
        <v>39</v>
      </c>
      <c r="AXR23" s="2" t="s">
        <v>40</v>
      </c>
      <c r="AXS23" s="2" t="s">
        <v>8</v>
      </c>
      <c r="AXT23" s="2"/>
      <c r="AXU23" s="4"/>
      <c r="AXV23" s="2" t="s">
        <v>45</v>
      </c>
      <c r="AXW23" s="2" t="s">
        <v>44</v>
      </c>
      <c r="AXX23" s="2" t="s">
        <v>41</v>
      </c>
      <c r="AXY23" s="2" t="s">
        <v>46</v>
      </c>
      <c r="AXZ23" s="2" t="s">
        <v>47</v>
      </c>
      <c r="AYA23" s="2" t="s">
        <v>8</v>
      </c>
      <c r="AYB23" s="2"/>
      <c r="AYC23" s="14"/>
      <c r="AYD23" s="12" t="s">
        <v>42</v>
      </c>
      <c r="AYE23" s="2" t="s">
        <v>43</v>
      </c>
      <c r="AYF23" s="2" t="s">
        <v>41</v>
      </c>
      <c r="AYG23" s="2" t="s">
        <v>39</v>
      </c>
      <c r="AYH23" s="2" t="s">
        <v>40</v>
      </c>
      <c r="AYI23" s="2" t="s">
        <v>8</v>
      </c>
      <c r="AYJ23" s="2"/>
      <c r="AYK23" s="4"/>
      <c r="AYL23" s="2" t="s">
        <v>45</v>
      </c>
      <c r="AYM23" s="2" t="s">
        <v>44</v>
      </c>
      <c r="AYN23" s="2" t="s">
        <v>41</v>
      </c>
      <c r="AYO23" s="2" t="s">
        <v>46</v>
      </c>
      <c r="AYP23" s="2" t="s">
        <v>47</v>
      </c>
      <c r="AYQ23" s="2" t="s">
        <v>8</v>
      </c>
      <c r="AYR23" s="2"/>
      <c r="AYS23" s="14"/>
      <c r="AYT23" s="12" t="s">
        <v>42</v>
      </c>
      <c r="AYU23" s="2" t="s">
        <v>43</v>
      </c>
      <c r="AYV23" s="2" t="s">
        <v>41</v>
      </c>
      <c r="AYW23" s="2" t="s">
        <v>39</v>
      </c>
      <c r="AYX23" s="2" t="s">
        <v>40</v>
      </c>
      <c r="AYY23" s="2" t="s">
        <v>8</v>
      </c>
      <c r="AYZ23" s="2"/>
      <c r="AZA23" s="4"/>
      <c r="AZB23" s="2" t="s">
        <v>45</v>
      </c>
      <c r="AZC23" s="2" t="s">
        <v>44</v>
      </c>
      <c r="AZD23" s="2" t="s">
        <v>41</v>
      </c>
      <c r="AZE23" s="2" t="s">
        <v>46</v>
      </c>
      <c r="AZF23" s="2" t="s">
        <v>47</v>
      </c>
      <c r="AZG23" s="2" t="s">
        <v>8</v>
      </c>
      <c r="AZH23" s="2"/>
      <c r="AZI23" s="14"/>
      <c r="AZJ23" s="12" t="s">
        <v>42</v>
      </c>
      <c r="AZK23" s="2" t="s">
        <v>43</v>
      </c>
      <c r="AZL23" s="2" t="s">
        <v>41</v>
      </c>
      <c r="AZM23" s="2" t="s">
        <v>39</v>
      </c>
      <c r="AZN23" s="2" t="s">
        <v>40</v>
      </c>
      <c r="AZO23" s="2" t="s">
        <v>8</v>
      </c>
      <c r="AZP23" s="2"/>
      <c r="AZQ23" s="4"/>
      <c r="AZR23" s="2" t="s">
        <v>45</v>
      </c>
      <c r="AZS23" s="2" t="s">
        <v>44</v>
      </c>
      <c r="AZT23" s="2" t="s">
        <v>41</v>
      </c>
      <c r="AZU23" s="2" t="s">
        <v>46</v>
      </c>
      <c r="AZV23" s="2" t="s">
        <v>47</v>
      </c>
      <c r="AZW23" s="2" t="s">
        <v>8</v>
      </c>
      <c r="AZX23" s="2"/>
      <c r="AZY23" s="14"/>
      <c r="AZZ23" s="12" t="s">
        <v>42</v>
      </c>
      <c r="BAA23" s="2" t="s">
        <v>43</v>
      </c>
      <c r="BAB23" s="2" t="s">
        <v>41</v>
      </c>
      <c r="BAC23" s="2" t="s">
        <v>39</v>
      </c>
      <c r="BAD23" s="2" t="s">
        <v>40</v>
      </c>
      <c r="BAE23" s="2" t="s">
        <v>8</v>
      </c>
      <c r="BAF23" s="2"/>
      <c r="BAG23" s="4"/>
      <c r="BAH23" s="2" t="s">
        <v>45</v>
      </c>
      <c r="BAI23" s="2" t="s">
        <v>44</v>
      </c>
      <c r="BAJ23" s="2" t="s">
        <v>41</v>
      </c>
      <c r="BAK23" s="2" t="s">
        <v>46</v>
      </c>
      <c r="BAL23" s="2" t="s">
        <v>47</v>
      </c>
      <c r="BAM23" s="2" t="s">
        <v>8</v>
      </c>
      <c r="BAN23" s="2"/>
      <c r="BAO23" s="14"/>
      <c r="BAP23" s="12" t="s">
        <v>42</v>
      </c>
      <c r="BAQ23" s="2" t="s">
        <v>43</v>
      </c>
      <c r="BAR23" s="2" t="s">
        <v>41</v>
      </c>
      <c r="BAS23" s="2" t="s">
        <v>39</v>
      </c>
      <c r="BAT23" s="2" t="s">
        <v>40</v>
      </c>
      <c r="BAU23" s="2" t="s">
        <v>8</v>
      </c>
      <c r="BAV23" s="2"/>
      <c r="BAW23" s="4"/>
      <c r="BAX23" s="2" t="s">
        <v>45</v>
      </c>
      <c r="BAY23" s="2" t="s">
        <v>44</v>
      </c>
      <c r="BAZ23" s="2" t="s">
        <v>41</v>
      </c>
      <c r="BBA23" s="2" t="s">
        <v>46</v>
      </c>
      <c r="BBB23" s="2" t="s">
        <v>47</v>
      </c>
      <c r="BBC23" s="2" t="s">
        <v>8</v>
      </c>
      <c r="BBD23" s="2"/>
      <c r="BBE23" s="14"/>
      <c r="BBF23" s="12" t="s">
        <v>42</v>
      </c>
      <c r="BBG23" s="2" t="s">
        <v>43</v>
      </c>
      <c r="BBH23" s="2" t="s">
        <v>41</v>
      </c>
      <c r="BBI23" s="2" t="s">
        <v>39</v>
      </c>
      <c r="BBJ23" s="2" t="s">
        <v>40</v>
      </c>
      <c r="BBK23" s="2" t="s">
        <v>8</v>
      </c>
      <c r="BBL23" s="2"/>
      <c r="BBM23" s="4"/>
      <c r="BBN23" s="2" t="s">
        <v>45</v>
      </c>
      <c r="BBO23" s="2" t="s">
        <v>44</v>
      </c>
      <c r="BBP23" s="2" t="s">
        <v>41</v>
      </c>
      <c r="BBQ23" s="2" t="s">
        <v>46</v>
      </c>
      <c r="BBR23" s="2" t="s">
        <v>47</v>
      </c>
      <c r="BBS23" s="2" t="s">
        <v>8</v>
      </c>
      <c r="BBT23" s="2"/>
      <c r="BBU23" s="14"/>
      <c r="BBV23" s="12" t="s">
        <v>42</v>
      </c>
      <c r="BBW23" s="2" t="s">
        <v>43</v>
      </c>
      <c r="BBX23" s="2" t="s">
        <v>41</v>
      </c>
      <c r="BBY23" s="2" t="s">
        <v>39</v>
      </c>
      <c r="BBZ23" s="2" t="s">
        <v>40</v>
      </c>
      <c r="BCA23" s="2" t="s">
        <v>8</v>
      </c>
      <c r="BCB23" s="2"/>
      <c r="BCC23" s="4"/>
      <c r="BCD23" s="2" t="s">
        <v>45</v>
      </c>
      <c r="BCE23" s="2" t="s">
        <v>44</v>
      </c>
      <c r="BCF23" s="2" t="s">
        <v>41</v>
      </c>
      <c r="BCG23" s="2" t="s">
        <v>46</v>
      </c>
      <c r="BCH23" s="2" t="s">
        <v>47</v>
      </c>
      <c r="BCI23" s="2" t="s">
        <v>8</v>
      </c>
      <c r="BCJ23" s="2"/>
      <c r="BCK23" s="14"/>
      <c r="BCL23" s="12" t="s">
        <v>42</v>
      </c>
      <c r="BCM23" s="2" t="s">
        <v>43</v>
      </c>
      <c r="BCN23" s="2" t="s">
        <v>41</v>
      </c>
      <c r="BCO23" s="2" t="s">
        <v>39</v>
      </c>
      <c r="BCP23" s="2" t="s">
        <v>40</v>
      </c>
      <c r="BCQ23" s="2" t="s">
        <v>8</v>
      </c>
      <c r="BCR23" s="2"/>
      <c r="BCS23" s="4"/>
      <c r="BCT23" s="2" t="s">
        <v>45</v>
      </c>
      <c r="BCU23" s="2" t="s">
        <v>44</v>
      </c>
      <c r="BCV23" s="2" t="s">
        <v>41</v>
      </c>
      <c r="BCW23" s="2" t="s">
        <v>46</v>
      </c>
      <c r="BCX23" s="2" t="s">
        <v>47</v>
      </c>
      <c r="BCY23" s="2" t="s">
        <v>8</v>
      </c>
      <c r="BCZ23" s="2"/>
      <c r="BDA23" s="14"/>
      <c r="BDB23" s="12" t="s">
        <v>42</v>
      </c>
      <c r="BDC23" s="2" t="s">
        <v>43</v>
      </c>
      <c r="BDD23" s="2" t="s">
        <v>41</v>
      </c>
      <c r="BDE23" s="2" t="s">
        <v>39</v>
      </c>
      <c r="BDF23" s="2" t="s">
        <v>40</v>
      </c>
      <c r="BDG23" s="2" t="s">
        <v>8</v>
      </c>
      <c r="BDH23" s="2"/>
      <c r="BDI23" s="4"/>
      <c r="BDJ23" s="2" t="s">
        <v>45</v>
      </c>
      <c r="BDK23" s="2" t="s">
        <v>44</v>
      </c>
      <c r="BDL23" s="2" t="s">
        <v>41</v>
      </c>
      <c r="BDM23" s="2" t="s">
        <v>46</v>
      </c>
      <c r="BDN23" s="2" t="s">
        <v>47</v>
      </c>
      <c r="BDO23" s="2" t="s">
        <v>8</v>
      </c>
      <c r="BDP23" s="2"/>
      <c r="BDQ23" s="14"/>
      <c r="BDR23" s="12" t="s">
        <v>42</v>
      </c>
      <c r="BDS23" s="2" t="s">
        <v>43</v>
      </c>
      <c r="BDT23" s="2" t="s">
        <v>41</v>
      </c>
      <c r="BDU23" s="2" t="s">
        <v>39</v>
      </c>
      <c r="BDV23" s="2" t="s">
        <v>40</v>
      </c>
      <c r="BDW23" s="2" t="s">
        <v>8</v>
      </c>
      <c r="BDX23" s="2"/>
      <c r="BDY23" s="4"/>
      <c r="BDZ23" s="2" t="s">
        <v>45</v>
      </c>
      <c r="BEA23" s="2" t="s">
        <v>44</v>
      </c>
      <c r="BEB23" s="2" t="s">
        <v>41</v>
      </c>
      <c r="BEC23" s="2" t="s">
        <v>46</v>
      </c>
      <c r="BED23" s="2" t="s">
        <v>47</v>
      </c>
      <c r="BEE23" s="2" t="s">
        <v>8</v>
      </c>
      <c r="BEF23" s="2"/>
      <c r="BEG23" s="14"/>
      <c r="BEH23" s="12" t="s">
        <v>42</v>
      </c>
      <c r="BEI23" s="2" t="s">
        <v>43</v>
      </c>
      <c r="BEJ23" s="2" t="s">
        <v>41</v>
      </c>
      <c r="BEK23" s="2" t="s">
        <v>39</v>
      </c>
      <c r="BEL23" s="2" t="s">
        <v>40</v>
      </c>
      <c r="BEM23" s="2" t="s">
        <v>8</v>
      </c>
      <c r="BEN23" s="2"/>
      <c r="BEO23" s="4"/>
      <c r="BEP23" s="2" t="s">
        <v>45</v>
      </c>
      <c r="BEQ23" s="2" t="s">
        <v>44</v>
      </c>
      <c r="BER23" s="2" t="s">
        <v>41</v>
      </c>
      <c r="BES23" s="2" t="s">
        <v>46</v>
      </c>
      <c r="BET23" s="2" t="s">
        <v>47</v>
      </c>
      <c r="BEU23" s="2" t="s">
        <v>8</v>
      </c>
      <c r="BEV23" s="2"/>
      <c r="BEW23" s="14"/>
      <c r="BEX23" s="12" t="s">
        <v>42</v>
      </c>
      <c r="BEY23" s="2" t="s">
        <v>43</v>
      </c>
      <c r="BEZ23" s="2" t="s">
        <v>41</v>
      </c>
      <c r="BFA23" s="2" t="s">
        <v>39</v>
      </c>
      <c r="BFB23" s="2" t="s">
        <v>40</v>
      </c>
      <c r="BFC23" s="2" t="s">
        <v>8</v>
      </c>
      <c r="BFD23" s="2"/>
      <c r="BFE23" s="4"/>
      <c r="BFF23" s="2" t="s">
        <v>45</v>
      </c>
      <c r="BFG23" s="2" t="s">
        <v>44</v>
      </c>
      <c r="BFH23" s="2" t="s">
        <v>41</v>
      </c>
      <c r="BFI23" s="2" t="s">
        <v>46</v>
      </c>
      <c r="BFJ23" s="2" t="s">
        <v>47</v>
      </c>
      <c r="BFK23" s="2" t="s">
        <v>8</v>
      </c>
      <c r="BFL23" s="2"/>
      <c r="BFM23" s="14"/>
      <c r="BFN23" s="12" t="s">
        <v>42</v>
      </c>
      <c r="BFO23" s="2" t="s">
        <v>43</v>
      </c>
      <c r="BFP23" s="2" t="s">
        <v>41</v>
      </c>
      <c r="BFQ23" s="2" t="s">
        <v>39</v>
      </c>
      <c r="BFR23" s="2" t="s">
        <v>40</v>
      </c>
      <c r="BFS23" s="2" t="s">
        <v>8</v>
      </c>
      <c r="BFT23" s="2"/>
      <c r="BFU23" s="4"/>
      <c r="BFV23" s="2" t="s">
        <v>45</v>
      </c>
      <c r="BFW23" s="2" t="s">
        <v>44</v>
      </c>
      <c r="BFX23" s="2" t="s">
        <v>41</v>
      </c>
      <c r="BFY23" s="2" t="s">
        <v>46</v>
      </c>
      <c r="BFZ23" s="2" t="s">
        <v>47</v>
      </c>
      <c r="BGA23" s="2" t="s">
        <v>8</v>
      </c>
      <c r="BGB23" s="2"/>
      <c r="BGC23" s="14"/>
      <c r="BGD23" s="12" t="s">
        <v>42</v>
      </c>
      <c r="BGE23" s="2" t="s">
        <v>43</v>
      </c>
      <c r="BGF23" s="2" t="s">
        <v>41</v>
      </c>
      <c r="BGG23" s="2" t="s">
        <v>39</v>
      </c>
      <c r="BGH23" s="2" t="s">
        <v>40</v>
      </c>
      <c r="BGI23" s="2" t="s">
        <v>8</v>
      </c>
      <c r="BGJ23" s="2"/>
      <c r="BGK23" s="4"/>
      <c r="BGL23" s="2" t="s">
        <v>45</v>
      </c>
      <c r="BGM23" s="2" t="s">
        <v>44</v>
      </c>
      <c r="BGN23" s="2" t="s">
        <v>41</v>
      </c>
      <c r="BGO23" s="2" t="s">
        <v>46</v>
      </c>
      <c r="BGP23" s="2" t="s">
        <v>47</v>
      </c>
      <c r="BGQ23" s="2" t="s">
        <v>8</v>
      </c>
      <c r="BGR23" s="2"/>
      <c r="BGS23" s="14"/>
      <c r="BGT23" s="12" t="s">
        <v>42</v>
      </c>
      <c r="BGU23" s="2" t="s">
        <v>43</v>
      </c>
      <c r="BGV23" s="2" t="s">
        <v>41</v>
      </c>
      <c r="BGW23" s="2" t="s">
        <v>39</v>
      </c>
      <c r="BGX23" s="2" t="s">
        <v>40</v>
      </c>
      <c r="BGY23" s="2" t="s">
        <v>8</v>
      </c>
      <c r="BGZ23" s="2"/>
      <c r="BHA23" s="4"/>
      <c r="BHB23" s="2" t="s">
        <v>45</v>
      </c>
      <c r="BHC23" s="2" t="s">
        <v>44</v>
      </c>
      <c r="BHD23" s="2" t="s">
        <v>41</v>
      </c>
      <c r="BHE23" s="2" t="s">
        <v>46</v>
      </c>
      <c r="BHF23" s="2" t="s">
        <v>47</v>
      </c>
      <c r="BHG23" s="2" t="s">
        <v>8</v>
      </c>
      <c r="BHH23" s="2"/>
      <c r="BHI23" s="14"/>
      <c r="BHJ23" s="12" t="s">
        <v>42</v>
      </c>
      <c r="BHK23" s="2" t="s">
        <v>43</v>
      </c>
      <c r="BHL23" s="2" t="s">
        <v>41</v>
      </c>
      <c r="BHM23" s="2" t="s">
        <v>39</v>
      </c>
      <c r="BHN23" s="2" t="s">
        <v>40</v>
      </c>
      <c r="BHO23" s="2" t="s">
        <v>8</v>
      </c>
      <c r="BHP23" s="2"/>
      <c r="BHQ23" s="4"/>
      <c r="BHR23" s="2" t="s">
        <v>45</v>
      </c>
      <c r="BHS23" s="2" t="s">
        <v>44</v>
      </c>
      <c r="BHT23" s="2" t="s">
        <v>41</v>
      </c>
      <c r="BHU23" s="2" t="s">
        <v>46</v>
      </c>
      <c r="BHV23" s="2" t="s">
        <v>47</v>
      </c>
      <c r="BHW23" s="2" t="s">
        <v>8</v>
      </c>
      <c r="BHX23" s="2"/>
      <c r="BHY23" s="14"/>
      <c r="BHZ23" s="12" t="s">
        <v>42</v>
      </c>
      <c r="BIA23" s="2" t="s">
        <v>43</v>
      </c>
      <c r="BIB23" s="2" t="s">
        <v>41</v>
      </c>
      <c r="BIC23" s="2" t="s">
        <v>39</v>
      </c>
      <c r="BID23" s="2" t="s">
        <v>40</v>
      </c>
      <c r="BIE23" s="2" t="s">
        <v>8</v>
      </c>
      <c r="BIF23" s="2"/>
      <c r="BIG23" s="4"/>
      <c r="BIH23" s="2" t="s">
        <v>45</v>
      </c>
      <c r="BII23" s="2" t="s">
        <v>44</v>
      </c>
      <c r="BIJ23" s="2" t="s">
        <v>41</v>
      </c>
      <c r="BIK23" s="2" t="s">
        <v>46</v>
      </c>
      <c r="BIL23" s="2" t="s">
        <v>47</v>
      </c>
      <c r="BIM23" s="2" t="s">
        <v>8</v>
      </c>
      <c r="BIN23" s="2"/>
      <c r="BIO23" s="14"/>
      <c r="BIP23" s="12" t="s">
        <v>42</v>
      </c>
      <c r="BIQ23" s="2" t="s">
        <v>43</v>
      </c>
      <c r="BIR23" s="2" t="s">
        <v>41</v>
      </c>
      <c r="BIS23" s="2" t="s">
        <v>39</v>
      </c>
      <c r="BIT23" s="2" t="s">
        <v>40</v>
      </c>
      <c r="BIU23" s="2" t="s">
        <v>8</v>
      </c>
      <c r="BIV23" s="2"/>
      <c r="BIW23" s="4"/>
      <c r="BIX23" s="2" t="s">
        <v>45</v>
      </c>
      <c r="BIY23" s="2" t="s">
        <v>44</v>
      </c>
      <c r="BIZ23" s="2" t="s">
        <v>41</v>
      </c>
      <c r="BJA23" s="2" t="s">
        <v>46</v>
      </c>
      <c r="BJB23" s="2" t="s">
        <v>47</v>
      </c>
      <c r="BJC23" s="2" t="s">
        <v>8</v>
      </c>
      <c r="BJD23" s="2"/>
      <c r="BJE23" s="14"/>
      <c r="BJF23" s="12" t="s">
        <v>42</v>
      </c>
      <c r="BJG23" s="2" t="s">
        <v>43</v>
      </c>
      <c r="BJH23" s="2" t="s">
        <v>41</v>
      </c>
      <c r="BJI23" s="2" t="s">
        <v>39</v>
      </c>
      <c r="BJJ23" s="2" t="s">
        <v>40</v>
      </c>
      <c r="BJK23" s="2" t="s">
        <v>8</v>
      </c>
      <c r="BJL23" s="2"/>
      <c r="BJM23" s="4"/>
      <c r="BJN23" s="2" t="s">
        <v>45</v>
      </c>
      <c r="BJO23" s="2" t="s">
        <v>44</v>
      </c>
      <c r="BJP23" s="2" t="s">
        <v>41</v>
      </c>
      <c r="BJQ23" s="2" t="s">
        <v>46</v>
      </c>
      <c r="BJR23" s="2" t="s">
        <v>47</v>
      </c>
      <c r="BJS23" s="2" t="s">
        <v>8</v>
      </c>
      <c r="BJT23" s="2"/>
      <c r="BJU23" s="14"/>
    </row>
    <row r="24" spans="1:1633" x14ac:dyDescent="0.25">
      <c r="A24">
        <v>0</v>
      </c>
      <c r="B24" s="15">
        <v>0</v>
      </c>
      <c r="C24" s="3">
        <v>0</v>
      </c>
      <c r="D24" s="3">
        <v>0</v>
      </c>
      <c r="E24" s="3">
        <v>0</v>
      </c>
      <c r="F24" s="3">
        <v>0</v>
      </c>
      <c r="G24" s="3">
        <v>67800</v>
      </c>
      <c r="H24" s="3"/>
      <c r="I24" s="5"/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847900</v>
      </c>
      <c r="P24" s="3"/>
      <c r="Q24" s="13"/>
      <c r="R24" s="15">
        <f t="shared" ref="R24:R41" si="0">H4*G24</f>
        <v>0</v>
      </c>
      <c r="S24" s="3">
        <f t="shared" ref="S24:S40" si="1">O24*Q4</f>
        <v>0</v>
      </c>
      <c r="T24" s="3">
        <f>R24+S24</f>
        <v>0</v>
      </c>
      <c r="U24" s="3"/>
      <c r="V24" s="3"/>
      <c r="W24" s="3">
        <f>T42</f>
        <v>69923.755099999995</v>
      </c>
      <c r="X24" s="3"/>
      <c r="Y24" s="5"/>
      <c r="Z24" s="3">
        <f t="shared" ref="Z24:Z40" si="2">P4*O24</f>
        <v>0</v>
      </c>
      <c r="AA24" s="3">
        <f t="shared" ref="AA24:AA41" si="3">G24*I4</f>
        <v>0</v>
      </c>
      <c r="AB24" s="3">
        <f>Z24+AA24</f>
        <v>0</v>
      </c>
      <c r="AC24" s="3"/>
      <c r="AD24" s="3"/>
      <c r="AE24" s="3">
        <f>AB42</f>
        <v>897653.73150000011</v>
      </c>
      <c r="AF24" s="3"/>
      <c r="AG24" s="13"/>
      <c r="AH24" s="15">
        <f t="shared" ref="AH24:AH41" si="4">X4*W24</f>
        <v>0</v>
      </c>
      <c r="AI24" s="3">
        <f t="shared" ref="AI24:AI40" si="5">AE24*AG4</f>
        <v>0</v>
      </c>
      <c r="AJ24" s="3">
        <f>AH24+AI24</f>
        <v>0</v>
      </c>
      <c r="AK24" s="3"/>
      <c r="AL24" s="3"/>
      <c r="AM24" s="3">
        <f>AJ42</f>
        <v>71445.878063840981</v>
      </c>
      <c r="AN24" s="3"/>
      <c r="AO24" s="5"/>
      <c r="AP24" s="3">
        <f t="shared" ref="AP24:AP40" si="6">AF4*AE24</f>
        <v>0</v>
      </c>
      <c r="AQ24" s="3">
        <f t="shared" ref="AQ24:AQ41" si="7">W24*Y4</f>
        <v>0</v>
      </c>
      <c r="AR24" s="3">
        <f>AP24+AQ24</f>
        <v>0</v>
      </c>
      <c r="AS24" s="3"/>
      <c r="AT24" s="3"/>
      <c r="AU24" s="3">
        <f>AR42</f>
        <v>920017.93007298803</v>
      </c>
      <c r="AV24" s="3"/>
      <c r="AW24" s="13"/>
      <c r="AX24" s="15">
        <f t="shared" ref="AX24:AX41" si="8">AN4*AM24</f>
        <v>0</v>
      </c>
      <c r="AY24" s="3">
        <f t="shared" ref="AY24:AY40" si="9">AU24*AW4</f>
        <v>0</v>
      </c>
      <c r="AZ24" s="3">
        <f>AX24+AY24</f>
        <v>0</v>
      </c>
      <c r="BA24" s="3"/>
      <c r="BB24" s="3"/>
      <c r="BC24" s="3">
        <f>AZ42</f>
        <v>74590.967369833452</v>
      </c>
      <c r="BD24" s="3"/>
      <c r="BE24" s="5"/>
      <c r="BF24" s="3">
        <f t="shared" ref="BF24:BF40" si="10">AV4*AU24</f>
        <v>0</v>
      </c>
      <c r="BG24" s="3">
        <f t="shared" ref="BG24:BG41" si="11">AM24*AO4</f>
        <v>0</v>
      </c>
      <c r="BH24" s="3">
        <f>BF24+BG24</f>
        <v>0</v>
      </c>
      <c r="BI24" s="3"/>
      <c r="BJ24" s="3"/>
      <c r="BK24" s="3">
        <f>BH42</f>
        <v>979209.8372635449</v>
      </c>
      <c r="BL24" s="3"/>
      <c r="BM24" s="13"/>
      <c r="BN24" s="15">
        <f t="shared" ref="BN24:BN41" si="12">BD4*BC24</f>
        <v>0</v>
      </c>
      <c r="BO24" s="3">
        <f t="shared" ref="BO24:BO40" si="13">BK24*BM4</f>
        <v>0</v>
      </c>
      <c r="BP24" s="3">
        <f>BN24+BO24</f>
        <v>0</v>
      </c>
      <c r="BQ24" s="3"/>
      <c r="BR24" s="3"/>
      <c r="BS24" s="3">
        <f>BP42</f>
        <v>76621.096855193071</v>
      </c>
      <c r="BT24" s="3"/>
      <c r="BU24" s="5"/>
      <c r="BV24" s="3">
        <f t="shared" ref="BV24:BV40" si="14">BL4*BK24</f>
        <v>0</v>
      </c>
      <c r="BW24" s="3">
        <f t="shared" ref="BW24:BW41" si="15">BC24*BE4</f>
        <v>0</v>
      </c>
      <c r="BX24" s="3">
        <f>BV24+BW24</f>
        <v>0</v>
      </c>
      <c r="BY24" s="3"/>
      <c r="BZ24" s="3"/>
      <c r="CA24" s="3">
        <f>BX42</f>
        <v>1021491.8878493923</v>
      </c>
      <c r="CB24" s="3"/>
      <c r="CC24" s="13"/>
      <c r="CD24" s="15">
        <f t="shared" ref="CD24:CD41" si="16">BT4*BS24</f>
        <v>0</v>
      </c>
      <c r="CE24" s="3">
        <f t="shared" ref="CE24:CE40" si="17">CA24*CC4</f>
        <v>0</v>
      </c>
      <c r="CF24" s="3">
        <f>CD24+CE24</f>
        <v>0</v>
      </c>
      <c r="CG24" s="3"/>
      <c r="CH24" s="3"/>
      <c r="CI24" s="3">
        <f>CF42</f>
        <v>77203.501626520214</v>
      </c>
      <c r="CJ24" s="3"/>
      <c r="CK24" s="5"/>
      <c r="CL24" s="3">
        <f t="shared" ref="CL24:CL40" si="18">CB4*CA24</f>
        <v>0</v>
      </c>
      <c r="CM24" s="3">
        <f t="shared" ref="CM24:CM41" si="19">BS24*BU4</f>
        <v>0</v>
      </c>
      <c r="CN24" s="3">
        <f>CL24+CM24</f>
        <v>0</v>
      </c>
      <c r="CO24" s="3"/>
      <c r="CP24" s="3"/>
      <c r="CQ24" s="3">
        <f>CN42</f>
        <v>1040220.3480895534</v>
      </c>
      <c r="CR24" s="3"/>
      <c r="CS24" s="13"/>
      <c r="CT24" s="15">
        <f t="shared" ref="CT24:CT41" si="20">CJ4*CI24</f>
        <v>0</v>
      </c>
      <c r="CU24" s="3">
        <f t="shared" ref="CU24:CU40" si="21">CQ24*CS4</f>
        <v>0</v>
      </c>
      <c r="CV24" s="3">
        <f>CT24+CU24</f>
        <v>0</v>
      </c>
      <c r="CW24" s="3"/>
      <c r="CX24" s="3"/>
      <c r="CY24" s="3">
        <f>CV42</f>
        <v>77894.875341382751</v>
      </c>
      <c r="CZ24" s="3"/>
      <c r="DA24" s="5"/>
      <c r="DB24" s="3">
        <f t="shared" ref="DB24:DB40" si="22">CR4*CQ24</f>
        <v>0</v>
      </c>
      <c r="DC24" s="3">
        <f t="shared" ref="DC24:DC41" si="23">CI24*CK4</f>
        <v>0</v>
      </c>
      <c r="DD24" s="3">
        <f>DB24+DC24</f>
        <v>0</v>
      </c>
      <c r="DE24" s="3"/>
      <c r="DF24" s="3"/>
      <c r="DG24" s="3">
        <f>DD42</f>
        <v>1064268.5307331434</v>
      </c>
      <c r="DH24" s="3"/>
      <c r="DI24" s="13"/>
      <c r="DJ24" s="15">
        <f t="shared" ref="DJ24:DJ41" si="24">CZ4*CY24</f>
        <v>0</v>
      </c>
      <c r="DK24" s="3">
        <f t="shared" ref="DK24:DK40" si="25">DG24*DI4</f>
        <v>0</v>
      </c>
      <c r="DL24" s="3">
        <f>DJ24+DK24</f>
        <v>0</v>
      </c>
      <c r="DM24" s="3"/>
      <c r="DN24" s="3"/>
      <c r="DO24" s="3">
        <f>DL42</f>
        <v>79138.493139756436</v>
      </c>
      <c r="DP24" s="3"/>
      <c r="DQ24" s="5"/>
      <c r="DR24" s="3">
        <f t="shared" ref="DR24:DR40" si="26">DH4*DG24</f>
        <v>0</v>
      </c>
      <c r="DS24" s="3">
        <f t="shared" ref="DS24:DS41" si="27">CY24*DA4</f>
        <v>0</v>
      </c>
      <c r="DT24" s="3">
        <f>DR24+DS24</f>
        <v>0</v>
      </c>
      <c r="DU24" s="3"/>
      <c r="DV24" s="3"/>
      <c r="DW24" s="3">
        <f>DT42</f>
        <v>1098650.0637975445</v>
      </c>
      <c r="DX24" s="3"/>
      <c r="DY24" s="13"/>
      <c r="DZ24" s="15">
        <f t="shared" ref="DZ24:DZ41" si="28">DP4*DO24</f>
        <v>0</v>
      </c>
      <c r="EA24" s="3">
        <f t="shared" ref="EA24:EA40" si="29">DW24*DY4</f>
        <v>0</v>
      </c>
      <c r="EB24" s="3">
        <f>DZ24+EA24</f>
        <v>0</v>
      </c>
      <c r="EC24" s="3"/>
      <c r="ED24" s="3"/>
      <c r="EE24" s="3">
        <f>EB42</f>
        <v>81043.373871650168</v>
      </c>
      <c r="EF24" s="3"/>
      <c r="EG24" s="5"/>
      <c r="EH24" s="3">
        <f t="shared" ref="EH24:EH40" si="30">DX4*DW24</f>
        <v>0</v>
      </c>
      <c r="EI24" s="3">
        <f t="shared" ref="EI24:EI41" si="31">DO24*DQ4</f>
        <v>0</v>
      </c>
      <c r="EJ24" s="3">
        <f>EH24+EI24</f>
        <v>0</v>
      </c>
      <c r="EK24" s="3"/>
      <c r="EL24" s="3"/>
      <c r="EM24" s="3">
        <f>EJ42</f>
        <v>1139776.896596784</v>
      </c>
      <c r="EN24" s="3"/>
      <c r="EO24" s="13"/>
      <c r="EP24" s="15">
        <f t="shared" ref="EP24:EP41" si="32">EF4*EE24</f>
        <v>0</v>
      </c>
      <c r="EQ24" s="3">
        <f t="shared" ref="EQ24:EQ40" si="33">EM24*EO4</f>
        <v>0</v>
      </c>
      <c r="ER24" s="3">
        <f>EP24+EQ24</f>
        <v>0</v>
      </c>
      <c r="ES24" s="3"/>
      <c r="ET24" s="3"/>
      <c r="EU24" s="3">
        <f>ER42</f>
        <v>83102.96974274941</v>
      </c>
      <c r="EV24" s="3"/>
      <c r="EW24" s="5"/>
      <c r="EX24" s="3">
        <f t="shared" ref="EX24:EX40" si="34">EN4*EM24</f>
        <v>0</v>
      </c>
      <c r="EY24" s="3">
        <f t="shared" ref="EY24:EY41" si="35">EE24*EG4</f>
        <v>0</v>
      </c>
      <c r="EZ24" s="3">
        <f>EX24+EY24</f>
        <v>0</v>
      </c>
      <c r="FA24" s="3"/>
      <c r="FB24" s="3"/>
      <c r="FC24" s="3">
        <f>EZ42</f>
        <v>1180690.5887179067</v>
      </c>
      <c r="FD24" s="3"/>
      <c r="FE24" s="13"/>
      <c r="FF24" s="15">
        <f t="shared" ref="FF24:FF41" si="36">EV4*EU24</f>
        <v>0</v>
      </c>
      <c r="FG24" s="3">
        <f t="shared" ref="FG24:FG40" si="37">FC24*FE4</f>
        <v>0</v>
      </c>
      <c r="FH24" s="3">
        <f>FF24+FG24</f>
        <v>0</v>
      </c>
      <c r="FI24" s="3"/>
      <c r="FJ24" s="3"/>
      <c r="FK24" s="3">
        <f>FH42</f>
        <v>84823.621017034573</v>
      </c>
      <c r="FL24" s="3"/>
      <c r="FM24" s="5"/>
      <c r="FN24" s="3">
        <f t="shared" ref="FN24:FN40" si="38">FD4*FC24</f>
        <v>0</v>
      </c>
      <c r="FO24" s="3">
        <f t="shared" ref="FO24:FO41" si="39">EU24*EW4</f>
        <v>0</v>
      </c>
      <c r="FP24" s="3">
        <f>FN24+FO24</f>
        <v>0</v>
      </c>
      <c r="FQ24" s="3"/>
      <c r="FR24" s="3"/>
      <c r="FS24" s="3">
        <f>FP42</f>
        <v>1217702.8520383786</v>
      </c>
      <c r="FT24" s="3"/>
      <c r="FU24" s="13"/>
      <c r="FV24" s="15">
        <f t="shared" ref="FV24:FV41" si="40">FL4*FK24</f>
        <v>0</v>
      </c>
      <c r="FW24" s="3">
        <f t="shared" ref="FW24:FW40" si="41">FS24*FU4</f>
        <v>0</v>
      </c>
      <c r="FX24" s="3">
        <f>FV24+FW24</f>
        <v>0</v>
      </c>
      <c r="FY24" s="3"/>
      <c r="FZ24" s="3"/>
      <c r="GA24" s="3">
        <f>FX42</f>
        <v>86305.983193192587</v>
      </c>
      <c r="GB24" s="3"/>
      <c r="GC24" s="5"/>
      <c r="GD24" s="3">
        <f t="shared" ref="GD24:GD40" si="42">FT4*FS24</f>
        <v>0</v>
      </c>
      <c r="GE24" s="3">
        <f t="shared" ref="GE24:GE41" si="43">FK24*FM4</f>
        <v>0</v>
      </c>
      <c r="GF24" s="3">
        <f>GD24+GE24</f>
        <v>0</v>
      </c>
      <c r="GG24" s="3"/>
      <c r="GH24" s="3"/>
      <c r="GI24" s="3">
        <f>GF42</f>
        <v>1253700.1044968225</v>
      </c>
      <c r="GJ24" s="3"/>
      <c r="GK24" s="13"/>
      <c r="GL24" s="15">
        <f t="shared" ref="GL24:GL41" si="44">GB4*GA24</f>
        <v>0</v>
      </c>
      <c r="GM24" s="3">
        <f t="shared" ref="GM24:GM40" si="45">GI24*GK4</f>
        <v>0</v>
      </c>
      <c r="GN24" s="3">
        <f>GL24+GM24</f>
        <v>0</v>
      </c>
      <c r="GO24" s="3"/>
      <c r="GP24" s="3"/>
      <c r="GQ24" s="3">
        <f>GN42</f>
        <v>87882.972150066445</v>
      </c>
      <c r="GR24" s="3"/>
      <c r="GS24" s="5"/>
      <c r="GT24" s="3">
        <f t="shared" ref="GT24:GT40" si="46">GJ4*GI24</f>
        <v>0</v>
      </c>
      <c r="GU24" s="3">
        <f t="shared" ref="GU24:GU41" si="47">GA24*GC4</f>
        <v>0</v>
      </c>
      <c r="GV24" s="3">
        <f>GT24+GU24</f>
        <v>0</v>
      </c>
      <c r="GW24" s="3"/>
      <c r="GX24" s="3"/>
      <c r="GY24" s="3">
        <f>GV42</f>
        <v>1292810.842004064</v>
      </c>
      <c r="GZ24" s="3"/>
      <c r="HA24" s="13"/>
      <c r="HB24" s="15">
        <f t="shared" ref="HB24:HB41" si="48">GR4*GQ24</f>
        <v>0</v>
      </c>
      <c r="HC24" s="3">
        <f t="shared" ref="HC24:HC40" si="49">GY24*HA4</f>
        <v>0</v>
      </c>
      <c r="HD24" s="3">
        <f>HB24+HC24</f>
        <v>0</v>
      </c>
      <c r="HE24" s="3"/>
      <c r="HF24" s="3"/>
      <c r="HG24" s="3">
        <f>HD42</f>
        <v>89733.966573763784</v>
      </c>
      <c r="HH24" s="3"/>
      <c r="HI24" s="5"/>
      <c r="HJ24" s="3">
        <f t="shared" ref="HJ24:HJ40" si="50">GZ4*GY24</f>
        <v>0</v>
      </c>
      <c r="HK24" s="3">
        <f t="shared" ref="HK24:HK41" si="51">GQ24*GS4</f>
        <v>0</v>
      </c>
      <c r="HL24" s="3">
        <f>HJ24+HK24</f>
        <v>0</v>
      </c>
      <c r="HM24" s="3"/>
      <c r="HN24" s="3"/>
      <c r="HO24" s="3">
        <f>HL42</f>
        <v>1335315.9490417743</v>
      </c>
      <c r="HP24" s="3"/>
      <c r="HQ24" s="13"/>
      <c r="HR24" s="15">
        <f t="shared" ref="HR24:HR41" si="52">HH4*HG24</f>
        <v>0</v>
      </c>
      <c r="HS24" s="3">
        <f t="shared" ref="HS24:HS40" si="53">HO24*HQ4</f>
        <v>0</v>
      </c>
      <c r="HT24" s="3">
        <f>HR24+HS24</f>
        <v>0</v>
      </c>
      <c r="HU24" s="3"/>
      <c r="HV24" s="3"/>
      <c r="HW24" s="3">
        <f>HT42</f>
        <v>91788.762841267773</v>
      </c>
      <c r="HX24" s="3"/>
      <c r="HY24" s="5"/>
      <c r="HZ24" s="3">
        <f t="shared" ref="HZ24:HZ40" si="54">HP4*HO24</f>
        <v>0</v>
      </c>
      <c r="IA24" s="3">
        <f t="shared" ref="IA24:IA41" si="55">HG24*HI4</f>
        <v>0</v>
      </c>
      <c r="IB24" s="3">
        <f>HZ24+IA24</f>
        <v>0</v>
      </c>
      <c r="IC24" s="3"/>
      <c r="ID24" s="3"/>
      <c r="IE24" s="3">
        <f>IB42</f>
        <v>1379612.5184341369</v>
      </c>
      <c r="IF24" s="3"/>
      <c r="IG24" s="13"/>
      <c r="IH24" s="15">
        <f t="shared" ref="IH24:IH41" si="56">HX4*HW24</f>
        <v>0</v>
      </c>
      <c r="II24" s="3">
        <f t="shared" ref="II24:II40" si="57">IE24*IG4</f>
        <v>0</v>
      </c>
      <c r="IJ24" s="3">
        <f>IH24+II24</f>
        <v>0</v>
      </c>
      <c r="IK24" s="3"/>
      <c r="IL24" s="3"/>
      <c r="IM24" s="3">
        <f>IJ42</f>
        <v>93868.004913369296</v>
      </c>
      <c r="IN24" s="3"/>
      <c r="IO24" s="5"/>
      <c r="IP24" s="3">
        <f t="shared" ref="IP24:IP40" si="58">IF4*IE24</f>
        <v>0</v>
      </c>
      <c r="IQ24" s="3">
        <f t="shared" ref="IQ24:IQ41" si="59">HW24*HY4</f>
        <v>0</v>
      </c>
      <c r="IR24" s="3">
        <f>IP24+IQ24</f>
        <v>0</v>
      </c>
      <c r="IS24" s="3"/>
      <c r="IT24" s="3"/>
      <c r="IU24" s="3">
        <f>IR42</f>
        <v>1424196.2642700693</v>
      </c>
      <c r="IV24" s="3"/>
      <c r="IW24" s="13"/>
      <c r="IX24" s="15">
        <f t="shared" ref="IX24:IX41" si="60">IN4*IM24</f>
        <v>0</v>
      </c>
      <c r="IY24" s="3">
        <f t="shared" ref="IY24:IY40" si="61">IU24*IW4</f>
        <v>0</v>
      </c>
      <c r="IZ24" s="3">
        <f>IX24+IY24</f>
        <v>0</v>
      </c>
      <c r="JA24" s="3"/>
      <c r="JB24" s="3"/>
      <c r="JC24" s="3">
        <f>IZ42</f>
        <v>95902.008806440776</v>
      </c>
      <c r="JD24" s="3"/>
      <c r="JE24" s="5"/>
      <c r="JF24" s="3">
        <f t="shared" ref="JF24:JF40" si="62">IV4*IU24</f>
        <v>0</v>
      </c>
      <c r="JG24" s="3">
        <f t="shared" ref="JG24:JG41" si="63">IM24*IO4</f>
        <v>0</v>
      </c>
      <c r="JH24" s="3">
        <f>JF24+JG24</f>
        <v>0</v>
      </c>
      <c r="JI24" s="3"/>
      <c r="JJ24" s="3"/>
      <c r="JK24" s="3">
        <f>JH42</f>
        <v>1469208.340640656</v>
      </c>
      <c r="JL24" s="3"/>
      <c r="JM24" s="13"/>
      <c r="JN24" s="15">
        <f t="shared" ref="JN24:JN41" si="64">JD4*JC24</f>
        <v>0</v>
      </c>
      <c r="JO24" s="3">
        <f t="shared" ref="JO24:JO40" si="65">JK24*JM4</f>
        <v>0</v>
      </c>
      <c r="JP24" s="3">
        <f>JN24+JO24</f>
        <v>0</v>
      </c>
      <c r="JQ24" s="3"/>
      <c r="JR24" s="3"/>
      <c r="JS24" s="3">
        <f>JP42</f>
        <v>97955.288119484714</v>
      </c>
      <c r="JT24" s="3"/>
      <c r="JU24" s="5"/>
      <c r="JV24" s="3">
        <f t="shared" ref="JV24:JV40" si="66">JL4*JK24</f>
        <v>0</v>
      </c>
      <c r="JW24" s="3">
        <f t="shared" ref="JW24:JW41" si="67">JC24*JE4</f>
        <v>0</v>
      </c>
      <c r="JX24" s="3">
        <f>JV24+JW24</f>
        <v>0</v>
      </c>
      <c r="JY24" s="3"/>
      <c r="JZ24" s="3"/>
      <c r="KA24" s="3">
        <f>JX42</f>
        <v>1515703.968524815</v>
      </c>
      <c r="KB24" s="3"/>
      <c r="KC24" s="13"/>
      <c r="KD24" s="15">
        <f t="shared" ref="KD24:KD41" si="68">JT4*JS24</f>
        <v>0</v>
      </c>
      <c r="KE24" s="3">
        <f t="shared" ref="KE24:KE40" si="69">KA24*KC4</f>
        <v>0</v>
      </c>
      <c r="KF24" s="3">
        <f>KD24+KE24</f>
        <v>0</v>
      </c>
      <c r="KG24" s="3"/>
      <c r="KH24" s="3"/>
      <c r="KI24" s="3">
        <f>KF42</f>
        <v>100118.4239148982</v>
      </c>
      <c r="KJ24" s="3"/>
      <c r="KK24" s="5"/>
      <c r="KL24" s="3">
        <f t="shared" ref="KL24:KL40" si="70">KB4*KA24</f>
        <v>0</v>
      </c>
      <c r="KM24" s="3">
        <f t="shared" ref="KM24:KM41" si="71">JS24*JU4</f>
        <v>0</v>
      </c>
      <c r="KN24" s="3">
        <f>KL24+KM24</f>
        <v>0</v>
      </c>
      <c r="KO24" s="3"/>
      <c r="KP24" s="3"/>
      <c r="KQ24" s="3">
        <f>KN42</f>
        <v>1564262.8308892639</v>
      </c>
      <c r="KR24" s="3"/>
      <c r="KS24" s="13"/>
      <c r="KT24" s="15">
        <f t="shared" ref="KT24:KT41" si="72">KJ4*KI24</f>
        <v>0</v>
      </c>
      <c r="KU24" s="3">
        <f t="shared" ref="KU24:KU40" si="73">KQ24*KS4</f>
        <v>0</v>
      </c>
      <c r="KV24" s="3">
        <f>KT24+KU24</f>
        <v>0</v>
      </c>
      <c r="KW24" s="3"/>
      <c r="KX24" s="3"/>
      <c r="KY24" s="3">
        <f>KV42</f>
        <v>102417.95339205182</v>
      </c>
      <c r="KZ24" s="3"/>
      <c r="LA24" s="5"/>
      <c r="LB24" s="3">
        <f t="shared" ref="LB24:LB40" si="74">KR4*KQ24</f>
        <v>0</v>
      </c>
      <c r="LC24" s="3">
        <f t="shared" ref="LC24:LC41" si="75">KI24*KK4</f>
        <v>0</v>
      </c>
      <c r="LD24" s="3">
        <f>LB24+LC24</f>
        <v>0</v>
      </c>
      <c r="LE24" s="3"/>
      <c r="LF24" s="3"/>
      <c r="LG24" s="3">
        <f>LD42</f>
        <v>1614694.1190273638</v>
      </c>
      <c r="LH24" s="3"/>
      <c r="LI24" s="13"/>
      <c r="LJ24" s="15">
        <f t="shared" ref="LJ24:LJ41" si="76">KZ4*KY24</f>
        <v>0</v>
      </c>
      <c r="LK24" s="3">
        <f t="shared" ref="LK24:LK40" si="77">LG24*LI4</f>
        <v>0</v>
      </c>
      <c r="LL24" s="3">
        <f>LJ24+LK24</f>
        <v>0</v>
      </c>
      <c r="LM24" s="3"/>
      <c r="LN24" s="3"/>
      <c r="LO24" s="3">
        <f>LL42</f>
        <v>104816.31681641219</v>
      </c>
      <c r="LP24" s="3"/>
      <c r="LQ24" s="5"/>
      <c r="LR24" s="3">
        <f t="shared" ref="LR24:LR40" si="78">LH4*LG24</f>
        <v>0</v>
      </c>
      <c r="LS24" s="3">
        <f t="shared" ref="LS24:LS41" si="79">KY24*LA4</f>
        <v>0</v>
      </c>
      <c r="LT24" s="3">
        <f>LR24+LS24</f>
        <v>0</v>
      </c>
      <c r="LU24" s="3"/>
      <c r="LV24" s="3"/>
      <c r="LW24" s="3">
        <f>LT42</f>
        <v>1666571.4559732762</v>
      </c>
      <c r="LX24" s="3"/>
      <c r="LY24" s="13"/>
      <c r="LZ24" s="15">
        <f t="shared" ref="LZ24:LZ41" si="80">LP4*LO24</f>
        <v>0</v>
      </c>
      <c r="MA24" s="3">
        <f t="shared" ref="MA24:MA40" si="81">LW24*LY4</f>
        <v>0</v>
      </c>
      <c r="MB24" s="3">
        <f>LZ24+MA24</f>
        <v>0</v>
      </c>
      <c r="MC24" s="3"/>
      <c r="MD24" s="3"/>
      <c r="ME24" s="3">
        <f>MB42</f>
        <v>107272.78290967376</v>
      </c>
      <c r="MF24" s="3"/>
      <c r="MG24" s="5"/>
      <c r="MH24" s="3">
        <f t="shared" ref="MH24:MH40" si="82">LX4*LW24</f>
        <v>0</v>
      </c>
      <c r="MI24" s="3">
        <f t="shared" ref="MI24:MI41" si="83">LO24*LQ4</f>
        <v>0</v>
      </c>
      <c r="MJ24" s="3">
        <f>MH24+MI24</f>
        <v>0</v>
      </c>
      <c r="MK24" s="3"/>
      <c r="ML24" s="3"/>
      <c r="MM24" s="3">
        <f>MJ42</f>
        <v>1719782.9042848658</v>
      </c>
      <c r="MN24" s="3"/>
      <c r="MO24" s="13"/>
      <c r="MP24" s="15">
        <f t="shared" ref="MP24:MP41" si="84">MF4*ME24</f>
        <v>0</v>
      </c>
      <c r="MQ24" s="3">
        <f t="shared" ref="MQ24:MQ40" si="85">MM24*MO4</f>
        <v>0</v>
      </c>
      <c r="MR24" s="3">
        <f>MP24+MQ24</f>
        <v>0</v>
      </c>
      <c r="MS24" s="3"/>
      <c r="MT24" s="3"/>
      <c r="MU24" s="3">
        <f>MR42</f>
        <v>109784.99216347013</v>
      </c>
      <c r="MV24" s="3"/>
      <c r="MW24" s="5"/>
      <c r="MX24" s="3">
        <f t="shared" ref="MX24:MX40" si="86">MN4*MM24</f>
        <v>0</v>
      </c>
      <c r="MY24" s="3">
        <f t="shared" ref="MY24:MY41" si="87">ME24*MG4</f>
        <v>0</v>
      </c>
      <c r="MZ24" s="3">
        <f>MX24+MY24</f>
        <v>0</v>
      </c>
      <c r="NA24" s="3"/>
      <c r="NB24" s="3"/>
      <c r="NC24" s="3">
        <f>MZ42</f>
        <v>1774562.8750253364</v>
      </c>
      <c r="ND24" s="3"/>
      <c r="NE24" s="13"/>
      <c r="NF24" s="15">
        <f t="shared" ref="NF24:NF41" si="88">MV4*MU24</f>
        <v>0</v>
      </c>
      <c r="NG24" s="3">
        <f t="shared" ref="NG24:NG40" si="89">NC24*NE4</f>
        <v>0</v>
      </c>
      <c r="NH24" s="3">
        <f>NF24+NG24</f>
        <v>0</v>
      </c>
      <c r="NI24" s="3"/>
      <c r="NJ24" s="3"/>
      <c r="NK24" s="3">
        <f>NH42</f>
        <v>112379.23516770074</v>
      </c>
      <c r="NL24" s="3"/>
      <c r="NM24" s="5"/>
      <c r="NN24" s="3">
        <f t="shared" ref="NN24:NN40" si="90">ND4*NC24</f>
        <v>0</v>
      </c>
      <c r="NO24" s="3">
        <f t="shared" ref="NO24:NO41" si="91">MU24*MW4</f>
        <v>0</v>
      </c>
      <c r="NP24" s="3">
        <f>NN24+NO24</f>
        <v>0</v>
      </c>
      <c r="NQ24" s="3"/>
      <c r="NR24" s="3"/>
      <c r="NS24" s="3">
        <f>NP42</f>
        <v>1831175.2498063403</v>
      </c>
      <c r="NT24" s="3"/>
      <c r="NU24" s="13"/>
      <c r="NV24" s="15">
        <f t="shared" ref="NV24:NV41" si="92">NL4*NK24</f>
        <v>0</v>
      </c>
      <c r="NW24" s="3">
        <f t="shared" ref="NW24:NW40" si="93">NS24*NU4</f>
        <v>0</v>
      </c>
      <c r="NX24" s="3">
        <f>NV24+NW24</f>
        <v>0</v>
      </c>
      <c r="NY24" s="3"/>
      <c r="NZ24" s="3"/>
      <c r="OA24" s="3">
        <f>NX42</f>
        <v>115077.91480737626</v>
      </c>
      <c r="OB24" s="3"/>
      <c r="OC24" s="5"/>
      <c r="OD24" s="3">
        <f t="shared" ref="OD24:OD40" si="94">NT4*NS24</f>
        <v>0</v>
      </c>
      <c r="OE24" s="3">
        <f t="shared" ref="OE24:OE41" si="95">NK24*NM4</f>
        <v>0</v>
      </c>
      <c r="OF24" s="3">
        <f>OD24+OE24</f>
        <v>0</v>
      </c>
      <c r="OG24" s="3"/>
      <c r="OH24" s="3"/>
      <c r="OI24" s="3">
        <f>OF42</f>
        <v>1889698.3185905372</v>
      </c>
      <c r="OJ24" s="3"/>
      <c r="OK24" s="13"/>
      <c r="OL24" s="15">
        <f t="shared" ref="OL24:OL41" si="96">OB4*OA24</f>
        <v>0</v>
      </c>
      <c r="OM24" s="3">
        <f t="shared" ref="OM24:OM40" si="97">OI24*OK4</f>
        <v>0</v>
      </c>
      <c r="ON24" s="3">
        <f>OL24+OM24</f>
        <v>0</v>
      </c>
      <c r="OO24" s="3"/>
      <c r="OP24" s="3"/>
      <c r="OQ24" s="3">
        <f>ON42</f>
        <v>117882.65101249865</v>
      </c>
      <c r="OR24" s="3"/>
      <c r="OS24" s="5"/>
      <c r="OT24" s="3">
        <f t="shared" ref="OT24:OT40" si="98">OJ4*OI24</f>
        <v>0</v>
      </c>
      <c r="OU24" s="3">
        <f t="shared" ref="OU24:OU41" si="99">OA24*OC4</f>
        <v>0</v>
      </c>
      <c r="OV24" s="3">
        <f>OT24+OU24</f>
        <v>0</v>
      </c>
      <c r="OW24" s="3"/>
      <c r="OX24" s="3"/>
      <c r="OY24" s="3">
        <f>OV42</f>
        <v>1950079.1605425151</v>
      </c>
      <c r="OZ24" s="3"/>
      <c r="PA24" s="13"/>
      <c r="PB24" s="15">
        <f t="shared" ref="PB24:PB41" si="100">OR4*OQ24</f>
        <v>0</v>
      </c>
      <c r="PC24" s="3">
        <f t="shared" ref="PC24:PC40" si="101">OY24*PA4</f>
        <v>0</v>
      </c>
      <c r="PD24" s="3">
        <f>PB24+PC24</f>
        <v>0</v>
      </c>
      <c r="PE24" s="3"/>
      <c r="PF24" s="3"/>
      <c r="PG24" s="3">
        <f>PD42</f>
        <v>120783.08737747626</v>
      </c>
      <c r="PH24" s="3"/>
      <c r="PI24" s="5"/>
      <c r="PJ24" s="3">
        <f t="shared" ref="PJ24:PJ40" si="102">OZ4*OY24</f>
        <v>0</v>
      </c>
      <c r="PK24" s="3">
        <f t="shared" ref="PK24:PK41" si="103">OQ24*OS4</f>
        <v>0</v>
      </c>
      <c r="PL24" s="3">
        <f>PJ24+PK24</f>
        <v>0</v>
      </c>
      <c r="PM24" s="3"/>
      <c r="PN24" s="3"/>
      <c r="PO24" s="3">
        <f>PL42</f>
        <v>2012292.1862253549</v>
      </c>
      <c r="PP24" s="3"/>
      <c r="PQ24" s="13"/>
      <c r="PR24" s="15">
        <f t="shared" ref="PR24:PR41" si="104">PH4*PG24</f>
        <v>0</v>
      </c>
      <c r="PS24" s="3">
        <f t="shared" ref="PS24:PS40" si="105">PO24*PQ4</f>
        <v>0</v>
      </c>
      <c r="PT24" s="3">
        <f>PR24+PS24</f>
        <v>0</v>
      </c>
      <c r="PU24" s="3"/>
      <c r="PV24" s="3"/>
      <c r="PW24" s="3">
        <f>PT42</f>
        <v>123773.70291565149</v>
      </c>
      <c r="PX24" s="3"/>
      <c r="PY24" s="5"/>
      <c r="PZ24" s="3">
        <f t="shared" ref="PZ24:PZ40" si="106">PP4*PO24</f>
        <v>0</v>
      </c>
      <c r="QA24" s="3">
        <f t="shared" ref="QA24:QA41" si="107">PG24*PI4</f>
        <v>0</v>
      </c>
      <c r="QB24" s="3">
        <f>PZ24+QA24</f>
        <v>0</v>
      </c>
      <c r="QC24" s="3"/>
      <c r="QD24" s="3"/>
      <c r="QE24" s="3">
        <f>QB42</f>
        <v>2076409.3978967753</v>
      </c>
      <c r="QF24" s="3"/>
      <c r="QG24" s="13"/>
      <c r="QH24" s="15">
        <f t="shared" ref="QH24:QH41" si="108">PX4*PW24</f>
        <v>0</v>
      </c>
      <c r="QI24" s="3">
        <f t="shared" ref="QI24:QI40" si="109">QE24*QG4</f>
        <v>0</v>
      </c>
      <c r="QJ24" s="3">
        <f>QH24+QI24</f>
        <v>0</v>
      </c>
      <c r="QK24" s="3"/>
      <c r="QL24" s="3"/>
      <c r="QM24" s="3">
        <f>QJ42</f>
        <v>126859.91242062948</v>
      </c>
      <c r="QN24" s="3"/>
      <c r="QO24" s="5"/>
      <c r="QP24" s="3">
        <f t="shared" ref="QP24:QP40" si="110">QF4*QE24</f>
        <v>0</v>
      </c>
      <c r="QQ24" s="3">
        <f t="shared" ref="QQ24:QQ41" si="111">PW24*PY4</f>
        <v>0</v>
      </c>
      <c r="QR24" s="3">
        <f>QP24+QQ24</f>
        <v>0</v>
      </c>
      <c r="QS24" s="3"/>
      <c r="QT24" s="3"/>
      <c r="QU24" s="3">
        <f>QR42</f>
        <v>2142549.8180155545</v>
      </c>
      <c r="QV24" s="3"/>
      <c r="QW24" s="13"/>
      <c r="QX24" s="15">
        <f t="shared" ref="QX24:QX41" si="112">QN4*QM24</f>
        <v>0</v>
      </c>
      <c r="QY24" s="3">
        <f t="shared" ref="QY24:QY40" si="113">QU24*QW4</f>
        <v>0</v>
      </c>
      <c r="QZ24" s="3">
        <f>QX24+QY24</f>
        <v>0</v>
      </c>
      <c r="RA24" s="3"/>
      <c r="RB24" s="3"/>
      <c r="RC24" s="3">
        <f>QZ42</f>
        <v>130051.80712324019</v>
      </c>
      <c r="RD24" s="3"/>
      <c r="RE24" s="5"/>
      <c r="RF24" s="3">
        <f t="shared" ref="RF24:RF40" si="114">QV4*QU24</f>
        <v>0</v>
      </c>
      <c r="RG24" s="3">
        <f t="shared" ref="RG24:RG41" si="115">QM24*QO4</f>
        <v>0</v>
      </c>
      <c r="RH24" s="3">
        <f>RF24+RG24</f>
        <v>0</v>
      </c>
      <c r="RI24" s="3"/>
      <c r="RJ24" s="3"/>
      <c r="RK24" s="3">
        <f>RH42</f>
        <v>2210805.964690214</v>
      </c>
      <c r="RL24" s="3"/>
      <c r="RM24" s="13"/>
      <c r="RN24" s="15">
        <f t="shared" ref="RN24:RN41" si="116">RD4*RC24</f>
        <v>0</v>
      </c>
      <c r="RO24" s="3">
        <f t="shared" ref="RO24:RO40" si="117">RK24*RM4</f>
        <v>0</v>
      </c>
      <c r="RP24" s="3">
        <f>RN24+RO24</f>
        <v>0</v>
      </c>
      <c r="RQ24" s="3"/>
      <c r="RR24" s="3"/>
      <c r="RS24" s="3">
        <f>RP42</f>
        <v>133355.98091847025</v>
      </c>
      <c r="RT24" s="3"/>
      <c r="RU24" s="5"/>
      <c r="RV24" s="3">
        <f t="shared" ref="RV24:RV40" si="118">RL4*RK24</f>
        <v>0</v>
      </c>
      <c r="RW24" s="3">
        <f t="shared" ref="RW24:RW41" si="119">RC24*RE4</f>
        <v>0</v>
      </c>
      <c r="RX24" s="3">
        <f>RV24+RW24</f>
        <v>0</v>
      </c>
      <c r="RY24" s="3"/>
      <c r="RZ24" s="3"/>
      <c r="SA24" s="3">
        <f>RX42</f>
        <v>2281227.8902997859</v>
      </c>
      <c r="SB24" s="3"/>
      <c r="SC24" s="13"/>
      <c r="SD24" s="15">
        <f t="shared" ref="SD24:SD41" si="120">RT4*RS24</f>
        <v>0</v>
      </c>
      <c r="SE24" s="3">
        <f t="shared" ref="SE24:SE40" si="121">SA24*SC4</f>
        <v>0</v>
      </c>
      <c r="SF24" s="3">
        <f>SD24+SE24</f>
        <v>0</v>
      </c>
      <c r="SG24" s="3"/>
      <c r="SH24" s="3"/>
      <c r="SI24" s="3">
        <f>SF42</f>
        <v>136773.76616050737</v>
      </c>
      <c r="SJ24" s="3"/>
      <c r="SK24" s="5"/>
      <c r="SL24" s="3">
        <f t="shared" ref="SL24:SL40" si="122">SB4*SA24</f>
        <v>0</v>
      </c>
      <c r="SM24" s="3">
        <f t="shared" ref="SM24:SM41" si="123">RS24*RU4</f>
        <v>0</v>
      </c>
      <c r="SN24" s="3">
        <f>SL24+SM24</f>
        <v>0</v>
      </c>
      <c r="SO24" s="3"/>
      <c r="SP24" s="3"/>
      <c r="SQ24" s="3">
        <f>SN42</f>
        <v>2353856.4796311534</v>
      </c>
      <c r="SR24" s="3"/>
      <c r="SS24" s="13"/>
      <c r="ST24" s="15">
        <f t="shared" ref="ST24:ST41" si="124">SJ4*SI24</f>
        <v>0</v>
      </c>
      <c r="SU24" s="3">
        <f t="shared" ref="SU24:SU40" si="125">SQ24*SS4</f>
        <v>0</v>
      </c>
      <c r="SV24" s="3">
        <f>ST24+SU24</f>
        <v>0</v>
      </c>
      <c r="SW24" s="3"/>
      <c r="SX24" s="3"/>
      <c r="SY24" s="3">
        <f>SV42</f>
        <v>140305.12327113393</v>
      </c>
      <c r="SZ24" s="3"/>
      <c r="TA24" s="5"/>
      <c r="TB24" s="3">
        <f t="shared" ref="TB24:TB40" si="126">SR4*SQ24</f>
        <v>0</v>
      </c>
      <c r="TC24" s="3">
        <f t="shared" ref="TC24:TC41" si="127">SI24*SK4</f>
        <v>0</v>
      </c>
      <c r="TD24" s="3">
        <f>TB24+TC24</f>
        <v>0</v>
      </c>
      <c r="TE24" s="3"/>
      <c r="TF24" s="3"/>
      <c r="TG24" s="3">
        <f>TD42</f>
        <v>2428753.9871308501</v>
      </c>
      <c r="TH24" s="3"/>
      <c r="TI24" s="13"/>
      <c r="TJ24" s="15">
        <f t="shared" ref="TJ24:TJ41" si="128">SZ4*SY24</f>
        <v>0</v>
      </c>
      <c r="TK24" s="3">
        <f t="shared" ref="TK24:TK40" si="129">TG24*TI4</f>
        <v>0</v>
      </c>
      <c r="TL24" s="3">
        <f>TJ24+TK24</f>
        <v>0</v>
      </c>
      <c r="TM24" s="3"/>
      <c r="TN24" s="3"/>
      <c r="TO24" s="3">
        <f>TL42</f>
        <v>143952.43808819735</v>
      </c>
      <c r="TP24" s="3"/>
      <c r="TQ24" s="5"/>
      <c r="TR24" s="3">
        <f t="shared" ref="TR24:TR40" si="130">TH4*TG24</f>
        <v>0</v>
      </c>
      <c r="TS24" s="3">
        <f t="shared" ref="TS24:TS41" si="131">SY24*TA4</f>
        <v>0</v>
      </c>
      <c r="TT24" s="3">
        <f>TR24+TS24</f>
        <v>0</v>
      </c>
      <c r="TU24" s="3"/>
      <c r="TV24" s="3"/>
      <c r="TW24" s="3">
        <f>TT42</f>
        <v>2506003.6204948537</v>
      </c>
      <c r="TX24" s="3"/>
      <c r="TY24" s="13"/>
      <c r="TZ24" s="15">
        <f t="shared" ref="TZ24:TZ41" si="132">TP4*TO24</f>
        <v>0</v>
      </c>
      <c r="UA24" s="3">
        <f t="shared" ref="UA24:UA40" si="133">TW24*TY4</f>
        <v>0</v>
      </c>
      <c r="UB24" s="3">
        <f>TZ24+UA24</f>
        <v>0</v>
      </c>
      <c r="UC24" s="3"/>
      <c r="UD24" s="3"/>
      <c r="UE24" s="3">
        <f>UB42</f>
        <v>147720.73554897122</v>
      </c>
      <c r="UF24" s="3"/>
      <c r="UG24" s="5"/>
      <c r="UH24" s="3">
        <f t="shared" ref="UH24:UH40" si="134">TX4*TW24</f>
        <v>0</v>
      </c>
      <c r="UI24" s="3">
        <f t="shared" ref="UI24:UI41" si="135">TO24*TQ4</f>
        <v>0</v>
      </c>
      <c r="UJ24" s="3">
        <f>UH24+UI24</f>
        <v>0</v>
      </c>
      <c r="UK24" s="3"/>
      <c r="UL24" s="3"/>
      <c r="UM24" s="3">
        <f>UJ42</f>
        <v>2585691.2751201191</v>
      </c>
      <c r="UN24" s="3"/>
      <c r="UO24" s="13"/>
      <c r="UP24" s="15">
        <f t="shared" ref="UP24:UP41" si="136">UF4*UE24</f>
        <v>0</v>
      </c>
      <c r="UQ24" s="3">
        <f t="shared" ref="UQ24:UQ40" si="137">UM24*UO4</f>
        <v>0</v>
      </c>
      <c r="UR24" s="3">
        <f>UP24+UQ24</f>
        <v>0</v>
      </c>
      <c r="US24" s="3"/>
      <c r="UT24" s="3"/>
      <c r="UU24" s="3">
        <f>UR42</f>
        <v>151615.46920409525</v>
      </c>
      <c r="UV24" s="3"/>
      <c r="UW24" s="5"/>
      <c r="UX24" s="3">
        <f t="shared" ref="UX24:UX40" si="138">UN4*UM24</f>
        <v>0</v>
      </c>
      <c r="UY24" s="3">
        <f t="shared" ref="UY24:UY41" si="139">UE24*UG4</f>
        <v>0</v>
      </c>
      <c r="UZ24" s="3">
        <f>UX24+UY24</f>
        <v>0</v>
      </c>
      <c r="VA24" s="3"/>
      <c r="VB24" s="3"/>
      <c r="VC24" s="3">
        <f>UZ42</f>
        <v>2667894.3919497803</v>
      </c>
      <c r="VD24" s="3"/>
      <c r="VE24" s="13"/>
      <c r="VF24" s="15">
        <f t="shared" ref="VF24:VF41" si="140">UV4*UU24</f>
        <v>0</v>
      </c>
      <c r="VG24" s="3">
        <f t="shared" ref="VG24:VG40" si="141">VC24*VE4</f>
        <v>0</v>
      </c>
      <c r="VH24" s="3">
        <f>VF24+VG24</f>
        <v>0</v>
      </c>
      <c r="VI24" s="3"/>
      <c r="VJ24" s="3"/>
      <c r="VK24" s="3">
        <f>VH42</f>
        <v>155640.85996976338</v>
      </c>
      <c r="VL24" s="3"/>
      <c r="VM24" s="5"/>
      <c r="VN24" s="3">
        <f t="shared" ref="VN24:VN40" si="142">VD4*VC24</f>
        <v>0</v>
      </c>
      <c r="VO24" s="3">
        <f t="shared" ref="VO24:VO41" si="143">UU24*UW4</f>
        <v>0</v>
      </c>
      <c r="VP24" s="3">
        <f>VN24+VO24</f>
        <v>0</v>
      </c>
      <c r="VQ24" s="3"/>
      <c r="VR24" s="3"/>
      <c r="VS24" s="3">
        <f>VP42</f>
        <v>2752685.8159925807</v>
      </c>
      <c r="VT24" s="3"/>
      <c r="VU24" s="13"/>
      <c r="VV24" s="15">
        <f t="shared" ref="VV24:VV41" si="144">VL4*VK24</f>
        <v>0</v>
      </c>
      <c r="VW24" s="3">
        <f t="shared" ref="VW24:VW40" si="145">VS24*VU4</f>
        <v>0</v>
      </c>
      <c r="VX24" s="3">
        <f>VV24+VW24</f>
        <v>0</v>
      </c>
      <c r="VY24" s="3"/>
      <c r="VZ24" s="3"/>
      <c r="WA24" s="3">
        <f>VX42</f>
        <v>159800.12158890694</v>
      </c>
      <c r="WB24" s="3"/>
      <c r="WC24" s="5"/>
      <c r="WD24" s="3">
        <f t="shared" ref="WD24:WD40" si="146">VT4*VS24</f>
        <v>0</v>
      </c>
      <c r="WE24" s="3">
        <f t="shared" ref="WE24:WE41" si="147">VK24*VM4</f>
        <v>0</v>
      </c>
      <c r="WF24" s="3">
        <f>WD24+WE24</f>
        <v>0</v>
      </c>
      <c r="WG24" s="3"/>
      <c r="WH24" s="3"/>
      <c r="WI24" s="3">
        <f>WF42</f>
        <v>2840142.8539812947</v>
      </c>
      <c r="WJ24" s="3"/>
      <c r="WK24" s="13"/>
      <c r="WL24" s="15">
        <f t="shared" ref="WL24:WL41" si="148">WB4*WA24</f>
        <v>0</v>
      </c>
      <c r="WM24" s="3">
        <f t="shared" ref="WM24:WM40" si="149">WI24*WK4</f>
        <v>0</v>
      </c>
      <c r="WN24" s="3">
        <f>WL24+WM24</f>
        <v>0</v>
      </c>
      <c r="WO24" s="3"/>
      <c r="WP24" s="3"/>
      <c r="WQ24" s="3">
        <f>WN42</f>
        <v>164096.65017222697</v>
      </c>
      <c r="WR24" s="3"/>
      <c r="WS24" s="5"/>
      <c r="WT24" s="3">
        <f t="shared" ref="WT24:WT40" si="150">WJ4*WI24</f>
        <v>0</v>
      </c>
      <c r="WU24" s="3">
        <f t="shared" ref="WU24:WU41" si="151">WA24*WC4</f>
        <v>0</v>
      </c>
      <c r="WV24" s="3">
        <f>WT24+WU24</f>
        <v>0</v>
      </c>
      <c r="WW24" s="3"/>
      <c r="WX24" s="3"/>
      <c r="WY24" s="3">
        <f>WV42</f>
        <v>2930350.7533365837</v>
      </c>
      <c r="WZ24" s="3"/>
      <c r="XA24" s="13"/>
      <c r="XB24" s="15">
        <f t="shared" ref="XB24:XB41" si="152">WR4*WQ24</f>
        <v>0</v>
      </c>
      <c r="XC24" s="3">
        <f t="shared" ref="XC24:XC40" si="153">WY24*XA4</f>
        <v>0</v>
      </c>
      <c r="XD24" s="3">
        <f>XB24+XC24</f>
        <v>0</v>
      </c>
      <c r="XE24" s="3"/>
      <c r="XF24" s="3"/>
      <c r="XG24" s="3">
        <f>XD42</f>
        <v>168534.71132512408</v>
      </c>
      <c r="XH24" s="3"/>
      <c r="XI24" s="5"/>
      <c r="XJ24" s="3">
        <f t="shared" ref="XJ24:XJ40" si="154">WZ4*WY24</f>
        <v>0</v>
      </c>
      <c r="XK24" s="3">
        <f t="shared" ref="XK24:XK41" si="155">WQ24*WS4</f>
        <v>0</v>
      </c>
      <c r="XL24" s="3">
        <f>XJ24+XK24</f>
        <v>0</v>
      </c>
      <c r="XM24" s="3"/>
      <c r="XN24" s="3"/>
      <c r="XO24" s="3">
        <f>XL42</f>
        <v>3023399.6193088116</v>
      </c>
      <c r="XP24" s="3"/>
      <c r="XQ24" s="13"/>
      <c r="XR24" s="15">
        <f t="shared" ref="XR24:XR41" si="156">XH4*XG24</f>
        <v>0</v>
      </c>
      <c r="XS24" s="3">
        <f t="shared" ref="XS24:XS40" si="157">XO24*XQ4</f>
        <v>0</v>
      </c>
      <c r="XT24" s="3">
        <f>XR24+XS24</f>
        <v>0</v>
      </c>
      <c r="XU24" s="3"/>
      <c r="XV24" s="3"/>
      <c r="XW24" s="3">
        <f>XT42</f>
        <v>173119.18346156104</v>
      </c>
      <c r="XX24" s="3"/>
      <c r="XY24" s="5"/>
      <c r="XZ24" s="3">
        <f t="shared" ref="XZ24:XZ40" si="158">XP4*XO24</f>
        <v>0</v>
      </c>
      <c r="YA24" s="3">
        <f t="shared" ref="YA24:YA41" si="159">XG24*XI4</f>
        <v>0</v>
      </c>
      <c r="YB24" s="3">
        <f>XZ24+YA24</f>
        <v>0</v>
      </c>
      <c r="YC24" s="3"/>
      <c r="YD24" s="3"/>
      <c r="YE24" s="3">
        <f>YB42</f>
        <v>3119380.5182985929</v>
      </c>
      <c r="YF24" s="3"/>
      <c r="YG24" s="13"/>
      <c r="YH24" s="15">
        <f t="shared" ref="YH24:YH41" si="160">XX4*XW24</f>
        <v>0</v>
      </c>
      <c r="YI24" s="3">
        <f t="shared" ref="YI24:YI40" si="161">YE24*YG4</f>
        <v>0</v>
      </c>
      <c r="YJ24" s="3">
        <f>YH24+YI24</f>
        <v>0</v>
      </c>
      <c r="YK24" s="3"/>
      <c r="YL24" s="3"/>
      <c r="YM24" s="3">
        <f>YJ42</f>
        <v>177854.95946047985</v>
      </c>
      <c r="YN24" s="3"/>
      <c r="YO24" s="5"/>
      <c r="YP24" s="3">
        <f t="shared" ref="YP24:YP40" si="162">YF4*YE24</f>
        <v>0</v>
      </c>
      <c r="YQ24" s="3">
        <f t="shared" ref="YQ24:YQ41" si="163">XW24*XY4</f>
        <v>0</v>
      </c>
      <c r="YR24" s="3">
        <f>YP24+YQ24</f>
        <v>0</v>
      </c>
      <c r="YS24" s="3"/>
      <c r="YT24" s="3"/>
      <c r="YU24" s="3">
        <f>YR42</f>
        <v>3218384.9398818924</v>
      </c>
      <c r="YV24" s="3"/>
      <c r="YW24" s="13"/>
      <c r="YX24" s="15">
        <f t="shared" ref="YX24:YX41" si="164">YN4*YM24</f>
        <v>0</v>
      </c>
      <c r="YY24" s="3">
        <f t="shared" ref="YY24:YY40" si="165">YU24*YW4</f>
        <v>0</v>
      </c>
      <c r="YZ24" s="3">
        <f>YX24+YY24</f>
        <v>0</v>
      </c>
      <c r="ZA24" s="3"/>
      <c r="ZB24" s="3"/>
      <c r="ZC24" s="3">
        <f>YZ42</f>
        <v>182746.69535816455</v>
      </c>
      <c r="ZD24" s="3"/>
      <c r="ZE24" s="5"/>
      <c r="ZF24" s="3">
        <f t="shared" ref="ZF24:ZF40" si="166">YV4*YU24</f>
        <v>0</v>
      </c>
      <c r="ZG24" s="3">
        <f t="shared" ref="ZG24:ZG41" si="167">YM24*YO4</f>
        <v>0</v>
      </c>
      <c r="ZH24" s="3">
        <f>ZF24+ZG24</f>
        <v>0</v>
      </c>
      <c r="ZI24" s="3"/>
      <c r="ZJ24" s="3"/>
      <c r="ZK24" s="3">
        <f>ZH42</f>
        <v>3320506.8363984758</v>
      </c>
      <c r="ZL24" s="3"/>
      <c r="ZM24" s="13"/>
      <c r="ZN24" s="15">
        <f t="shared" ref="ZN24:ZN41" si="168">ZD4*ZC24</f>
        <v>0</v>
      </c>
      <c r="ZO24" s="3">
        <f t="shared" ref="ZO24:ZO40" si="169">ZK24*ZM4</f>
        <v>0</v>
      </c>
      <c r="ZP24" s="3">
        <f>ZN24+ZO24</f>
        <v>0</v>
      </c>
      <c r="ZQ24" s="3"/>
      <c r="ZR24" s="3"/>
      <c r="ZS24" s="3">
        <f>ZP42</f>
        <v>187799.00978241689</v>
      </c>
      <c r="ZT24" s="3"/>
      <c r="ZU24" s="5"/>
      <c r="ZV24" s="3">
        <f t="shared" ref="ZV24:ZV40" si="170">ZL4*ZK24</f>
        <v>0</v>
      </c>
      <c r="ZW24" s="3">
        <f t="shared" ref="ZW24:ZW41" si="171">ZC24*ZE4</f>
        <v>0</v>
      </c>
      <c r="ZX24" s="3">
        <f>ZV24+ZW24</f>
        <v>0</v>
      </c>
      <c r="ZY24" s="3"/>
      <c r="ZZ24" s="3"/>
      <c r="AAA24" s="3">
        <f>ZX42</f>
        <v>3425844.2980987369</v>
      </c>
      <c r="AAB24" s="3"/>
      <c r="AAC24" s="13"/>
      <c r="AAD24" s="15">
        <f t="shared" ref="AAD24:AAD41" si="172">ZT4*ZS24</f>
        <v>0</v>
      </c>
      <c r="AAE24" s="3">
        <f t="shared" ref="AAE24:AAE40" si="173">AAA24*AAC4</f>
        <v>0</v>
      </c>
      <c r="AAF24" s="3">
        <f>AAD24+AAE24</f>
        <v>0</v>
      </c>
      <c r="AAG24" s="3"/>
      <c r="AAH24" s="3"/>
      <c r="AAI24" s="3">
        <f>AAF42</f>
        <v>193016.78096575482</v>
      </c>
      <c r="AAJ24" s="3"/>
      <c r="AAK24" s="5"/>
      <c r="AAL24" s="3">
        <f t="shared" ref="AAL24:AAL40" si="174">AAB4*AAA24</f>
        <v>0</v>
      </c>
      <c r="AAM24" s="3">
        <f t="shared" ref="AAM24:AAM41" si="175">ZS24*ZU4</f>
        <v>0</v>
      </c>
      <c r="AAN24" s="3">
        <f>AAL24+AAM24</f>
        <v>0</v>
      </c>
      <c r="AAO24" s="3"/>
      <c r="AAP24" s="3"/>
      <c r="AAQ24" s="3">
        <f>AAN42</f>
        <v>3534499.4884563889</v>
      </c>
      <c r="AAR24" s="3"/>
      <c r="AAS24" s="13"/>
      <c r="AAT24" s="15">
        <f t="shared" ref="AAT24:AAT41" si="176">AAJ4*AAI24</f>
        <v>0</v>
      </c>
      <c r="AAU24" s="3">
        <f t="shared" ref="AAU24:AAU40" si="177">AAQ24*AAS4</f>
        <v>0</v>
      </c>
      <c r="AAV24" s="3">
        <f>AAT24+AAU24</f>
        <v>0</v>
      </c>
      <c r="AAW24" s="3"/>
      <c r="AAX24" s="3"/>
      <c r="AAY24" s="3">
        <f>AAV42</f>
        <v>198405.23371155461</v>
      </c>
      <c r="AAZ24" s="3"/>
      <c r="ABA24" s="5"/>
      <c r="ABB24" s="3">
        <f t="shared" ref="ABB24:ABB40" si="178">AAR4*AAQ24</f>
        <v>0</v>
      </c>
      <c r="ABC24" s="3">
        <f t="shared" ref="ABC24:ABC41" si="179">AAI24*AAK4</f>
        <v>0</v>
      </c>
      <c r="ABD24" s="3">
        <f>ABB24+ABC24</f>
        <v>0</v>
      </c>
      <c r="ABE24" s="3"/>
      <c r="ABF24" s="3"/>
      <c r="ABG24" s="3">
        <f>ABD42</f>
        <v>3646577.7134164236</v>
      </c>
      <c r="ABH24" s="3"/>
      <c r="ABI24" s="13"/>
      <c r="ABJ24" s="15">
        <f t="shared" ref="ABJ24:ABJ41" si="180">AAZ4*AAY24</f>
        <v>0</v>
      </c>
      <c r="ABK24" s="3">
        <f t="shared" ref="ABK24:ABK40" si="181">ABG24*ABI4</f>
        <v>0</v>
      </c>
      <c r="ABL24" s="3">
        <f>ABJ24+ABK24</f>
        <v>0</v>
      </c>
      <c r="ABM24" s="3"/>
      <c r="ABN24" s="3"/>
      <c r="ABO24" s="3">
        <f>ABL42</f>
        <v>203969.82136322718</v>
      </c>
      <c r="ABP24" s="3"/>
      <c r="ABQ24" s="5"/>
      <c r="ABR24" s="3">
        <f t="shared" ref="ABR24:ABR40" si="182">ABH4*ABG24</f>
        <v>0</v>
      </c>
      <c r="ABS24" s="3">
        <f t="shared" ref="ABS24:ABS41" si="183">AAY24*ABA4</f>
        <v>0</v>
      </c>
      <c r="ABT24" s="3">
        <f>ABR24+ABS24</f>
        <v>0</v>
      </c>
      <c r="ABU24" s="3"/>
      <c r="ABV24" s="3"/>
      <c r="ABW24" s="3">
        <f>ABT42</f>
        <v>3762186.9769875268</v>
      </c>
      <c r="ABX24" s="3"/>
      <c r="ABY24" s="13"/>
      <c r="ABZ24" s="15">
        <f t="shared" ref="ABZ24:ABZ41" si="184">ABP4*ABO24</f>
        <v>0</v>
      </c>
      <c r="ACA24" s="3">
        <f t="shared" ref="ACA24:ACA40" si="185">ABW24*ABY4</f>
        <v>0</v>
      </c>
      <c r="ACB24" s="3">
        <f>ABZ24+ACA24</f>
        <v>0</v>
      </c>
      <c r="ACC24" s="3"/>
      <c r="ACD24" s="3"/>
      <c r="ACE24" s="3">
        <f>ACB42</f>
        <v>209716.09543813075</v>
      </c>
      <c r="ACF24" s="3"/>
      <c r="ACG24" s="5"/>
      <c r="ACH24" s="3">
        <f t="shared" ref="ACH24:ACH40" si="186">ABX4*ABW24</f>
        <v>0</v>
      </c>
      <c r="ACI24" s="3">
        <f t="shared" ref="ACI24:ACI41" si="187">ABO24*ABQ4</f>
        <v>0</v>
      </c>
      <c r="ACJ24" s="3">
        <f>ACH24+ACI24</f>
        <v>0</v>
      </c>
      <c r="ACK24" s="3"/>
      <c r="ACL24" s="3"/>
      <c r="ACM24" s="3">
        <f>ACJ42</f>
        <v>3881438.3502431158</v>
      </c>
      <c r="ACN24" s="3"/>
      <c r="ACO24" s="13"/>
      <c r="ACP24" s="15">
        <f t="shared" ref="ACP24:ACP41" si="188">ACF4*ACE24</f>
        <v>0</v>
      </c>
      <c r="ACQ24" s="3">
        <f t="shared" ref="ACQ24:ACQ40" si="189">ACM24*ACO4</f>
        <v>0</v>
      </c>
      <c r="ACR24" s="3">
        <f>ACP24+ACQ24</f>
        <v>0</v>
      </c>
      <c r="ACS24" s="3"/>
      <c r="ACT24" s="3"/>
      <c r="ACU24" s="3">
        <f>ACR42</f>
        <v>215649.6927987719</v>
      </c>
      <c r="ACV24" s="3"/>
      <c r="ACW24" s="5"/>
      <c r="ACX24" s="3">
        <f t="shared" ref="ACX24:ACX40" si="190">ACN4*ACM24</f>
        <v>0</v>
      </c>
      <c r="ACY24" s="3">
        <f t="shared" ref="ACY24:ACY41" si="191">ACE24*ACG4</f>
        <v>0</v>
      </c>
      <c r="ACZ24" s="3">
        <f>ACX24+ACY24</f>
        <v>0</v>
      </c>
      <c r="ADA24" s="3"/>
      <c r="ADB24" s="3"/>
      <c r="ADC24" s="3">
        <f>ACZ42</f>
        <v>4004446.562603958</v>
      </c>
      <c r="ADD24" s="3"/>
      <c r="ADE24" s="13"/>
      <c r="ADF24" s="15">
        <f t="shared" ref="ADF24:ADF41" si="192">ACV4*ACU24</f>
        <v>0</v>
      </c>
      <c r="ADG24" s="3">
        <f t="shared" ref="ADG24:ADG40" si="193">ADC24*ADE4</f>
        <v>0</v>
      </c>
      <c r="ADH24" s="3">
        <f>ADF24+ADG24</f>
        <v>0</v>
      </c>
      <c r="ADI24" s="3"/>
      <c r="ADJ24" s="3"/>
      <c r="ADK24" s="3">
        <f>ADH42</f>
        <v>221776.41173832706</v>
      </c>
      <c r="ADL24" s="3"/>
      <c r="ADM24" s="5"/>
      <c r="ADN24" s="3">
        <f t="shared" ref="ADN24:ADN40" si="194">ADD4*ADC24</f>
        <v>0</v>
      </c>
      <c r="ADO24" s="3">
        <f t="shared" ref="ADO24:ADO41" si="195">ACU24*ACW4</f>
        <v>0</v>
      </c>
      <c r="ADP24" s="3">
        <f>ADN24+ADO24</f>
        <v>0</v>
      </c>
      <c r="ADQ24" s="3"/>
      <c r="ADR24" s="3"/>
      <c r="ADS24" s="3">
        <f>ADP42</f>
        <v>4131330.2569877179</v>
      </c>
      <c r="ADT24" s="3"/>
      <c r="ADU24" s="13"/>
      <c r="ADV24" s="15">
        <f t="shared" ref="ADV24:ADV41" si="196">ADL4*ADK24</f>
        <v>0</v>
      </c>
      <c r="ADW24" s="3">
        <f t="shared" ref="ADW24:ADW40" si="197">ADS24*ADU4</f>
        <v>0</v>
      </c>
      <c r="ADX24" s="3">
        <f>ADV24+ADW24</f>
        <v>0</v>
      </c>
      <c r="ADY24" s="3"/>
      <c r="ADZ24" s="3"/>
      <c r="AEA24" s="3">
        <f>ADX42</f>
        <v>228102.27757955904</v>
      </c>
      <c r="AEB24" s="3"/>
      <c r="AEC24" s="5"/>
      <c r="AED24" s="3">
        <f t="shared" ref="AED24:AED40" si="198">ADT4*ADS24</f>
        <v>0</v>
      </c>
      <c r="AEE24" s="3">
        <f t="shared" ref="AEE24:AEE41" si="199">ADK24*ADM4</f>
        <v>0</v>
      </c>
      <c r="AEF24" s="3">
        <f>AED24+AEE24</f>
        <v>0</v>
      </c>
      <c r="AEG24" s="3"/>
      <c r="AEH24" s="3"/>
      <c r="AEI24" s="3">
        <f>AEF42</f>
        <v>4262211.9099993026</v>
      </c>
      <c r="AEJ24" s="3"/>
      <c r="AEK24" s="13"/>
      <c r="AEL24" s="15">
        <f t="shared" ref="AEL24:AEL41" si="200">AEB4*AEA24</f>
        <v>0</v>
      </c>
      <c r="AEM24" s="3">
        <f t="shared" ref="AEM24:AEM40" si="201">AEI24*AEK4</f>
        <v>0</v>
      </c>
      <c r="AEN24" s="3">
        <f>AEL24+AEM24</f>
        <v>0</v>
      </c>
      <c r="AEO24" s="3"/>
      <c r="AEP24" s="3"/>
      <c r="AEQ24" s="3">
        <f>AEN42</f>
        <v>234633.54671635912</v>
      </c>
      <c r="AER24" s="3"/>
      <c r="AES24" s="5"/>
      <c r="AET24" s="3">
        <f t="shared" ref="AET24:AET40" si="202">AEJ4*AEI24</f>
        <v>0</v>
      </c>
      <c r="AEU24" s="3">
        <f t="shared" ref="AEU24:AEU41" si="203">AEA24*AEC4</f>
        <v>0</v>
      </c>
      <c r="AEV24" s="3">
        <f>AET24+AEU24</f>
        <v>0</v>
      </c>
      <c r="AEW24" s="3"/>
      <c r="AEX24" s="3"/>
      <c r="AEY24" s="3">
        <f>AEV42</f>
        <v>4397217.7456168476</v>
      </c>
      <c r="AEZ24" s="3"/>
      <c r="AFA24" s="13"/>
      <c r="AFB24" s="15">
        <f t="shared" ref="AFB24:AFB41" si="204">AER4*AEQ24</f>
        <v>0</v>
      </c>
      <c r="AFC24" s="3">
        <f t="shared" ref="AFC24:AFC40" si="205">AEY24*AFA4</f>
        <v>0</v>
      </c>
      <c r="AFD24" s="3">
        <f>AFB24+AFC24</f>
        <v>0</v>
      </c>
      <c r="AFE24" s="3"/>
      <c r="AFF24" s="3"/>
      <c r="AFG24" s="3">
        <f>AFD42</f>
        <v>241376.67470569565</v>
      </c>
      <c r="AFH24" s="3"/>
      <c r="AFI24" s="5"/>
      <c r="AFJ24" s="3">
        <f t="shared" ref="AFJ24:AFJ40" si="206">AEZ4*AEY24</f>
        <v>0</v>
      </c>
      <c r="AFK24" s="3">
        <f t="shared" ref="AFK24:AFK41" si="207">AEQ24*AES4</f>
        <v>0</v>
      </c>
      <c r="AFL24" s="3">
        <f>AFJ24+AFK24</f>
        <v>0</v>
      </c>
      <c r="AFM24" s="3"/>
      <c r="AFN24" s="3"/>
      <c r="AFO24" s="3">
        <f>AFL42</f>
        <v>4536477.8446714105</v>
      </c>
      <c r="AFP24" s="3"/>
      <c r="AFQ24" s="13"/>
      <c r="AFR24" s="15">
        <f t="shared" ref="AFR24:AFR41" si="208">AFH4*AFG24</f>
        <v>0</v>
      </c>
      <c r="AFS24" s="3">
        <f t="shared" ref="AFS24:AFS40" si="209">AFO24*AFQ4</f>
        <v>0</v>
      </c>
      <c r="AFT24" s="3">
        <f>AFR24+AFS24</f>
        <v>0</v>
      </c>
      <c r="AFU24" s="3"/>
      <c r="AFV24" s="3"/>
      <c r="AFW24" s="3">
        <f>AFT42</f>
        <v>248338.29734144572</v>
      </c>
      <c r="AFX24" s="3"/>
      <c r="AFY24" s="5"/>
      <c r="AFZ24" s="3">
        <f t="shared" ref="AFZ24:AFZ40" si="210">AFP4*AFO24</f>
        <v>0</v>
      </c>
      <c r="AGA24" s="3">
        <f t="shared" ref="AGA24:AGA41" si="211">AFG24*AFI4</f>
        <v>0</v>
      </c>
      <c r="AGB24" s="3">
        <f>AFZ24+AGA24</f>
        <v>0</v>
      </c>
      <c r="AGC24" s="3"/>
      <c r="AGD24" s="3"/>
      <c r="AGE24" s="3">
        <f>AGB42</f>
        <v>4680126.3824207168</v>
      </c>
      <c r="AGF24" s="3"/>
      <c r="AGG24" s="13"/>
      <c r="AGH24" s="15">
        <f t="shared" ref="AGH24:AGH41" si="212">AFX4*AFW24</f>
        <v>0</v>
      </c>
      <c r="AGI24" s="3">
        <f t="shared" ref="AGI24:AGI40" si="213">AGE24*AGG4</f>
        <v>0</v>
      </c>
      <c r="AGJ24" s="3">
        <f>AGH24+AGI24</f>
        <v>0</v>
      </c>
      <c r="AGK24" s="3"/>
      <c r="AGL24" s="3"/>
      <c r="AGM24" s="3">
        <f>AGJ42</f>
        <v>255525.24285315812</v>
      </c>
      <c r="AGN24" s="3"/>
      <c r="AGO24" s="5"/>
      <c r="AGP24" s="3">
        <f t="shared" ref="AGP24:AGP40" si="214">AGF4*AGE24</f>
        <v>0</v>
      </c>
      <c r="AGQ24" s="3">
        <f t="shared" ref="AGQ24:AGQ41" si="215">AFW24*AFY4</f>
        <v>0</v>
      </c>
      <c r="AGR24" s="3">
        <f>AGP24+AGQ24</f>
        <v>0</v>
      </c>
      <c r="AGS24" s="3"/>
      <c r="AGT24" s="3"/>
      <c r="AGU24" s="3">
        <f>AGR42</f>
        <v>4828301.8340323158</v>
      </c>
      <c r="AGV24" s="3"/>
      <c r="AGW24" s="13"/>
      <c r="AGX24" s="15">
        <f t="shared" ref="AGX24:AGX41" si="216">AGN4*AGM24</f>
        <v>0</v>
      </c>
      <c r="AGY24" s="3">
        <f t="shared" ref="AGY24:AGY40" si="217">AGU24*AGW4</f>
        <v>0</v>
      </c>
      <c r="AGZ24" s="3">
        <f>AGX24+AGY24</f>
        <v>0</v>
      </c>
      <c r="AHA24" s="3"/>
      <c r="AHB24" s="3"/>
      <c r="AHC24" s="3">
        <f>AGZ42</f>
        <v>262944.55787759891</v>
      </c>
      <c r="AHD24" s="3"/>
      <c r="AHE24" s="5"/>
      <c r="AHF24" s="3">
        <f t="shared" ref="AHF24:AHF40" si="218">AGV4*AGU24</f>
        <v>0</v>
      </c>
      <c r="AHG24" s="3">
        <f t="shared" ref="AHG24:AHG41" si="219">AGM24*AGO4</f>
        <v>0</v>
      </c>
      <c r="AHH24" s="3">
        <f>AHF24+AHG24</f>
        <v>0</v>
      </c>
      <c r="AHI24" s="3"/>
      <c r="AHJ24" s="3"/>
      <c r="AHK24" s="3">
        <f>AHH42</f>
        <v>4981147.0892412476</v>
      </c>
      <c r="AHL24" s="3"/>
      <c r="AHM24" s="13"/>
      <c r="AHN24" s="15">
        <f t="shared" ref="AHN24:AHN41" si="220">AHD4*AHC24</f>
        <v>0</v>
      </c>
      <c r="AHO24" s="3">
        <f t="shared" ref="AHO24:AHO40" si="221">AHK24*AHM4</f>
        <v>0</v>
      </c>
      <c r="AHP24" s="3">
        <f>AHN24+AHO24</f>
        <v>0</v>
      </c>
      <c r="AHQ24" s="3"/>
      <c r="AHR24" s="3"/>
      <c r="AHS24" s="3">
        <f>AHP42</f>
        <v>270603.52414544218</v>
      </c>
      <c r="AHT24" s="3"/>
      <c r="AHU24" s="5"/>
      <c r="AHV24" s="3">
        <f t="shared" ref="AHV24:AHV40" si="222">AHL4*AHK24</f>
        <v>0</v>
      </c>
      <c r="AHW24" s="3">
        <f t="shared" ref="AHW24:AHW41" si="223">AHC24*AHE4</f>
        <v>0</v>
      </c>
      <c r="AHX24" s="3">
        <f>AHV24+AHW24</f>
        <v>0</v>
      </c>
      <c r="AHY24" s="3"/>
      <c r="AHZ24" s="3"/>
      <c r="AIA24" s="3">
        <f>AHX42</f>
        <v>5138809.5341202179</v>
      </c>
      <c r="AIB24" s="3"/>
      <c r="AIC24" s="13"/>
      <c r="AID24" s="15">
        <f t="shared" ref="AID24:AID41" si="224">AHT4*AHS24</f>
        <v>0</v>
      </c>
      <c r="AIE24" s="3">
        <f t="shared" ref="AIE24:AIE40" si="225">AIA24*AIC4</f>
        <v>0</v>
      </c>
      <c r="AIF24" s="3">
        <f>AID24+AIE24</f>
        <v>0</v>
      </c>
      <c r="AIG24" s="3"/>
      <c r="AIH24" s="3"/>
      <c r="AII24" s="3">
        <f>AIF42</f>
        <v>278509.66053835972</v>
      </c>
      <c r="AIJ24" s="3"/>
      <c r="AIK24" s="5"/>
      <c r="AIL24" s="3">
        <f t="shared" ref="AIL24:AIL40" si="226">AIB4*AIA24</f>
        <v>0</v>
      </c>
      <c r="AIM24" s="3">
        <f t="shared" ref="AIM24:AIM41" si="227">AHS24*AHU4</f>
        <v>0</v>
      </c>
      <c r="AIN24" s="3">
        <f>AIL24+AIM24</f>
        <v>0</v>
      </c>
      <c r="AIO24" s="3"/>
      <c r="AIP24" s="3"/>
      <c r="AIQ24" s="3">
        <f>AIN42</f>
        <v>5301441.1700575463</v>
      </c>
      <c r="AIR24" s="3"/>
      <c r="AIS24" s="13"/>
      <c r="AIT24" s="15">
        <f t="shared" ref="AIT24:AIT41" si="228">AIJ4*AII24</f>
        <v>0</v>
      </c>
      <c r="AIU24" s="3">
        <f t="shared" ref="AIU24:AIU40" si="229">AIQ24*AIS4</f>
        <v>0</v>
      </c>
      <c r="AIV24" s="3">
        <f>AIT24+AIU24</f>
        <v>0</v>
      </c>
      <c r="AIW24" s="3"/>
      <c r="AIX24" s="3"/>
      <c r="AIY24" s="3">
        <f>AIV42</f>
        <v>286670.72088280728</v>
      </c>
      <c r="AIZ24" s="3"/>
      <c r="AJA24" s="5"/>
      <c r="AJB24" s="3">
        <f t="shared" ref="AJB24:AJB40" si="230">AIR4*AIQ24</f>
        <v>0</v>
      </c>
      <c r="AJC24" s="3">
        <f t="shared" ref="AJC24:AJC41" si="231">AII24*AIK4</f>
        <v>0</v>
      </c>
      <c r="AJD24" s="3">
        <f>AJB24+AJC24</f>
        <v>0</v>
      </c>
      <c r="AJE24" s="3"/>
      <c r="AJF24" s="3"/>
      <c r="AJG24" s="3">
        <f>AJD42</f>
        <v>5469198.7790432107</v>
      </c>
      <c r="AJH24" s="3"/>
      <c r="AJI24" s="13"/>
      <c r="AJJ24" s="15">
        <f t="shared" ref="AJJ24:AJJ41" si="232">AIZ4*AIY24</f>
        <v>0</v>
      </c>
      <c r="AJK24" s="3">
        <f t="shared" ref="AJK24:AJK40" si="233">AJG24*AJI4</f>
        <v>0</v>
      </c>
      <c r="AJL24" s="3">
        <f>AJJ24+AJK24</f>
        <v>0</v>
      </c>
      <c r="AJM24" s="3"/>
      <c r="AJN24" s="3"/>
      <c r="AJO24" s="3">
        <f>AJL42</f>
        <v>295094.69791126798</v>
      </c>
      <c r="AJP24" s="3"/>
      <c r="AJQ24" s="5"/>
      <c r="AJR24" s="3">
        <f t="shared" ref="AJR24:AJR40" si="234">AJH4*AJG24</f>
        <v>0</v>
      </c>
      <c r="AJS24" s="3">
        <f t="shared" ref="AJS24:AJS41" si="235">AIY24*AJA4</f>
        <v>0</v>
      </c>
      <c r="AJT24" s="3">
        <f>AJR24+AJS24</f>
        <v>0</v>
      </c>
      <c r="AJU24" s="3"/>
      <c r="AJV24" s="3"/>
      <c r="AJW24" s="3">
        <f>AJT42</f>
        <v>5642244.0998648694</v>
      </c>
      <c r="AJX24" s="3"/>
      <c r="AJY24" s="13"/>
      <c r="AJZ24" s="15">
        <f t="shared" ref="AJZ24:AJZ41" si="236">AJP4*AJO24</f>
        <v>0</v>
      </c>
      <c r="AKA24" s="3">
        <f t="shared" ref="AKA24:AKA40" si="237">AJW24*AJY4</f>
        <v>0</v>
      </c>
      <c r="AKB24" s="3">
        <f>AJZ24+AKA24</f>
        <v>0</v>
      </c>
      <c r="AKC24" s="3"/>
      <c r="AKD24" s="3"/>
      <c r="AKE24" s="3">
        <f>AKB42</f>
        <v>303789.83430257282</v>
      </c>
      <c r="AKF24" s="3"/>
      <c r="AKG24" s="5"/>
      <c r="AKH24" s="3">
        <f t="shared" ref="AKH24:AKH40" si="238">AJX4*AJW24</f>
        <v>0</v>
      </c>
      <c r="AKI24" s="3">
        <f t="shared" ref="AKI24:AKI41" si="239">AJO24*AJQ4</f>
        <v>0</v>
      </c>
      <c r="AKJ24" s="3">
        <f>AKH24+AKI24</f>
        <v>0</v>
      </c>
      <c r="AKK24" s="3"/>
      <c r="AKL24" s="3"/>
      <c r="AKM24" s="3">
        <f>AKJ42</f>
        <v>5820743.9883972285</v>
      </c>
      <c r="AKN24" s="3"/>
      <c r="AKO24" s="13"/>
      <c r="AKP24" s="15">
        <f t="shared" ref="AKP24:AKP41" si="240">AKF4*AKE24</f>
        <v>0</v>
      </c>
      <c r="AKQ24" s="3">
        <f t="shared" ref="AKQ24:AKQ40" si="241">AKM24*AKO4</f>
        <v>0</v>
      </c>
      <c r="AKR24" s="3">
        <f>AKP24+AKQ24</f>
        <v>0</v>
      </c>
      <c r="AKS24" s="3"/>
      <c r="AKT24" s="3"/>
      <c r="AKU24" s="3">
        <f>AKR42</f>
        <v>312764.63509281143</v>
      </c>
      <c r="AKV24" s="3"/>
      <c r="AKW24" s="5"/>
      <c r="AKX24" s="3">
        <f t="shared" ref="AKX24:AKX40" si="242">AKN4*AKM24</f>
        <v>0</v>
      </c>
      <c r="AKY24" s="3">
        <f t="shared" ref="AKY24:AKY41" si="243">AKE24*AKG4</f>
        <v>0</v>
      </c>
      <c r="AKZ24" s="3">
        <f>AKX24+AKY24</f>
        <v>0</v>
      </c>
      <c r="ALA24" s="3"/>
      <c r="ALB24" s="3"/>
      <c r="ALC24" s="3">
        <f>AKZ42</f>
        <v>6004870.5665430315</v>
      </c>
      <c r="ALD24" s="3"/>
      <c r="ALE24" s="13"/>
      <c r="ALF24" s="15">
        <f t="shared" ref="ALF24:ALF41" si="244">AKV4*AKU24</f>
        <v>0</v>
      </c>
      <c r="ALG24" s="3">
        <f t="shared" ref="ALG24:ALG40" si="245">ALC24*ALE4</f>
        <v>0</v>
      </c>
      <c r="ALH24" s="3">
        <f>ALF24+ALG24</f>
        <v>0</v>
      </c>
      <c r="ALI24" s="3"/>
      <c r="ALJ24" s="3"/>
      <c r="ALK24" s="3">
        <f>ALH42</f>
        <v>322027.87695718056</v>
      </c>
      <c r="ALL24" s="3"/>
      <c r="ALM24" s="5"/>
      <c r="ALN24" s="3">
        <f t="shared" ref="ALN24:ALN40" si="246">ALD4*ALC24</f>
        <v>0</v>
      </c>
      <c r="ALO24" s="3">
        <f t="shared" ref="ALO24:ALO41" si="247">AKU24*AKW4</f>
        <v>0</v>
      </c>
      <c r="ALP24" s="3">
        <f>ALN24+ALO24</f>
        <v>0</v>
      </c>
      <c r="ALQ24" s="3"/>
      <c r="ALR24" s="3"/>
      <c r="ALS24" s="3">
        <f>ALP42</f>
        <v>6194801.3784928853</v>
      </c>
      <c r="ALT24" s="3"/>
      <c r="ALU24" s="13"/>
      <c r="ALV24" s="15">
        <f t="shared" ref="ALV24:ALV41" si="248">ALL4*ALK24</f>
        <v>0</v>
      </c>
      <c r="ALW24" s="3">
        <f t="shared" ref="ALW24:ALW40" si="249">ALS24*ALU4</f>
        <v>0</v>
      </c>
      <c r="ALX24" s="3">
        <f>ALV24+ALW24</f>
        <v>0</v>
      </c>
      <c r="ALY24" s="3"/>
      <c r="ALZ24" s="3"/>
      <c r="AMA24" s="3">
        <f>ALX42</f>
        <v>331588.6147222626</v>
      </c>
      <c r="AMB24" s="3"/>
      <c r="AMC24" s="5"/>
      <c r="AMD24" s="3">
        <f t="shared" ref="AMD24:AMD40" si="250">ALT4*ALS24</f>
        <v>0</v>
      </c>
      <c r="AME24" s="3">
        <f t="shared" ref="AME24:AME41" si="251">ALK24*ALM4</f>
        <v>0</v>
      </c>
      <c r="AMF24" s="3">
        <f>AMD24+AME24</f>
        <v>0</v>
      </c>
      <c r="AMG24" s="3"/>
      <c r="AMH24" s="3"/>
      <c r="AMI24" s="3">
        <f>AMF42</f>
        <v>6390719.5631343722</v>
      </c>
      <c r="AMJ24" s="3"/>
      <c r="AMK24" s="13"/>
      <c r="AML24" s="15">
        <f t="shared" ref="AML24:AML41" si="252">AMB4*AMA24</f>
        <v>0</v>
      </c>
      <c r="AMM24" s="3">
        <f t="shared" ref="AMM24:AMM40" si="253">AMI24*AMK4</f>
        <v>0</v>
      </c>
      <c r="AMN24" s="3">
        <f>AML24+AMM24</f>
        <v>0</v>
      </c>
      <c r="AMO24" s="3"/>
      <c r="AMP24" s="3"/>
      <c r="AMQ24" s="3">
        <f>AMN42</f>
        <v>341456.18809823634</v>
      </c>
      <c r="AMR24" s="3"/>
      <c r="AMS24" s="5"/>
      <c r="AMT24" s="3">
        <f t="shared" ref="AMT24:AMT40" si="254">AMJ4*AMI24</f>
        <v>0</v>
      </c>
      <c r="AMU24" s="3">
        <f t="shared" ref="AMU24:AMU41" si="255">AMA24*AMC4</f>
        <v>0</v>
      </c>
      <c r="AMV24" s="3">
        <f>AMT24+AMU24</f>
        <v>0</v>
      </c>
      <c r="AMW24" s="3"/>
      <c r="AMX24" s="3"/>
      <c r="AMY24" s="3">
        <f>AMV42</f>
        <v>6592814.0371612841</v>
      </c>
      <c r="AMZ24" s="3"/>
      <c r="ANA24" s="13"/>
      <c r="ANB24" s="15">
        <f t="shared" ref="ANB24:ANB41" si="256">AMR4*AMQ24</f>
        <v>0</v>
      </c>
      <c r="ANC24" s="3">
        <f t="shared" ref="ANC24:ANC40" si="257">AMY24*ANA4</f>
        <v>0</v>
      </c>
      <c r="AND24" s="3">
        <f>ANB24+ANC24</f>
        <v>0</v>
      </c>
      <c r="ANE24" s="3"/>
      <c r="ANF24" s="3"/>
      <c r="ANG24" s="3">
        <f>AND42</f>
        <v>351640.23049315915</v>
      </c>
      <c r="ANH24" s="3"/>
      <c r="ANI24" s="5"/>
      <c r="ANJ24" s="3">
        <f t="shared" ref="ANJ24:ANJ40" si="258">AMZ4*AMY24</f>
        <v>0</v>
      </c>
      <c r="ANK24" s="3">
        <f t="shared" ref="ANK24:ANK41" si="259">AMQ24*AMS4</f>
        <v>0</v>
      </c>
      <c r="ANL24" s="3">
        <f>ANJ24+ANK24</f>
        <v>0</v>
      </c>
      <c r="ANM24" s="3"/>
      <c r="ANN24" s="3"/>
      <c r="ANO24" s="3">
        <f>ANL42</f>
        <v>6801279.6805466022</v>
      </c>
      <c r="ANP24" s="3"/>
      <c r="ANQ24" s="13"/>
      <c r="ANR24" s="15">
        <f t="shared" ref="ANR24:ANR41" si="260">ANH4*ANG24</f>
        <v>0</v>
      </c>
      <c r="ANS24" s="3">
        <f t="shared" ref="ANS24:ANS40" si="261">ANO24*ANQ4</f>
        <v>0</v>
      </c>
      <c r="ANT24" s="3">
        <f>ANR24+ANS24</f>
        <v>0</v>
      </c>
      <c r="ANU24" s="3"/>
      <c r="ANV24" s="3"/>
      <c r="ANW24" s="3">
        <f>ANT42</f>
        <v>362150.6793949398</v>
      </c>
      <c r="ANX24" s="3"/>
      <c r="ANY24" s="5"/>
      <c r="ANZ24" s="3">
        <f t="shared" ref="ANZ24:ANZ40" si="262">ANP4*ANO24</f>
        <v>0</v>
      </c>
      <c r="AOA24" s="3">
        <f t="shared" ref="AOA24:AOA41" si="263">ANG24*ANI4</f>
        <v>0</v>
      </c>
      <c r="AOB24" s="3">
        <f>ANZ24+AOA24</f>
        <v>0</v>
      </c>
      <c r="AOC24" s="3"/>
      <c r="AOD24" s="3"/>
      <c r="AOE24" s="3">
        <f>AOB42</f>
        <v>7016317.5227060597</v>
      </c>
      <c r="AOF24" s="3"/>
      <c r="AOG24" s="13"/>
      <c r="AOH24" s="15">
        <f t="shared" ref="AOH24:AOH41" si="264">ANX4*ANW24</f>
        <v>0</v>
      </c>
      <c r="AOI24" s="3">
        <f t="shared" ref="AOI24:AOI40" si="265">AOE24*AOG4</f>
        <v>0</v>
      </c>
      <c r="AOJ24" s="3">
        <f>AOH24+AOI24</f>
        <v>0</v>
      </c>
      <c r="AOK24" s="3"/>
      <c r="AOL24" s="3"/>
      <c r="AOM24" s="3">
        <f>AOJ42</f>
        <v>372997.78684257698</v>
      </c>
      <c r="AON24" s="3"/>
      <c r="AOO24" s="5"/>
      <c r="AOP24" s="3">
        <f t="shared" ref="AOP24:AOP40" si="266">AOF4*AOE24</f>
        <v>0</v>
      </c>
      <c r="AOQ24" s="3">
        <f t="shared" ref="AOQ24:AOQ41" si="267">ANW24*ANY4</f>
        <v>0</v>
      </c>
      <c r="AOR24" s="3">
        <f>AOP24+AOQ24</f>
        <v>0</v>
      </c>
      <c r="AOS24" s="3"/>
      <c r="AOT24" s="3"/>
      <c r="AOU24" s="3">
        <f>AOR42</f>
        <v>7238134.933429068</v>
      </c>
      <c r="AOV24" s="3"/>
      <c r="AOW24" s="13"/>
      <c r="AOX24" s="15">
        <f t="shared" ref="AOX24:AOX41" si="268">AON4*AOM24</f>
        <v>0</v>
      </c>
      <c r="AOY24" s="3">
        <f t="shared" ref="AOY24:AOY40" si="269">AOU24*AOW4</f>
        <v>0</v>
      </c>
      <c r="AOZ24" s="3">
        <f>AOX24+AOY24</f>
        <v>0</v>
      </c>
      <c r="APA24" s="3"/>
      <c r="APB24" s="3"/>
      <c r="APC24" s="3">
        <f>AOZ42</f>
        <v>384192.12927994656</v>
      </c>
      <c r="APD24" s="3"/>
      <c r="APE24" s="5"/>
      <c r="APF24" s="3">
        <f t="shared" ref="APF24:APF40" si="270">AOV4*AOU24</f>
        <v>0</v>
      </c>
      <c r="APG24" s="3">
        <f t="shared" ref="APG24:APG41" si="271">AOM24*AOO4</f>
        <v>0</v>
      </c>
      <c r="APH24" s="3">
        <f>APF24+APG24</f>
        <v>0</v>
      </c>
      <c r="API24" s="3"/>
      <c r="APJ24" s="3"/>
      <c r="APK24" s="3">
        <f>APH42</f>
        <v>7466945.822211544</v>
      </c>
      <c r="APL24" s="3"/>
      <c r="APM24" s="13"/>
      <c r="APN24" s="15">
        <f t="shared" ref="APN24:APN41" si="272">APD4*APC24</f>
        <v>0</v>
      </c>
      <c r="APO24" s="3">
        <f t="shared" ref="APO24:APO40" si="273">APK24*APM4</f>
        <v>0</v>
      </c>
      <c r="APP24" s="3">
        <f>APN24+APO24</f>
        <v>0</v>
      </c>
      <c r="APQ24" s="3"/>
      <c r="APR24" s="3"/>
      <c r="APS24" s="3">
        <f>APP42</f>
        <v>395744.61720552196</v>
      </c>
      <c r="APT24" s="3"/>
      <c r="APU24" s="5"/>
      <c r="APV24" s="3">
        <f t="shared" ref="APV24:APV40" si="274">APL4*APK24</f>
        <v>0</v>
      </c>
      <c r="APW24" s="3">
        <f t="shared" ref="APW24:APW41" si="275">APC24*APE4</f>
        <v>0</v>
      </c>
      <c r="APX24" s="3">
        <f>APV24+APW24</f>
        <v>0</v>
      </c>
      <c r="APY24" s="3"/>
      <c r="APZ24" s="3"/>
      <c r="AQA24" s="3">
        <f>APX42</f>
        <v>7702970.8459647698</v>
      </c>
      <c r="AQB24" s="3"/>
      <c r="AQC24" s="13"/>
      <c r="AQD24" s="15">
        <f t="shared" ref="AQD24:AQD41" si="276">APT4*APS24</f>
        <v>0</v>
      </c>
      <c r="AQE24" s="3">
        <f t="shared" ref="AQE24:AQE40" si="277">AQA24*AQC4</f>
        <v>0</v>
      </c>
      <c r="AQF24" s="3">
        <f>AQD24+AQE24</f>
        <v>0</v>
      </c>
      <c r="AQG24" s="3"/>
      <c r="AQH24" s="3"/>
      <c r="AQI24" s="3">
        <f>AQF42</f>
        <v>407666.50534250389</v>
      </c>
      <c r="AQJ24" s="3"/>
      <c r="AQK24" s="5"/>
      <c r="AQL24" s="3">
        <f t="shared" ref="AQL24:AQL40" si="278">AQB4*AQA24</f>
        <v>0</v>
      </c>
      <c r="AQM24" s="3">
        <f t="shared" ref="AQM24:AQM41" si="279">APS24*APU4</f>
        <v>0</v>
      </c>
      <c r="AQN24" s="3">
        <f>AQL24+AQM24</f>
        <v>0</v>
      </c>
      <c r="AQO24" s="3"/>
      <c r="AQP24" s="3"/>
      <c r="AQQ24" s="3">
        <f>AQN42</f>
        <v>7946437.6231264891</v>
      </c>
      <c r="AQR24" s="3"/>
      <c r="AQS24" s="13"/>
      <c r="AQT24" s="15">
        <f t="shared" ref="AQT24:AQT41" si="280">AQJ4*AQI24</f>
        <v>0</v>
      </c>
      <c r="AQU24" s="3">
        <f t="shared" ref="AQU24:AQU40" si="281">AQQ24*AQS4</f>
        <v>0</v>
      </c>
      <c r="AQV24" s="3">
        <f>AQT24+AQU24</f>
        <v>0</v>
      </c>
      <c r="AQW24" s="3"/>
      <c r="AQX24" s="3"/>
      <c r="AQY24" s="3">
        <f>AQV42</f>
        <v>419969.40359229874</v>
      </c>
      <c r="AQZ24" s="3"/>
      <c r="ARA24" s="5"/>
      <c r="ARB24" s="3">
        <f t="shared" ref="ARB24:ARB40" si="282">AQR4*AQQ24</f>
        <v>0</v>
      </c>
      <c r="ARC24" s="3">
        <f t="shared" ref="ARC24:ARC41" si="283">AQI24*AQK4</f>
        <v>0</v>
      </c>
      <c r="ARD24" s="3">
        <f>ARB24+ARC24</f>
        <v>0</v>
      </c>
      <c r="ARE24" s="3"/>
      <c r="ARF24" s="3"/>
      <c r="ARG24" s="3">
        <f>ARD42</f>
        <v>8197580.9531976357</v>
      </c>
      <c r="ARH24" s="3"/>
      <c r="ARI24" s="13"/>
      <c r="ARJ24" s="15">
        <f t="shared" ref="ARJ24:ARJ41" si="284">AQZ4*AQY24</f>
        <v>0</v>
      </c>
      <c r="ARK24" s="3">
        <f t="shared" ref="ARK24:ARK40" si="285">ARG24*ARI4</f>
        <v>0</v>
      </c>
      <c r="ARL24" s="3">
        <f>ARJ24+ARK24</f>
        <v>0</v>
      </c>
      <c r="ARM24" s="3"/>
      <c r="ARN24" s="3"/>
      <c r="ARO24" s="3">
        <f>ARL42</f>
        <v>432665.28852519288</v>
      </c>
      <c r="ARP24" s="3"/>
      <c r="ARQ24" s="5"/>
      <c r="ARR24" s="3">
        <f t="shared" ref="ARR24:ARR40" si="286">ARH4*ARG24</f>
        <v>0</v>
      </c>
      <c r="ARS24" s="3">
        <f t="shared" ref="ARS24:ARS41" si="287">AQY24*ARA4</f>
        <v>0</v>
      </c>
      <c r="ART24" s="3">
        <f>ARR24+ARS24</f>
        <v>0</v>
      </c>
      <c r="ARU24" s="3"/>
      <c r="ARV24" s="3"/>
      <c r="ARW24" s="3">
        <f>ART42</f>
        <v>8456643.0424936656</v>
      </c>
      <c r="ARX24" s="3"/>
      <c r="ARY24" s="13"/>
      <c r="ARZ24" s="15">
        <f t="shared" ref="ARZ24:ARZ41" si="288">ARP4*ARO24</f>
        <v>0</v>
      </c>
      <c r="ASA24" s="3">
        <f t="shared" ref="ASA24:ASA40" si="289">ARW24*ARY4</f>
        <v>0</v>
      </c>
      <c r="ASB24" s="3">
        <f>ARZ24+ASA24</f>
        <v>0</v>
      </c>
      <c r="ASC24" s="3"/>
      <c r="ASD24" s="3"/>
      <c r="ASE24" s="3">
        <f>ASB42</f>
        <v>445766.51508713647</v>
      </c>
      <c r="ASF24" s="3"/>
      <c r="ASG24" s="5"/>
      <c r="ASH24" s="3">
        <f t="shared" ref="ASH24:ASH40" si="290">ARX4*ARW24</f>
        <v>0</v>
      </c>
      <c r="ASI24" s="3">
        <f t="shared" ref="ASI24:ASI41" si="291">ARO24*ARQ4</f>
        <v>0</v>
      </c>
      <c r="ASJ24" s="3">
        <f>ASH24+ASI24</f>
        <v>0</v>
      </c>
      <c r="ASK24" s="3"/>
      <c r="ASL24" s="3"/>
      <c r="ASM24" s="3">
        <f>ASJ42</f>
        <v>8723873.7373806667</v>
      </c>
      <c r="ASN24" s="3"/>
      <c r="ASO24" s="13"/>
      <c r="ASP24" s="15">
        <f t="shared" ref="ASP24:ASP41" si="292">ASF4*ASE24</f>
        <v>0</v>
      </c>
      <c r="ASQ24" s="3">
        <f t="shared" ref="ASQ24:ASQ40" si="293">ASM24*ASO4</f>
        <v>0</v>
      </c>
      <c r="ASR24" s="3">
        <f>ASP24+ASQ24</f>
        <v>0</v>
      </c>
      <c r="ASS24" s="3"/>
      <c r="AST24" s="3"/>
      <c r="ASU24" s="3">
        <f>ASR42</f>
        <v>459285.82845759037</v>
      </c>
      <c r="ASV24" s="3"/>
      <c r="ASW24" s="5"/>
      <c r="ASX24" s="3">
        <f t="shared" ref="ASX24:ASX40" si="294">ASN4*ASM24</f>
        <v>0</v>
      </c>
      <c r="ASY24" s="3">
        <f t="shared" ref="ASY24:ASY41" si="295">ASE24*ASG4</f>
        <v>0</v>
      </c>
      <c r="ASZ24" s="3">
        <f>ASX24+ASY24</f>
        <v>0</v>
      </c>
      <c r="ATA24" s="3"/>
      <c r="ATB24" s="3"/>
      <c r="ATC24" s="3">
        <f>ASZ42</f>
        <v>8999530.7655123957</v>
      </c>
      <c r="ATD24" s="3"/>
      <c r="ATE24" s="13"/>
      <c r="ATF24" s="15">
        <f t="shared" ref="ATF24:ATF41" si="296">ASV4*ASU24</f>
        <v>0</v>
      </c>
      <c r="ATG24" s="3">
        <f t="shared" ref="ATG24:ATG40" si="297">ATC24*ATE4</f>
        <v>0</v>
      </c>
      <c r="ATH24" s="3">
        <f>ATF24+ATG24</f>
        <v>0</v>
      </c>
      <c r="ATI24" s="3"/>
      <c r="ATJ24" s="3"/>
      <c r="ATK24" s="3">
        <f>ATH42</f>
        <v>473236.37621758832</v>
      </c>
      <c r="ATL24" s="3"/>
      <c r="ATM24" s="5"/>
      <c r="ATN24" s="3">
        <f t="shared" ref="ATN24:ATN40" si="298">ATD4*ATC24</f>
        <v>0</v>
      </c>
      <c r="ATO24" s="3">
        <f t="shared" ref="ATO24:ATO41" si="299">ASU24*ASW4</f>
        <v>0</v>
      </c>
      <c r="ATP24" s="3">
        <f>ATN24+ATO24</f>
        <v>0</v>
      </c>
      <c r="ATQ24" s="3"/>
      <c r="ATR24" s="3"/>
      <c r="ATS24" s="3">
        <f>ATP42</f>
        <v>9283879.9848480392</v>
      </c>
      <c r="ATT24" s="3"/>
      <c r="ATU24" s="13"/>
      <c r="ATV24" s="15">
        <f t="shared" ref="ATV24:ATV41" si="300">ATL4*ATK24</f>
        <v>0</v>
      </c>
      <c r="ATW24" s="3">
        <f t="shared" ref="ATW24:ATW40" si="301">ATS24*ATU4</f>
        <v>0</v>
      </c>
      <c r="ATX24" s="3">
        <f>ATV24+ATW24</f>
        <v>0</v>
      </c>
      <c r="ATY24" s="3"/>
      <c r="ATZ24" s="3"/>
      <c r="AUA24" s="3">
        <f>ATX42</f>
        <v>487631.72098915331</v>
      </c>
      <c r="AUB24" s="3"/>
      <c r="AUC24" s="5"/>
      <c r="AUD24" s="3">
        <f t="shared" ref="AUD24:AUD40" si="302">ATT4*ATS24</f>
        <v>0</v>
      </c>
      <c r="AUE24" s="3">
        <f t="shared" ref="AUE24:AUE41" si="303">ATK24*ATM4</f>
        <v>0</v>
      </c>
      <c r="AUF24" s="3">
        <f>AUD24+AUE24</f>
        <v>0</v>
      </c>
      <c r="AUG24" s="3"/>
      <c r="AUH24" s="3"/>
      <c r="AUI24" s="3">
        <f>AUF42</f>
        <v>9577195.6402429901</v>
      </c>
      <c r="AUJ24" s="3"/>
      <c r="AUK24" s="13"/>
      <c r="AUL24" s="15">
        <f t="shared" ref="AUL24:AUL41" si="304">AUB4*AUA24</f>
        <v>0</v>
      </c>
      <c r="AUM24" s="3">
        <f t="shared" ref="AUM24:AUM40" si="305">AUI24*AUK4</f>
        <v>0</v>
      </c>
      <c r="AUN24" s="3">
        <f>AUL24+AUM24</f>
        <v>0</v>
      </c>
      <c r="AUO24" s="3"/>
      <c r="AUP24" s="3"/>
      <c r="AUQ24" s="3">
        <f>AUN42</f>
        <v>502485.85357338947</v>
      </c>
      <c r="AUR24" s="3"/>
      <c r="AUS24" s="5"/>
      <c r="AUT24" s="3">
        <f t="shared" ref="AUT24:AUT40" si="306">AUJ4*AUI24</f>
        <v>0</v>
      </c>
      <c r="AUU24" s="3">
        <f t="shared" ref="AUU24:AUU41" si="307">AUA24*AUC4</f>
        <v>0</v>
      </c>
      <c r="AUV24" s="3">
        <f>AUT24+AUU24</f>
        <v>0</v>
      </c>
      <c r="AUW24" s="3"/>
      <c r="AUX24" s="3"/>
      <c r="AUY24" s="3">
        <f>AUV42</f>
        <v>9879760.6278610826</v>
      </c>
      <c r="AUZ24" s="3"/>
      <c r="AVA24" s="13"/>
      <c r="AVB24" s="15">
        <f t="shared" ref="AVB24:AVB41" si="308">AUR4*AUQ24</f>
        <v>0</v>
      </c>
      <c r="AVC24" s="3">
        <f t="shared" ref="AVC24:AVC40" si="309">AUY24*AVA4</f>
        <v>0</v>
      </c>
      <c r="AVD24" s="3">
        <f>AVB24+AVC24</f>
        <v>0</v>
      </c>
      <c r="AVE24" s="3"/>
      <c r="AVF24" s="3"/>
      <c r="AVG24" s="3">
        <f>AVD42</f>
        <v>517813.20652011828</v>
      </c>
      <c r="AVH24" s="3"/>
      <c r="AVI24" s="5"/>
      <c r="AVJ24" s="3">
        <f t="shared" ref="AVJ24:AVJ40" si="310">AUZ4*AUY24</f>
        <v>0</v>
      </c>
      <c r="AVK24" s="3">
        <f t="shared" ref="AVK24:AVK41" si="311">AUQ24*AUS4</f>
        <v>0</v>
      </c>
      <c r="AVL24" s="3">
        <f>AVJ24+AVK24</f>
        <v>0</v>
      </c>
      <c r="AVM24" s="3"/>
      <c r="AVN24" s="3"/>
      <c r="AVO24" s="3">
        <f>AVL42</f>
        <v>10191866.767933236</v>
      </c>
      <c r="AVP24" s="3"/>
      <c r="AVQ24" s="13"/>
      <c r="AVR24" s="15">
        <f t="shared" ref="AVR24:AVR41" si="312">AVH4*AVG24</f>
        <v>0</v>
      </c>
      <c r="AVS24" s="3">
        <f t="shared" ref="AVS24:AVS40" si="313">AVO24*AVQ4</f>
        <v>0</v>
      </c>
      <c r="AVT24" s="3">
        <f>AVR24+AVS24</f>
        <v>0</v>
      </c>
      <c r="AVU24" s="3"/>
      <c r="AVV24" s="3"/>
      <c r="AVW24" s="3">
        <f>AVT42</f>
        <v>533628.66807708901</v>
      </c>
      <c r="AVX24" s="3"/>
      <c r="AVY24" s="5"/>
      <c r="AVZ24" s="3">
        <f t="shared" ref="AVZ24:AVZ40" si="314">AVP4*AVO24</f>
        <v>0</v>
      </c>
      <c r="AWA24" s="3">
        <f t="shared" ref="AWA24:AWA41" si="315">AVG24*AVI4</f>
        <v>0</v>
      </c>
      <c r="AWB24" s="3">
        <f>AVZ24+AWA24</f>
        <v>0</v>
      </c>
      <c r="AWC24" s="3"/>
      <c r="AWD24" s="3"/>
      <c r="AWE24" s="3">
        <f>AWB42</f>
        <v>10513815.086288698</v>
      </c>
      <c r="AWF24" s="3"/>
      <c r="AWG24" s="13"/>
      <c r="AWH24" s="15">
        <f t="shared" ref="AWH24:AWH41" si="316">AVX4*AVW24</f>
        <v>0</v>
      </c>
      <c r="AWI24" s="3">
        <f t="shared" ref="AWI24:AWI40" si="317">AWE24*AWG4</f>
        <v>0</v>
      </c>
      <c r="AWJ24" s="3">
        <f>AWH24+AWI24</f>
        <v>0</v>
      </c>
      <c r="AWK24" s="3"/>
      <c r="AWL24" s="3"/>
      <c r="AWM24" s="3">
        <f>AWJ42</f>
        <v>549947.59653487452</v>
      </c>
      <c r="AWN24" s="3"/>
      <c r="AWO24" s="5"/>
      <c r="AWP24" s="3">
        <f t="shared" ref="AWP24:AWP40" si="318">AWF4*AWE24</f>
        <v>0</v>
      </c>
      <c r="AWQ24" s="3">
        <f t="shared" ref="AWQ24:AWQ41" si="319">AVW24*AVY4</f>
        <v>0</v>
      </c>
      <c r="AWR24" s="3">
        <f>AWP24+AWQ24</f>
        <v>0</v>
      </c>
      <c r="AWS24" s="3"/>
      <c r="AWT24" s="3"/>
      <c r="AWU24" s="3">
        <f>AWR42</f>
        <v>10845916.104866533</v>
      </c>
      <c r="AWV24" s="3"/>
      <c r="AWW24" s="13"/>
      <c r="AWX24" s="15">
        <f t="shared" ref="AWX24:AWX41" si="320">AWN4*AWM24</f>
        <v>0</v>
      </c>
      <c r="AWY24" s="3">
        <f t="shared" ref="AWY24:AWY40" si="321">AWU24*AWW4</f>
        <v>0</v>
      </c>
      <c r="AWZ24" s="3">
        <f>AWX24+AWY24</f>
        <v>0</v>
      </c>
      <c r="AXA24" s="3"/>
      <c r="AXB24" s="3"/>
      <c r="AXC24" s="3">
        <f>AWZ42</f>
        <v>566785.83502252609</v>
      </c>
      <c r="AXD24" s="3"/>
      <c r="AXE24" s="5"/>
      <c r="AXF24" s="3">
        <f t="shared" ref="AXF24:AXF40" si="322">AWV4*AWU24</f>
        <v>0</v>
      </c>
      <c r="AXG24" s="3">
        <f t="shared" ref="AXG24:AXG41" si="323">AWM24*AWO4</f>
        <v>0</v>
      </c>
      <c r="AXH24" s="3">
        <f>AXF24+AXG24</f>
        <v>0</v>
      </c>
      <c r="AXI24" s="3"/>
      <c r="AXJ24" s="3"/>
      <c r="AXK24" s="3">
        <f>AXH42</f>
        <v>11188490.141349962</v>
      </c>
      <c r="AXL24" s="3"/>
      <c r="AXM24" s="13"/>
      <c r="AXN24" s="15">
        <f t="shared" ref="AXN24:AXN41" si="324">AXD4*AXC24</f>
        <v>0</v>
      </c>
      <c r="AXO24" s="3">
        <f t="shared" ref="AXO24:AXO40" si="325">AXK24*AXM4</f>
        <v>0</v>
      </c>
      <c r="AXP24" s="3">
        <f>AXN24+AXO24</f>
        <v>0</v>
      </c>
      <c r="AXQ24" s="3"/>
      <c r="AXR24" s="3"/>
      <c r="AXS24" s="3">
        <f>AXP42</f>
        <v>584159.72679563449</v>
      </c>
      <c r="AXT24" s="3"/>
      <c r="AXU24" s="5"/>
      <c r="AXV24" s="3">
        <f t="shared" ref="AXV24:AXV40" si="326">AXL4*AXK24</f>
        <v>0</v>
      </c>
      <c r="AXW24" s="3">
        <f t="shared" ref="AXW24:AXW41" si="327">AXC24*AXE4</f>
        <v>0</v>
      </c>
      <c r="AXX24" s="3">
        <f>AXV24+AXW24</f>
        <v>0</v>
      </c>
      <c r="AXY24" s="3"/>
      <c r="AXZ24" s="3"/>
      <c r="AYA24" s="3">
        <f>AXX42</f>
        <v>11541867.618167644</v>
      </c>
      <c r="AYB24" s="3"/>
      <c r="AYC24" s="13"/>
      <c r="AYD24" s="15">
        <f t="shared" ref="AYD24:AYD41" si="328">AXT4*AXS24</f>
        <v>0</v>
      </c>
      <c r="AYE24" s="3">
        <f t="shared" ref="AYE24:AYE40" si="329">AYA24*AYC4</f>
        <v>0</v>
      </c>
      <c r="AYF24" s="3">
        <f>AYD24+AYE24</f>
        <v>0</v>
      </c>
      <c r="AYG24" s="3"/>
      <c r="AYH24" s="3"/>
      <c r="AYI24" s="3">
        <f>AYF42</f>
        <v>602086.13102583645</v>
      </c>
      <c r="AYJ24" s="3"/>
      <c r="AYK24" s="5"/>
      <c r="AYL24" s="3">
        <f t="shared" ref="AYL24:AYL40" si="330">AYB4*AYA24</f>
        <v>0</v>
      </c>
      <c r="AYM24" s="3">
        <f t="shared" ref="AYM24:AYM41" si="331">AXS24*AXU4</f>
        <v>0</v>
      </c>
      <c r="AYN24" s="3">
        <f>AYL24+AYM24</f>
        <v>0</v>
      </c>
      <c r="AYO24" s="3"/>
      <c r="AYP24" s="3"/>
      <c r="AYQ24" s="3">
        <f>AYN42</f>
        <v>11906389.381216165</v>
      </c>
      <c r="AYR24" s="3"/>
      <c r="AYS24" s="13"/>
      <c r="AYT24" s="15">
        <f t="shared" ref="AYT24:AYT41" si="332">AYJ4*AYI24</f>
        <v>0</v>
      </c>
      <c r="AYU24" s="3">
        <f t="shared" ref="AYU24:AYU40" si="333">AYQ24*AYS4</f>
        <v>0</v>
      </c>
      <c r="AYV24" s="3">
        <f>AYT24+AYU24</f>
        <v>0</v>
      </c>
      <c r="AYW24" s="3"/>
      <c r="AYX24" s="3"/>
      <c r="AYY24" s="3">
        <f>AYV42</f>
        <v>620582.43908640812</v>
      </c>
      <c r="AYZ24" s="3"/>
      <c r="AZA24" s="5"/>
      <c r="AZB24" s="3">
        <f t="shared" ref="AZB24:AZB40" si="334">AYR4*AYQ24</f>
        <v>0</v>
      </c>
      <c r="AZC24" s="3">
        <f t="shared" ref="AZC24:AZC41" si="335">AYI24*AYK4</f>
        <v>0</v>
      </c>
      <c r="AZD24" s="3">
        <f>AZB24+AZC24</f>
        <v>0</v>
      </c>
      <c r="AZE24" s="3"/>
      <c r="AZF24" s="3"/>
      <c r="AZG24" s="3">
        <f>AZD42</f>
        <v>12282407.02867301</v>
      </c>
      <c r="AZH24" s="3"/>
      <c r="AZI24" s="13"/>
      <c r="AZJ24" s="15">
        <f t="shared" ref="AZJ24:AZJ41" si="336">AYZ4*AYY24</f>
        <v>0</v>
      </c>
      <c r="AZK24" s="3">
        <f t="shared" ref="AZK24:AZK40" si="337">AZG24*AZI4</f>
        <v>0</v>
      </c>
      <c r="AZL24" s="3">
        <f>AZJ24+AZK24</f>
        <v>0</v>
      </c>
      <c r="AZM24" s="3"/>
      <c r="AZN24" s="3"/>
      <c r="AZO24" s="3">
        <f>AZL42</f>
        <v>639666.59133860527</v>
      </c>
      <c r="AZP24" s="3"/>
      <c r="AZQ24" s="5"/>
      <c r="AZR24" s="3">
        <f t="shared" ref="AZR24:AZR40" si="338">AZH4*AZG24</f>
        <v>0</v>
      </c>
      <c r="AZS24" s="3">
        <f t="shared" ref="AZS24:AZS41" si="339">AYY24*AZA4</f>
        <v>0</v>
      </c>
      <c r="AZT24" s="3">
        <f>AZR24+AZS24</f>
        <v>0</v>
      </c>
      <c r="AZU24" s="3"/>
      <c r="AZV24" s="3"/>
      <c r="AZW24" s="3">
        <f>AZT42</f>
        <v>12670283.250220908</v>
      </c>
      <c r="AZX24" s="3"/>
      <c r="AZY24" s="13"/>
      <c r="AZZ24" s="15">
        <f t="shared" ref="AZZ24:AZZ41" si="340">AZP4*AZO24</f>
        <v>0</v>
      </c>
      <c r="BAA24" s="3">
        <f t="shared" ref="BAA24:BAA40" si="341">AZW24*AZY4</f>
        <v>0</v>
      </c>
      <c r="BAB24" s="3">
        <f>AZZ24+BAA24</f>
        <v>0</v>
      </c>
      <c r="BAC24" s="3"/>
      <c r="BAD24" s="3"/>
      <c r="BAE24" s="3">
        <f>BAB42</f>
        <v>659357.09443961538</v>
      </c>
      <c r="BAF24" s="3"/>
      <c r="BAG24" s="5"/>
      <c r="BAH24" s="3">
        <f t="shared" ref="BAH24:BAH40" si="342">AZX4*AZW24</f>
        <v>0</v>
      </c>
      <c r="BAI24" s="3">
        <f t="shared" ref="BAI24:BAI41" si="343">AZO24*AZQ4</f>
        <v>0</v>
      </c>
      <c r="BAJ24" s="3">
        <f>BAH24+BAI24</f>
        <v>0</v>
      </c>
      <c r="BAK24" s="3"/>
      <c r="BAL24" s="3"/>
      <c r="BAM24" s="3">
        <f>BAJ42</f>
        <v>13070392.176975181</v>
      </c>
      <c r="BAN24" s="3"/>
      <c r="BAO24" s="13"/>
      <c r="BAP24" s="15">
        <f t="shared" ref="BAP24:BAP41" si="344">BAF4*BAE24</f>
        <v>0</v>
      </c>
      <c r="BAQ24" s="3">
        <f t="shared" ref="BAQ24:BAQ40" si="345">BAM24*BAO4</f>
        <v>0</v>
      </c>
      <c r="BAR24" s="3">
        <f>BAP24+BAQ24</f>
        <v>0</v>
      </c>
      <c r="BAS24" s="3"/>
      <c r="BAT24" s="3"/>
      <c r="BAU24" s="3">
        <f>BAR42</f>
        <v>679673.03919882642</v>
      </c>
      <c r="BAV24" s="3"/>
      <c r="BAW24" s="5"/>
      <c r="BAX24" s="3">
        <f t="shared" ref="BAX24:BAX40" si="346">BAN4*BAM24</f>
        <v>0</v>
      </c>
      <c r="BAY24" s="3">
        <f t="shared" ref="BAY24:BAY41" si="347">BAE24*BAG4</f>
        <v>0</v>
      </c>
      <c r="BAZ24" s="3">
        <f>BAX24+BAY24</f>
        <v>0</v>
      </c>
      <c r="BBA24" s="3"/>
      <c r="BBB24" s="3"/>
      <c r="BBC24" s="3">
        <f>BAZ42</f>
        <v>13483119.742427645</v>
      </c>
      <c r="BBD24" s="3"/>
      <c r="BBE24" s="13"/>
      <c r="BBF24" s="15">
        <f t="shared" ref="BBF24:BBF41" si="348">BAV4*BAU24</f>
        <v>0</v>
      </c>
      <c r="BBG24" s="3">
        <f t="shared" ref="BBG24:BBG40" si="349">BBC24*BBE4</f>
        <v>0</v>
      </c>
      <c r="BBH24" s="3">
        <f>BBF24+BBG24</f>
        <v>0</v>
      </c>
      <c r="BBI24" s="3"/>
      <c r="BBJ24" s="3"/>
      <c r="BBK24" s="3">
        <f>BBH42</f>
        <v>700634.11900387809</v>
      </c>
      <c r="BBL24" s="3"/>
      <c r="BBM24" s="5"/>
      <c r="BBN24" s="3">
        <f t="shared" ref="BBN24:BBN40" si="350">BBD4*BBC24</f>
        <v>0</v>
      </c>
      <c r="BBO24" s="3">
        <f t="shared" ref="BBO24:BBO41" si="351">BAU24*BAW4</f>
        <v>0</v>
      </c>
      <c r="BBP24" s="3">
        <f>BBN24+BBO24</f>
        <v>0</v>
      </c>
      <c r="BBQ24" s="3"/>
      <c r="BBR24" s="3"/>
      <c r="BBS24" s="3">
        <f>BBP42</f>
        <v>13908864.054762186</v>
      </c>
      <c r="BBT24" s="3"/>
      <c r="BBU24" s="13"/>
      <c r="BBV24" s="15">
        <f t="shared" ref="BBV24:BBV41" si="352">BBL4*BBK24</f>
        <v>0</v>
      </c>
      <c r="BBW24" s="3">
        <f t="shared" ref="BBW24:BBW40" si="353">BBS24*BBU4</f>
        <v>0</v>
      </c>
      <c r="BBX24" s="3">
        <f>BBV24+BBW24</f>
        <v>0</v>
      </c>
      <c r="BBY24" s="3"/>
      <c r="BBZ24" s="3"/>
      <c r="BCA24" s="3">
        <f>BBX42</f>
        <v>722260.64883120265</v>
      </c>
      <c r="BCB24" s="3"/>
      <c r="BCC24" s="5"/>
      <c r="BCD24" s="3">
        <f t="shared" ref="BCD24:BCD40" si="354">BBT4*BBS24</f>
        <v>0</v>
      </c>
      <c r="BCE24" s="3">
        <f t="shared" ref="BCE24:BCE41" si="355">BBK24*BBM4</f>
        <v>0</v>
      </c>
      <c r="BCF24" s="3">
        <f>BCD24+BCE24</f>
        <v>0</v>
      </c>
      <c r="BCG24" s="3"/>
      <c r="BCH24" s="3"/>
      <c r="BCI24" s="3">
        <f>BCF42</f>
        <v>14348035.780920226</v>
      </c>
      <c r="BCJ24" s="3"/>
      <c r="BCK24" s="13"/>
      <c r="BCL24" s="15">
        <f t="shared" ref="BCL24:BCL41" si="356">BCB4*BCA24</f>
        <v>0</v>
      </c>
      <c r="BCM24" s="3">
        <f t="shared" ref="BCM24:BCM40" si="357">BCI24*BCK4</f>
        <v>0</v>
      </c>
      <c r="BCN24" s="3">
        <f>BCL24+BCM24</f>
        <v>0</v>
      </c>
      <c r="BCO24" s="3"/>
      <c r="BCP24" s="3"/>
      <c r="BCQ24" s="3">
        <f>BCN42</f>
        <v>744573.58485465241</v>
      </c>
      <c r="BCR24" s="3"/>
      <c r="BCS24" s="5"/>
      <c r="BCT24" s="3">
        <f t="shared" ref="BCT24:BCT40" si="358">BCJ4*BCI24</f>
        <v>0</v>
      </c>
      <c r="BCU24" s="3">
        <f t="shared" ref="BCU24:BCU41" si="359">BCA24*BCC4</f>
        <v>0</v>
      </c>
      <c r="BCV24" s="3">
        <f>BCT24+BCU24</f>
        <v>0</v>
      </c>
      <c r="BCW24" s="3"/>
      <c r="BCX24" s="3"/>
      <c r="BCY24" s="3">
        <f>BCV42</f>
        <v>14801058.542794311</v>
      </c>
      <c r="BCZ24" s="3"/>
      <c r="BDA24" s="13"/>
      <c r="BDB24" s="15">
        <f t="shared" ref="BDB24:BDB41" si="360">BCR4*BCQ24</f>
        <v>0</v>
      </c>
      <c r="BDC24" s="3">
        <f t="shared" ref="BDC24:BDC40" si="361">BCY24*BDA4</f>
        <v>0</v>
      </c>
      <c r="BDD24" s="3">
        <f>BDB24+BDC24</f>
        <v>0</v>
      </c>
      <c r="BDE24" s="3"/>
      <c r="BDF24" s="3"/>
      <c r="BDG24" s="3">
        <f>BDD42</f>
        <v>767594.5446696257</v>
      </c>
      <c r="BDH24" s="3"/>
      <c r="BDI24" s="5"/>
      <c r="BDJ24" s="3">
        <f t="shared" ref="BDJ24:BDJ40" si="362">BCZ4*BCY24</f>
        <v>0</v>
      </c>
      <c r="BDK24" s="3">
        <f t="shared" ref="BDK24:BDK41" si="363">BCQ24*BCS4</f>
        <v>0</v>
      </c>
      <c r="BDL24" s="3">
        <f>BDJ24+BDK24</f>
        <v>0</v>
      </c>
      <c r="BDM24" s="3"/>
      <c r="BDN24" s="3"/>
      <c r="BDO24" s="3">
        <f>BDL42</f>
        <v>15268369.32592498</v>
      </c>
      <c r="BDP24" s="3"/>
      <c r="BDQ24" s="13"/>
      <c r="BDR24" s="15">
        <f t="shared" ref="BDR24:BDR41" si="364">BDH4*BDG24</f>
        <v>0</v>
      </c>
      <c r="BDS24" s="3">
        <f t="shared" ref="BDS24:BDS40" si="365">BDO24*BDQ4</f>
        <v>0</v>
      </c>
      <c r="BDT24" s="3">
        <f>BDR24+BDS24</f>
        <v>0</v>
      </c>
      <c r="BDU24" s="3"/>
      <c r="BDV24" s="3"/>
      <c r="BDW24" s="3">
        <f>BDT42</f>
        <v>791345.82815402083</v>
      </c>
      <c r="BDX24" s="3"/>
      <c r="BDY24" s="5"/>
      <c r="BDZ24" s="3">
        <f t="shared" ref="BDZ24:BDZ40" si="366">BDP4*BDO24</f>
        <v>0</v>
      </c>
      <c r="BEA24" s="3">
        <f t="shared" ref="BEA24:BEA41" si="367">BDG24*BDI4</f>
        <v>0</v>
      </c>
      <c r="BEB24" s="3">
        <f>BDZ24+BEA24</f>
        <v>0</v>
      </c>
      <c r="BEC24" s="3"/>
      <c r="BED24" s="3"/>
      <c r="BEE24" s="3">
        <f>BEB42</f>
        <v>15750418.901086193</v>
      </c>
      <c r="BEF24" s="3"/>
      <c r="BEG24" s="13"/>
      <c r="BEH24" s="15">
        <f t="shared" ref="BEH24:BEH41" si="368">BDX4*BDW24</f>
        <v>0</v>
      </c>
      <c r="BEI24" s="3">
        <f t="shared" ref="BEI24:BEI40" si="369">BEE24*BEG4</f>
        <v>0</v>
      </c>
      <c r="BEJ24" s="3">
        <f>BEH24+BEI24</f>
        <v>0</v>
      </c>
      <c r="BEK24" s="3"/>
      <c r="BEL24" s="3"/>
      <c r="BEM24" s="3">
        <f>BEJ42</f>
        <v>815850.4389883558</v>
      </c>
      <c r="BEN24" s="3"/>
      <c r="BEO24" s="5"/>
      <c r="BEP24" s="3">
        <f t="shared" ref="BEP24:BEP40" si="370">BEF4*BEE24</f>
        <v>0</v>
      </c>
      <c r="BEQ24" s="3">
        <f t="shared" ref="BEQ24:BEQ41" si="371">BDW24*BDY4</f>
        <v>0</v>
      </c>
      <c r="BER24" s="3">
        <f>BEP24+BEQ24</f>
        <v>0</v>
      </c>
      <c r="BES24" s="3"/>
      <c r="BET24" s="3"/>
      <c r="BEU24" s="3">
        <f>BER42</f>
        <v>16247672.259164652</v>
      </c>
      <c r="BEV24" s="3"/>
      <c r="BEW24" s="13"/>
      <c r="BEX24" s="15">
        <f t="shared" ref="BEX24:BEX41" si="372">BEN4*BEM24</f>
        <v>0</v>
      </c>
      <c r="BEY24" s="3">
        <f t="shared" ref="BEY24:BEY40" si="373">BEU24*BEW4</f>
        <v>0</v>
      </c>
      <c r="BEZ24" s="3">
        <f>BEX24+BEY24</f>
        <v>0</v>
      </c>
      <c r="BFA24" s="3"/>
      <c r="BFB24" s="3"/>
      <c r="BFC24" s="3">
        <f>BEZ42</f>
        <v>841132.10685627325</v>
      </c>
      <c r="BFD24" s="3"/>
      <c r="BFE24" s="5"/>
      <c r="BFF24" s="3">
        <f t="shared" ref="BFF24:BFF40" si="374">BEV4*BEU24</f>
        <v>0</v>
      </c>
      <c r="BFG24" s="3">
        <f t="shared" ref="BFG24:BFG41" si="375">BEM24*BEO4</f>
        <v>0</v>
      </c>
      <c r="BFH24" s="3">
        <f>BFF24+BFG24</f>
        <v>0</v>
      </c>
      <c r="BFI24" s="3"/>
      <c r="BFJ24" s="3"/>
      <c r="BFK24" s="3">
        <f>BFH42</f>
        <v>16760609.059757341</v>
      </c>
      <c r="BFL24" s="3"/>
      <c r="BFM24" s="13"/>
      <c r="BFN24" s="15">
        <f t="shared" ref="BFN24:BFN41" si="376">BFD4*BFC24</f>
        <v>0</v>
      </c>
      <c r="BFO24" s="3">
        <f t="shared" ref="BFO24:BFO40" si="377">BFK24*BFM4</f>
        <v>0</v>
      </c>
      <c r="BFP24" s="3">
        <f>BFN24+BFO24</f>
        <v>0</v>
      </c>
      <c r="BFQ24" s="3"/>
      <c r="BFR24" s="3"/>
      <c r="BFS24" s="3">
        <f>BFP42</f>
        <v>867215.31034583994</v>
      </c>
      <c r="BFT24" s="3"/>
      <c r="BFU24" s="5"/>
      <c r="BFV24" s="3">
        <f t="shared" ref="BFV24:BFV40" si="378">BFL4*BFK24</f>
        <v>0</v>
      </c>
      <c r="BFW24" s="3">
        <f t="shared" ref="BFW24:BFW41" si="379">BFC24*BFE4</f>
        <v>0</v>
      </c>
      <c r="BFX24" s="3">
        <f>BFV24+BFW24</f>
        <v>0</v>
      </c>
      <c r="BFY24" s="3"/>
      <c r="BFZ24" s="3"/>
      <c r="BGA24" s="3">
        <f>BFX42</f>
        <v>17289724.093923885</v>
      </c>
      <c r="BGB24" s="3"/>
      <c r="BGC24" s="13"/>
      <c r="BGD24" s="15">
        <f t="shared" ref="BGD24:BGD41" si="380">BFT4*BFS24</f>
        <v>0</v>
      </c>
      <c r="BGE24" s="3">
        <f t="shared" ref="BGE24:BGE40" si="381">BGA24*BGC4</f>
        <v>0</v>
      </c>
      <c r="BGF24" s="3">
        <f>BGD24+BGE24</f>
        <v>0</v>
      </c>
      <c r="BGG24" s="3"/>
      <c r="BGH24" s="3"/>
      <c r="BGI24" s="3">
        <f>BGF42</f>
        <v>894125.30057272722</v>
      </c>
      <c r="BGJ24" s="3"/>
      <c r="BGK24" s="5"/>
      <c r="BGL24" s="3">
        <f t="shared" ref="BGL24:BGL40" si="382">BGB4*BGA24</f>
        <v>0</v>
      </c>
      <c r="BGM24" s="3">
        <f t="shared" ref="BGM24:BGM41" si="383">BFS24*BFU4</f>
        <v>0</v>
      </c>
      <c r="BGN24" s="3">
        <f>BGL24+BGM24</f>
        <v>0</v>
      </c>
      <c r="BGO24" s="3"/>
      <c r="BGP24" s="3"/>
      <c r="BGQ24" s="3">
        <f>BGN42</f>
        <v>17835527.761539683</v>
      </c>
      <c r="BGR24" s="3"/>
      <c r="BGS24" s="13"/>
      <c r="BGT24" s="15">
        <f t="shared" ref="BGT24:BGT41" si="384">BGJ4*BGI24</f>
        <v>0</v>
      </c>
      <c r="BGU24" s="3">
        <f t="shared" ref="BGU24:BGU40" si="385">BGQ24*BGS4</f>
        <v>0</v>
      </c>
      <c r="BGV24" s="3">
        <f>BGT24+BGU24</f>
        <v>0</v>
      </c>
      <c r="BGW24" s="3"/>
      <c r="BGX24" s="3"/>
      <c r="BGY24" s="3">
        <f>BGV42</f>
        <v>921888.1255479675</v>
      </c>
      <c r="BGZ24" s="3"/>
      <c r="BHA24" s="5"/>
      <c r="BHB24" s="3">
        <f t="shared" ref="BHB24:BHB40" si="386">BGR4*BGQ24</f>
        <v>0</v>
      </c>
      <c r="BHC24" s="3">
        <f t="shared" ref="BHC24:BHC41" si="387">BGI24*BGK4</f>
        <v>0</v>
      </c>
      <c r="BHD24" s="3">
        <f>BHB24+BHC24</f>
        <v>0</v>
      </c>
      <c r="BHE24" s="3"/>
      <c r="BHF24" s="3"/>
      <c r="BHG24" s="3">
        <f>BHD42</f>
        <v>18398546.563707609</v>
      </c>
      <c r="BHH24" s="3"/>
      <c r="BHI24" s="13"/>
      <c r="BHJ24" s="15">
        <f t="shared" ref="BHJ24:BHJ41" si="388">BGZ4*BGY24</f>
        <v>0</v>
      </c>
      <c r="BHK24" s="3">
        <f t="shared" ref="BHK24:BHK40" si="389">BHG24*BHI4</f>
        <v>0</v>
      </c>
      <c r="BHL24" s="3">
        <f>BHJ24+BHK24</f>
        <v>0</v>
      </c>
      <c r="BHM24" s="3"/>
      <c r="BHN24" s="3"/>
      <c r="BHO24" s="3">
        <f>BHL42</f>
        <v>950530.65531434084</v>
      </c>
      <c r="BHP24" s="3"/>
      <c r="BHQ24" s="5"/>
      <c r="BHR24" s="3">
        <f t="shared" ref="BHR24:BHR40" si="390">BHH4*BHG24</f>
        <v>0</v>
      </c>
      <c r="BHS24" s="3">
        <f t="shared" ref="BHS24:BHS41" si="391">BGY24*BHA4</f>
        <v>0</v>
      </c>
      <c r="BHT24" s="3">
        <f>BHR24+BHS24</f>
        <v>0</v>
      </c>
      <c r="BHU24" s="3"/>
      <c r="BHV24" s="3"/>
      <c r="BHW24" s="3">
        <f>BHT42</f>
        <v>18979323.610701993</v>
      </c>
      <c r="BHX24" s="3"/>
      <c r="BHY24" s="13"/>
      <c r="BHZ24" s="15">
        <f t="shared" ref="BHZ24:BHZ41" si="392">BHP4*BHO24</f>
        <v>0</v>
      </c>
      <c r="BIA24" s="3">
        <f t="shared" ref="BIA24:BIA40" si="393">BHW24*BHY4</f>
        <v>0</v>
      </c>
      <c r="BIB24" s="3">
        <f>BHZ24+BIA24</f>
        <v>0</v>
      </c>
      <c r="BIC24" s="3"/>
      <c r="BID24" s="3"/>
      <c r="BIE24" s="3">
        <f>BIB42</f>
        <v>980080.60787608672</v>
      </c>
      <c r="BIF24" s="3"/>
      <c r="BIG24" s="5"/>
      <c r="BIH24" s="3">
        <f t="shared" ref="BIH24:BIH40" si="394">BHX4*BHW24</f>
        <v>0</v>
      </c>
      <c r="BII24" s="3">
        <f t="shared" ref="BII24:BII41" si="395">BHO24*BHQ4</f>
        <v>0</v>
      </c>
      <c r="BIJ24" s="3">
        <f>BIH24+BII24</f>
        <v>0</v>
      </c>
      <c r="BIK24" s="3"/>
      <c r="BIL24" s="3"/>
      <c r="BIM24" s="3">
        <f>BIJ42</f>
        <v>19578419.145935714</v>
      </c>
      <c r="BIN24" s="3"/>
      <c r="BIO24" s="13"/>
      <c r="BIP24" s="15">
        <f t="shared" ref="BIP24:BIP41" si="396">BIF4*BIE24</f>
        <v>0</v>
      </c>
      <c r="BIQ24" s="3">
        <f t="shared" ref="BIQ24:BIQ40" si="397">BIM24*BIO4</f>
        <v>0</v>
      </c>
      <c r="BIR24" s="3">
        <f>BIP24+BIQ24</f>
        <v>0</v>
      </c>
      <c r="BIS24" s="3"/>
      <c r="BIT24" s="3"/>
      <c r="BIU24" s="3">
        <f>BIR42</f>
        <v>1010566.5759469526</v>
      </c>
      <c r="BIV24" s="3"/>
      <c r="BIW24" s="5"/>
      <c r="BIX24" s="3">
        <f t="shared" ref="BIX24:BIX40" si="398">BIN4*BIM24</f>
        <v>0</v>
      </c>
      <c r="BIY24" s="3">
        <f t="shared" ref="BIY24:BIY41" si="399">BIE24*BIG4</f>
        <v>0</v>
      </c>
      <c r="BIZ24" s="3">
        <f>BIX24+BIY24</f>
        <v>0</v>
      </c>
      <c r="BJA24" s="3"/>
      <c r="BJB24" s="3"/>
      <c r="BJC24" s="3">
        <f>BIZ42</f>
        <v>20196411.086457226</v>
      </c>
      <c r="BJD24" s="3"/>
      <c r="BJE24" s="13"/>
      <c r="BJF24" s="15">
        <f t="shared" ref="BJF24:BJF41" si="400">BIV4*BIU24</f>
        <v>0</v>
      </c>
      <c r="BJG24" s="3">
        <f t="shared" ref="BJG24:BJG40" si="401">BJC24*BJE4</f>
        <v>0</v>
      </c>
      <c r="BJH24" s="3">
        <f>BJF24+BJG24</f>
        <v>0</v>
      </c>
      <c r="BJI24" s="3"/>
      <c r="BJJ24" s="3"/>
      <c r="BJK24" s="3">
        <f>BJH42</f>
        <v>1042018.0545420946</v>
      </c>
      <c r="BJL24" s="3"/>
      <c r="BJM24" s="5"/>
      <c r="BJN24" s="3">
        <f t="shared" ref="BJN24:BJN40" si="402">BJD4*BJC24</f>
        <v>0</v>
      </c>
      <c r="BJO24" s="3">
        <f t="shared" ref="BJO24:BJO41" si="403">BIU24*BIW4</f>
        <v>0</v>
      </c>
      <c r="BJP24" s="3">
        <f>BJN24+BJO24</f>
        <v>0</v>
      </c>
      <c r="BJQ24" s="3"/>
      <c r="BJR24" s="3"/>
      <c r="BJS24" s="3">
        <f>BJP42</f>
        <v>20833895.580499388</v>
      </c>
      <c r="BJT24" s="3"/>
      <c r="BJU24" s="13"/>
    </row>
    <row r="25" spans="1:1633" x14ac:dyDescent="0.25">
      <c r="A25">
        <v>5</v>
      </c>
      <c r="B25" s="15">
        <v>0</v>
      </c>
      <c r="C25" s="3">
        <v>0</v>
      </c>
      <c r="D25" s="3">
        <v>0</v>
      </c>
      <c r="E25" s="3">
        <v>0</v>
      </c>
      <c r="F25" s="3">
        <v>0</v>
      </c>
      <c r="G25" s="3">
        <v>74100</v>
      </c>
      <c r="H25" s="3"/>
      <c r="I25" s="5"/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905200</v>
      </c>
      <c r="P25" s="3"/>
      <c r="Q25" s="13"/>
      <c r="R25" s="15">
        <f t="shared" si="0"/>
        <v>12.671100000000001</v>
      </c>
      <c r="S25" s="3">
        <f t="shared" si="1"/>
        <v>0</v>
      </c>
      <c r="T25" s="3">
        <f t="shared" ref="T25:T41" si="404">R25+S25</f>
        <v>12.671100000000001</v>
      </c>
      <c r="U25" s="3">
        <f t="shared" ref="U25:U41" si="405">G24*C4</f>
        <v>65829.189599999998</v>
      </c>
      <c r="V25" s="3">
        <f t="shared" ref="V25:V41" si="406">O24*L4</f>
        <v>902.16560000000004</v>
      </c>
      <c r="W25" s="3">
        <f t="shared" ref="W25:W41" si="407">U25+V25</f>
        <v>66731.355199999991</v>
      </c>
      <c r="X25" s="3"/>
      <c r="Y25" s="5"/>
      <c r="Z25" s="3">
        <f t="shared" si="2"/>
        <v>142.1164</v>
      </c>
      <c r="AA25" s="3">
        <f t="shared" si="3"/>
        <v>0.2223</v>
      </c>
      <c r="AB25" s="3">
        <f t="shared" ref="AB25:AB41" si="408">Z25+AA25</f>
        <v>142.33869999999999</v>
      </c>
      <c r="AC25" s="3">
        <f t="shared" ref="AC25:AC41" si="409">O24*K4</f>
        <v>798034.1531</v>
      </c>
      <c r="AD25" s="3">
        <f t="shared" ref="AD25:AD41" si="410">G24*D4</f>
        <v>855.77159999999992</v>
      </c>
      <c r="AE25" s="3">
        <f t="shared" ref="AE25:AE41" si="411">SUM(AC25:AD25)</f>
        <v>798889.92469999997</v>
      </c>
      <c r="AF25" s="3"/>
      <c r="AG25" s="13"/>
      <c r="AH25" s="15">
        <f t="shared" si="4"/>
        <v>11.411061739199999</v>
      </c>
      <c r="AI25" s="3">
        <f t="shared" si="5"/>
        <v>0</v>
      </c>
      <c r="AJ25" s="3">
        <f t="shared" ref="AJ25:AJ41" si="412">AH25+AI25</f>
        <v>11.411061739199999</v>
      </c>
      <c r="AK25" s="3">
        <f t="shared" ref="AK25:AK41" si="413">W24*S4</f>
        <v>67891.211386753203</v>
      </c>
      <c r="AL25" s="3">
        <f t="shared" ref="AL25:AL41" si="414">AE24*AB4</f>
        <v>955.10357031600017</v>
      </c>
      <c r="AM25" s="3">
        <f t="shared" ref="AM25:AM41" si="415">AK25+AL25</f>
        <v>68846.314957069204</v>
      </c>
      <c r="AN25" s="3"/>
      <c r="AO25" s="5"/>
      <c r="AP25" s="3">
        <f t="shared" si="6"/>
        <v>125.42571817789999</v>
      </c>
      <c r="AQ25" s="3">
        <f t="shared" si="7"/>
        <v>0.20019406559999997</v>
      </c>
      <c r="AR25" s="3">
        <f t="shared" ref="AR25:AR41" si="416">AP25+AQ25</f>
        <v>125.6259122435</v>
      </c>
      <c r="AS25" s="3">
        <f t="shared" ref="AS25:AS41" si="417">AE24*AA4</f>
        <v>844861.81789675367</v>
      </c>
      <c r="AT25" s="3">
        <f t="shared" ref="AT25:AT41" si="418">W24*T4</f>
        <v>882.57763687219995</v>
      </c>
      <c r="AU25" s="3">
        <f t="shared" ref="AU25:AU41" si="419">SUM(AS25:AT25)</f>
        <v>845744.39553362585</v>
      </c>
      <c r="AV25" s="3"/>
      <c r="AW25" s="13"/>
      <c r="AX25" s="15">
        <f t="shared" si="8"/>
        <v>11.772719857658835</v>
      </c>
      <c r="AY25" s="3">
        <f t="shared" si="9"/>
        <v>0</v>
      </c>
      <c r="AZ25" s="3">
        <f t="shared" ref="AZ25:AZ41" si="420">AX25+AY25</f>
        <v>11.772719857658835</v>
      </c>
      <c r="BA25" s="3">
        <f t="shared" ref="BA25:BA41" si="421">AM24*AI4</f>
        <v>69369.08928028126</v>
      </c>
      <c r="BB25" s="3">
        <f t="shared" ref="BB25:BB41" si="422">AU24*AR4</f>
        <v>978.89907759765936</v>
      </c>
      <c r="BC25" s="3">
        <f t="shared" ref="BC25:BC41" si="423">BA25+BB25</f>
        <v>70347.988357878916</v>
      </c>
      <c r="BD25" s="3"/>
      <c r="BE25" s="5"/>
      <c r="BF25" s="3">
        <f t="shared" si="10"/>
        <v>132.78187009877925</v>
      </c>
      <c r="BG25" s="3">
        <f t="shared" si="11"/>
        <v>0.20653894487120761</v>
      </c>
      <c r="BH25" s="3">
        <f t="shared" ref="BH25:BH41" si="424">BF25+BG25</f>
        <v>132.98840904365045</v>
      </c>
      <c r="BI25" s="3">
        <f t="shared" ref="BI25:BI41" si="425">AU24*AQ4</f>
        <v>865910.7555874656</v>
      </c>
      <c r="BJ25" s="3">
        <f t="shared" ref="BJ25:BJ41" si="426">AM24*AJ4</f>
        <v>901.78987292180079</v>
      </c>
      <c r="BK25" s="3">
        <f t="shared" ref="BK25:BK41" si="427">SUM(BI25:BJ25)</f>
        <v>866812.54546038737</v>
      </c>
      <c r="BL25" s="3"/>
      <c r="BM25" s="13"/>
      <c r="BN25" s="15">
        <f t="shared" si="12"/>
        <v>12.029506009197295</v>
      </c>
      <c r="BO25" s="3">
        <f t="shared" si="13"/>
        <v>0</v>
      </c>
      <c r="BP25" s="3">
        <f t="shared" ref="BP25:BP41" si="428">BN25+BO25</f>
        <v>12.029506009197295</v>
      </c>
      <c r="BQ25" s="3">
        <f t="shared" ref="BQ25:BQ41" si="429">BC24*AY4</f>
        <v>72422.75713032714</v>
      </c>
      <c r="BR25" s="3">
        <f t="shared" ref="BR25:BR41" si="430">BK24*BH4</f>
        <v>1041.8792668484118</v>
      </c>
      <c r="BS25" s="3">
        <f t="shared" ref="BS25:BS41" si="431">BQ25+BR25</f>
        <v>73464.636397175549</v>
      </c>
      <c r="BT25" s="3"/>
      <c r="BU25" s="5"/>
      <c r="BV25" s="3">
        <f t="shared" si="14"/>
        <v>136.08956963728082</v>
      </c>
      <c r="BW25" s="3">
        <f t="shared" si="15"/>
        <v>0.21104396507363676</v>
      </c>
      <c r="BX25" s="3">
        <f t="shared" ref="BX25:BX41" si="432">BV25+BW25</f>
        <v>136.30061360235445</v>
      </c>
      <c r="BY25" s="3">
        <f t="shared" ref="BY25:BY41" si="433">BK24*BG4</f>
        <v>921621.52752423857</v>
      </c>
      <c r="BZ25" s="3">
        <f t="shared" ref="BZ25:BZ41" si="434">BC24*AZ4</f>
        <v>941.48719014203778</v>
      </c>
      <c r="CA25" s="3">
        <f t="shared" ref="CA25:CA41" si="435">SUM(BY25:BZ25)</f>
        <v>922563.01471438061</v>
      </c>
      <c r="CB25" s="3"/>
      <c r="CC25" s="13"/>
      <c r="CD25" s="15">
        <f t="shared" si="16"/>
        <v>12.56245282391702</v>
      </c>
      <c r="CE25" s="3">
        <f t="shared" si="17"/>
        <v>0</v>
      </c>
      <c r="CF25" s="3">
        <f t="shared" ref="CF25:CF41" si="436">CD25+CE25</f>
        <v>12.56245282391702</v>
      </c>
      <c r="CG25" s="3">
        <f t="shared" ref="CG25:CG41" si="437">BS24*BO4</f>
        <v>74393.874811806323</v>
      </c>
      <c r="CH25" s="3">
        <f t="shared" ref="CH25:CH41" si="438">CA24*BX4</f>
        <v>1086.8673686717534</v>
      </c>
      <c r="CI25" s="3">
        <f t="shared" ref="CI25:CI41" si="439">CG25+CH25</f>
        <v>75480.742180478075</v>
      </c>
      <c r="CJ25" s="3"/>
      <c r="CK25" s="5"/>
      <c r="CL25" s="3">
        <f t="shared" si="18"/>
        <v>144.84239331015775</v>
      </c>
      <c r="CM25" s="3">
        <f t="shared" si="19"/>
        <v>0.22039390919152665</v>
      </c>
      <c r="CN25" s="3">
        <f t="shared" ref="CN25:CN41" si="440">CL25+CM25</f>
        <v>145.06278721934927</v>
      </c>
      <c r="CO25" s="3">
        <f t="shared" ref="CO25:CO41" si="441">CA24*BW4</f>
        <v>961416.92843308172</v>
      </c>
      <c r="CP25" s="3">
        <f t="shared" ref="CP25:CP41" si="442">BS24*BP4</f>
        <v>967.11148450624694</v>
      </c>
      <c r="CQ25" s="3">
        <f t="shared" ref="CQ25:CQ41" si="443">SUM(CO25:CP25)</f>
        <v>962384.039917588</v>
      </c>
      <c r="CR25" s="3"/>
      <c r="CS25" s="13"/>
      <c r="CT25" s="15">
        <f t="shared" si="20"/>
        <v>12.907206912861751</v>
      </c>
      <c r="CU25" s="3">
        <f t="shared" si="21"/>
        <v>0</v>
      </c>
      <c r="CV25" s="3">
        <f t="shared" ref="CV25:CV41" si="444">CT25+CU25</f>
        <v>12.907206912861751</v>
      </c>
      <c r="CW25" s="3">
        <f t="shared" ref="CW25:CW41" si="445">CI24*CE4</f>
        <v>74959.350241240521</v>
      </c>
      <c r="CX25" s="3">
        <f t="shared" ref="CX25:CX41" si="446">CQ24*CN4</f>
        <v>1106.794450367285</v>
      </c>
      <c r="CY25" s="3">
        <f t="shared" ref="CY25:CY41" si="447">CW25+CX25</f>
        <v>76066.144691607813</v>
      </c>
      <c r="CZ25" s="3"/>
      <c r="DA25" s="5"/>
      <c r="DB25" s="3">
        <f t="shared" si="22"/>
        <v>151.09429426706131</v>
      </c>
      <c r="DC25" s="3">
        <f t="shared" si="23"/>
        <v>0.22644222654143423</v>
      </c>
      <c r="DD25" s="3">
        <f t="shared" ref="DD25:DD41" si="448">DB25+DC25</f>
        <v>151.32073649360274</v>
      </c>
      <c r="DE25" s="3">
        <f t="shared" ref="DE25:DE41" si="449">CQ24*CM4</f>
        <v>979043.94919805869</v>
      </c>
      <c r="DF25" s="3">
        <f t="shared" ref="DF25:DF41" si="450">CI24*CF4</f>
        <v>974.46259752993808</v>
      </c>
      <c r="DG25" s="3">
        <f t="shared" ref="DG25:DG41" si="451">SUM(DE25:DF25)</f>
        <v>980018.41179558868</v>
      </c>
      <c r="DH25" s="3"/>
      <c r="DI25" s="13"/>
      <c r="DJ25" s="15">
        <f t="shared" si="24"/>
        <v>13.007310742264936</v>
      </c>
      <c r="DK25" s="3">
        <f t="shared" si="25"/>
        <v>0</v>
      </c>
      <c r="DL25" s="3">
        <f t="shared" ref="DL25:DL41" si="452">DJ25+DK25</f>
        <v>13.007310742264936</v>
      </c>
      <c r="DM25" s="3">
        <f t="shared" ref="DM25:DM41" si="453">CY24*CU4</f>
        <v>75630.627104959436</v>
      </c>
      <c r="DN25" s="3">
        <f t="shared" ref="DN25:DN41" si="454">DG24*DD4</f>
        <v>1132.3817167000648</v>
      </c>
      <c r="DO25" s="3">
        <f t="shared" ref="DO25:DO41" si="455">DM25+DN25</f>
        <v>76763.008821659503</v>
      </c>
      <c r="DP25" s="3"/>
      <c r="DQ25" s="5"/>
      <c r="DR25" s="3">
        <f t="shared" si="26"/>
        <v>153.86289065190741</v>
      </c>
      <c r="DS25" s="3">
        <f t="shared" si="27"/>
        <v>0.22819843407482346</v>
      </c>
      <c r="DT25" s="3">
        <f t="shared" ref="DT25:DT41" si="456">DR25+DS25</f>
        <v>154.09108908598222</v>
      </c>
      <c r="DU25" s="3">
        <f t="shared" ref="DU25:DU41" si="457">DG24*DC4</f>
        <v>1001677.8341721966</v>
      </c>
      <c r="DV25" s="3">
        <f t="shared" ref="DV25:DV41" si="458">CY24*CV4</f>
        <v>983.18911655893305</v>
      </c>
      <c r="DW25" s="3">
        <f t="shared" ref="DW25:DW41" si="459">SUM(DU25:DV25)</f>
        <v>1002661.0232887554</v>
      </c>
      <c r="DX25" s="3"/>
      <c r="DY25" s="13"/>
      <c r="DZ25" s="15">
        <f t="shared" si="28"/>
        <v>13.126474508503776</v>
      </c>
      <c r="EA25" s="3">
        <f t="shared" si="29"/>
        <v>0</v>
      </c>
      <c r="EB25" s="3">
        <f t="shared" ref="EB25:EB41" si="460">DZ25+EA25</f>
        <v>13.126474508503776</v>
      </c>
      <c r="EC25" s="3">
        <f t="shared" ref="EC25:EC41" si="461">DO24*DK4</f>
        <v>76838.095421170001</v>
      </c>
      <c r="ED25" s="3">
        <f t="shared" ref="ED25:ED41" si="462">DW24*DT4</f>
        <v>1168.9636678805873</v>
      </c>
      <c r="EE25" s="3">
        <f t="shared" ref="EE25:EE41" si="463">EC25+ED25</f>
        <v>78007.059089050585</v>
      </c>
      <c r="EF25" s="3"/>
      <c r="EG25" s="5"/>
      <c r="EH25" s="3">
        <f t="shared" si="30"/>
        <v>157.4177806563346</v>
      </c>
      <c r="EI25" s="3">
        <f t="shared" si="31"/>
        <v>0.23028902646497851</v>
      </c>
      <c r="EJ25" s="3">
        <f t="shared" ref="EJ25:EJ41" si="464">EH25+EI25</f>
        <v>157.64806968279959</v>
      </c>
      <c r="EK25" s="3">
        <f t="shared" ref="EK25:EK41" si="465">DW24*DS4</f>
        <v>1034037.3548955471</v>
      </c>
      <c r="EL25" s="3">
        <f t="shared" ref="EL25:EL41" si="466">DO24*DL4</f>
        <v>998.88606041000571</v>
      </c>
      <c r="EM25" s="3">
        <f t="shared" ref="EM25:EM41" si="467">SUM(EK25:EL25)</f>
        <v>1035036.2409559572</v>
      </c>
      <c r="EN25" s="3"/>
      <c r="EO25" s="13"/>
      <c r="EP25" s="15">
        <f t="shared" si="32"/>
        <v>13.339207104227651</v>
      </c>
      <c r="EQ25" s="3">
        <f t="shared" si="33"/>
        <v>0</v>
      </c>
      <c r="ER25" s="3">
        <f t="shared" ref="ER25:ER41" si="468">EP25+EQ25</f>
        <v>13.339207104227651</v>
      </c>
      <c r="ES25" s="3">
        <f t="shared" ref="ES25:ES41" si="469">EE24*EA4</f>
        <v>78687.605079949048</v>
      </c>
      <c r="ET25" s="3">
        <f t="shared" ref="ET25:ET41" si="470">EM24*EJ4</f>
        <v>1212.7226179789782</v>
      </c>
      <c r="EU25" s="3">
        <f t="shared" ref="EU25:EU41" si="471">ES25+ET25</f>
        <v>79900.32769792802</v>
      </c>
      <c r="EV25" s="3"/>
      <c r="EW25" s="5"/>
      <c r="EX25" s="3">
        <f t="shared" si="34"/>
        <v>162.50068983008526</v>
      </c>
      <c r="EY25" s="3">
        <f t="shared" si="35"/>
        <v>0.23402117726715177</v>
      </c>
      <c r="EZ25" s="3">
        <f t="shared" ref="EZ25:EZ41" si="472">EX25+EY25</f>
        <v>162.73471100735242</v>
      </c>
      <c r="FA25" s="3">
        <f t="shared" ref="FA25:FA41" si="473">EM24*EI4</f>
        <v>1072745.4775310305</v>
      </c>
      <c r="FB25" s="3">
        <f t="shared" ref="FB25:FB41" si="474">EE24*EB4</f>
        <v>1022.9294650079684</v>
      </c>
      <c r="FC25" s="3">
        <f t="shared" ref="FC25:FC41" si="475">SUM(FA25:FB25)</f>
        <v>1073768.4069960385</v>
      </c>
      <c r="FD25" s="3"/>
      <c r="FE25" s="13"/>
      <c r="FF25" s="15">
        <f t="shared" si="36"/>
        <v>13.662956036345692</v>
      </c>
      <c r="FG25" s="3">
        <f t="shared" si="37"/>
        <v>0</v>
      </c>
      <c r="FH25" s="3">
        <f t="shared" ref="FH25:FH41" si="476">FF25+FG25</f>
        <v>13.662956036345692</v>
      </c>
      <c r="FI25" s="3">
        <f t="shared" ref="FI25:FI41" si="477">EU24*EQ4</f>
        <v>80687.332618267174</v>
      </c>
      <c r="FJ25" s="3">
        <f t="shared" ref="FJ25:FJ41" si="478">FC24*EZ4</f>
        <v>1256.2547863958528</v>
      </c>
      <c r="FK25" s="3">
        <f t="shared" ref="FK25:FK41" si="479">FI25+FJ25</f>
        <v>81943.58740466302</v>
      </c>
      <c r="FL25" s="3"/>
      <c r="FM25" s="5"/>
      <c r="FN25" s="3">
        <f t="shared" si="38"/>
        <v>168.58163989837803</v>
      </c>
      <c r="FO25" s="3">
        <f t="shared" si="39"/>
        <v>0.23970098309378407</v>
      </c>
      <c r="FP25" s="3">
        <f t="shared" ref="FP25:FP41" si="480">FN25+FO25</f>
        <v>168.82134088147183</v>
      </c>
      <c r="FQ25" s="3">
        <f t="shared" ref="FQ25:FQ41" si="481">FC24*EY4</f>
        <v>1111252.994504818</v>
      </c>
      <c r="FR25" s="3">
        <f t="shared" ref="FR25:FR41" si="482">EU24*ER4</f>
        <v>1048.9256840929829</v>
      </c>
      <c r="FS25" s="3">
        <f t="shared" ref="FS25:FS41" si="483">SUM(FQ25:FR25)</f>
        <v>1112301.920188911</v>
      </c>
      <c r="FT25" s="3"/>
      <c r="FU25" s="13"/>
      <c r="FV25" s="15">
        <f t="shared" si="40"/>
        <v>14.012353446197377</v>
      </c>
      <c r="FW25" s="3">
        <f t="shared" si="41"/>
        <v>0</v>
      </c>
      <c r="FX25" s="3">
        <f t="shared" ref="FX25:FX41" si="484">FV25+FW25</f>
        <v>14.012353446197377</v>
      </c>
      <c r="FY25" s="3">
        <f t="shared" ref="FY25:FY41" si="485">FK24*FG4</f>
        <v>82357.968001311412</v>
      </c>
      <c r="FZ25" s="3">
        <f t="shared" ref="FZ25:FZ41" si="486">FS24*FP4</f>
        <v>1295.635834568835</v>
      </c>
      <c r="GA25" s="3">
        <f t="shared" ref="GA25:GA41" si="487">FY25+FZ25</f>
        <v>83653.603835880247</v>
      </c>
      <c r="GB25" s="3"/>
      <c r="GC25" s="5"/>
      <c r="GD25" s="3">
        <f t="shared" si="42"/>
        <v>174.63140146965901</v>
      </c>
      <c r="GE25" s="3">
        <f t="shared" si="43"/>
        <v>0.24583076221398906</v>
      </c>
      <c r="GF25" s="3">
        <f t="shared" ref="GF25:GF41" si="488">GD25+GE25</f>
        <v>174.87723223187299</v>
      </c>
      <c r="GG25" s="3">
        <f t="shared" ref="GG25:GG41" si="489">FS24*FO4</f>
        <v>1146088.5296071495</v>
      </c>
      <c r="GH25" s="3">
        <f t="shared" ref="GH25:GH41" si="490">FK24*FH4</f>
        <v>1070.6437444770104</v>
      </c>
      <c r="GI25" s="3">
        <f t="shared" ref="GI25:GI41" si="491">SUM(GG25:GH25)</f>
        <v>1147159.1733516266</v>
      </c>
      <c r="GJ25" s="3"/>
      <c r="GK25" s="13"/>
      <c r="GL25" s="15">
        <f t="shared" si="44"/>
        <v>14.304766255935522</v>
      </c>
      <c r="GM25" s="3">
        <f t="shared" si="45"/>
        <v>0</v>
      </c>
      <c r="GN25" s="3">
        <f t="shared" ref="GN25:GN41" si="492">GL25+GM25</f>
        <v>14.304766255935522</v>
      </c>
      <c r="GO25" s="3">
        <f t="shared" ref="GO25:GO41" si="493">GA24*FW4</f>
        <v>83797.240873732866</v>
      </c>
      <c r="GP25" s="3">
        <f t="shared" ref="GP25:GP41" si="494">GI24*GF4</f>
        <v>1333.9369111846192</v>
      </c>
      <c r="GQ25" s="3">
        <f t="shared" ref="GQ25:GQ41" si="495">GO25+GP25</f>
        <v>85131.177784917483</v>
      </c>
      <c r="GR25" s="3"/>
      <c r="GS25" s="5"/>
      <c r="GT25" s="3">
        <f t="shared" si="46"/>
        <v>180.10399021620537</v>
      </c>
      <c r="GU25" s="3">
        <f t="shared" si="47"/>
        <v>0.25096081150764077</v>
      </c>
      <c r="GV25" s="3">
        <f t="shared" ref="GV25:GV41" si="496">GT25+GU25</f>
        <v>180.35495102771301</v>
      </c>
      <c r="GW25" s="3">
        <f t="shared" ref="GW25:GW41" si="497">GI24*GE4</f>
        <v>1179968.7476512599</v>
      </c>
      <c r="GX25" s="3">
        <f t="shared" ref="GX25:GX41" si="498">GA24*FX4</f>
        <v>1089.3541198644768</v>
      </c>
      <c r="GY25" s="3">
        <f t="shared" ref="GY25:GY41" si="499">SUM(GW25:GX25)</f>
        <v>1181058.1017711244</v>
      </c>
      <c r="GZ25" s="3"/>
      <c r="HA25" s="13"/>
      <c r="HB25" s="15">
        <f t="shared" si="48"/>
        <v>14.557431401220891</v>
      </c>
      <c r="HC25" s="3">
        <f t="shared" si="49"/>
        <v>0</v>
      </c>
      <c r="HD25" s="3">
        <f t="shared" ref="HD25:HD41" si="500">HB25+HC25</f>
        <v>14.557431401220891</v>
      </c>
      <c r="HE25" s="3">
        <f t="shared" ref="HE25:HE41" si="501">GQ24*GM4</f>
        <v>85328.389915608321</v>
      </c>
      <c r="HF25" s="3">
        <f t="shared" ref="HF25:HF41" si="502">GY24*GV4</f>
        <v>1375.5507358923242</v>
      </c>
      <c r="HG25" s="3">
        <f t="shared" ref="HG25:HG41" si="503">HE25+HF25</f>
        <v>86703.940651500641</v>
      </c>
      <c r="HH25" s="3"/>
      <c r="HI25" s="5"/>
      <c r="HJ25" s="3">
        <f t="shared" si="50"/>
        <v>185.42612197806653</v>
      </c>
      <c r="HK25" s="3">
        <f t="shared" si="51"/>
        <v>0.25539353335475246</v>
      </c>
      <c r="HL25" s="3">
        <f t="shared" ref="HL25:HL41" si="504">HJ25+HK25</f>
        <v>185.68151551142128</v>
      </c>
      <c r="HM25" s="3">
        <f t="shared" ref="HM25:HM41" si="505">GY24*GU4</f>
        <v>1216779.343574963</v>
      </c>
      <c r="HN25" s="3">
        <f t="shared" ref="HN25:HN41" si="506">GQ24*GN4</f>
        <v>1109.2588744781385</v>
      </c>
      <c r="HO25" s="3">
        <f t="shared" ref="HO25:HO41" si="507">SUM(HM25:HN25)</f>
        <v>1217888.6024494411</v>
      </c>
      <c r="HP25" s="3"/>
      <c r="HQ25" s="13"/>
      <c r="HR25" s="15">
        <f t="shared" si="52"/>
        <v>14.826373851406611</v>
      </c>
      <c r="HS25" s="3">
        <f t="shared" si="53"/>
        <v>0</v>
      </c>
      <c r="HT25" s="3">
        <f t="shared" ref="HT25:HT41" si="508">HR25+HS25</f>
        <v>14.826373851406611</v>
      </c>
      <c r="HU25" s="3">
        <f t="shared" ref="HU25:HU41" si="509">HG24*HC4</f>
        <v>87125.579633397618</v>
      </c>
      <c r="HV25" s="3">
        <f t="shared" ref="HV25:HV41" si="510">HO24*HL4</f>
        <v>1420.7761697804478</v>
      </c>
      <c r="HW25" s="3">
        <f t="shared" ref="HW25:HW41" si="511">HU25+HV25</f>
        <v>88546.35580317807</v>
      </c>
      <c r="HX25" s="3"/>
      <c r="HY25" s="5"/>
      <c r="HZ25" s="3">
        <f t="shared" si="54"/>
        <v>191.20851058456225</v>
      </c>
      <c r="IA25" s="3">
        <f t="shared" si="55"/>
        <v>0.26011182195450194</v>
      </c>
      <c r="IB25" s="3">
        <f t="shared" ref="IB25:IB41" si="512">HZ25+IA25</f>
        <v>191.46862240651674</v>
      </c>
      <c r="IC25" s="3">
        <f t="shared" ref="IC25:IC41" si="513">HO24*HK4</f>
        <v>1256784.6827626785</v>
      </c>
      <c r="ID25" s="3">
        <f t="shared" ref="ID25:ID41" si="514">HG24*HD4</f>
        <v>1132.6221260940465</v>
      </c>
      <c r="IE25" s="3">
        <f t="shared" ref="IE25:IE41" si="515">SUM(IC25:ID25)</f>
        <v>1257917.3048887725</v>
      </c>
      <c r="IF25" s="3"/>
      <c r="IG25" s="13"/>
      <c r="IH25" s="15">
        <f t="shared" si="56"/>
        <v>15.141426842343451</v>
      </c>
      <c r="II25" s="3">
        <f t="shared" si="57"/>
        <v>0</v>
      </c>
      <c r="IJ25" s="3">
        <f t="shared" ref="IJ25:IJ41" si="516">IH25+II25</f>
        <v>15.141426842343451</v>
      </c>
      <c r="IK25" s="3">
        <f t="shared" ref="IK25:IK41" si="517">HW24*HS4</f>
        <v>89120.647082997806</v>
      </c>
      <c r="IL25" s="3">
        <f t="shared" ref="IL25:IL41" si="518">IE24*IB4</f>
        <v>1467.9077196139217</v>
      </c>
      <c r="IM25" s="3">
        <f t="shared" ref="IM25:IM41" si="519">IK25+IL25</f>
        <v>90588.554802611732</v>
      </c>
      <c r="IN25" s="3"/>
      <c r="IO25" s="5"/>
      <c r="IP25" s="3">
        <f t="shared" si="58"/>
        <v>197.49301686753728</v>
      </c>
      <c r="IQ25" s="3">
        <f t="shared" si="59"/>
        <v>0.26563906740953419</v>
      </c>
      <c r="IR25" s="3">
        <f t="shared" ref="IR25:IR41" si="520">IP25+IQ25</f>
        <v>197.7586559349468</v>
      </c>
      <c r="IS25" s="3">
        <f t="shared" ref="IS25:IS41" si="521">IE24*IA4</f>
        <v>1298476.1266125068</v>
      </c>
      <c r="IT25" s="3">
        <f t="shared" ref="IT25:IT41" si="522">HW24*HT4</f>
        <v>1158.5577645824817</v>
      </c>
      <c r="IU25" s="3">
        <f t="shared" ref="IU25:IU41" si="523">SUM(IS25:IT25)</f>
        <v>1299634.6843770894</v>
      </c>
      <c r="IV25" s="3"/>
      <c r="IW25" s="13"/>
      <c r="IX25" s="15">
        <f t="shared" si="60"/>
        <v>15.490642871246607</v>
      </c>
      <c r="IY25" s="3">
        <f t="shared" si="61"/>
        <v>0</v>
      </c>
      <c r="IZ25" s="3">
        <f t="shared" ref="IZ25:IZ41" si="524">IX25+IY25</f>
        <v>15.490642871246607</v>
      </c>
      <c r="JA25" s="3">
        <f t="shared" ref="JA25:JA41" si="525">IM24*II4</f>
        <v>91139.449746547485</v>
      </c>
      <c r="JB25" s="3">
        <f t="shared" ref="JB25:JB41" si="526">IU24*IR4</f>
        <v>1515.3448251833538</v>
      </c>
      <c r="JC25" s="3">
        <f t="shared" ref="JC25:JC41" si="527">JA25+JB25</f>
        <v>92654.794571730832</v>
      </c>
      <c r="JD25" s="3"/>
      <c r="JE25" s="5"/>
      <c r="JF25" s="3">
        <f t="shared" si="62"/>
        <v>204.04264544720303</v>
      </c>
      <c r="JG25" s="3">
        <f t="shared" si="63"/>
        <v>0.27176566440783523</v>
      </c>
      <c r="JH25" s="3">
        <f t="shared" ref="JH25:JH41" si="528">JF25+JG25</f>
        <v>204.31441111161087</v>
      </c>
      <c r="JI25" s="3">
        <f t="shared" ref="JI25:JI41" si="529">IU24*IQ4</f>
        <v>1340437.8577720823</v>
      </c>
      <c r="JJ25" s="3">
        <f t="shared" ref="JJ25:JJ41" si="530">IM24*IJ4</f>
        <v>1184.8019580165471</v>
      </c>
      <c r="JK25" s="3">
        <f t="shared" ref="JK25:JK41" si="531">SUM(JI25:JJ25)</f>
        <v>1341622.6597300989</v>
      </c>
      <c r="JL25" s="3"/>
      <c r="JM25" s="13"/>
      <c r="JN25" s="15">
        <f t="shared" si="64"/>
        <v>15.843969871765973</v>
      </c>
      <c r="JO25" s="3">
        <f t="shared" si="65"/>
        <v>0</v>
      </c>
      <c r="JP25" s="3">
        <f t="shared" ref="JP25:JP41" si="532">JN25+JO25</f>
        <v>15.843969871765973</v>
      </c>
      <c r="JQ25" s="3">
        <f t="shared" ref="JQ25:JQ41" si="533">JC24*IY4</f>
        <v>93114.329214455152</v>
      </c>
      <c r="JR25" s="3">
        <f t="shared" ref="JR25:JR41" si="534">JK24*JH4</f>
        <v>1563.2376744416581</v>
      </c>
      <c r="JS25" s="3">
        <f t="shared" ref="JS25:JS41" si="535">JQ25+JR25</f>
        <v>94677.566888896807</v>
      </c>
      <c r="JT25" s="3"/>
      <c r="JU25" s="5"/>
      <c r="JV25" s="3">
        <f t="shared" si="66"/>
        <v>210.63475757762552</v>
      </c>
      <c r="JW25" s="3">
        <f t="shared" si="67"/>
        <v>0.2779643837151925</v>
      </c>
      <c r="JX25" s="3">
        <f t="shared" ref="JX25:JX41" si="536">JV25+JW25</f>
        <v>210.91272196134071</v>
      </c>
      <c r="JY25" s="3">
        <f t="shared" ref="JY25:JY41" si="537">JK24*JG4</f>
        <v>1382802.7289192383</v>
      </c>
      <c r="JZ25" s="3">
        <f t="shared" ref="JZ25:JZ41" si="538">JC24*IZ4</f>
        <v>1210.4751551548954</v>
      </c>
      <c r="KA25" s="3">
        <f t="shared" ref="KA25:KA41" si="539">SUM(JY25:JZ25)</f>
        <v>1384013.2040743933</v>
      </c>
      <c r="KB25" s="3"/>
      <c r="KC25" s="13"/>
      <c r="KD25" s="15">
        <f t="shared" si="68"/>
        <v>16.189863938001356</v>
      </c>
      <c r="KE25" s="3">
        <f t="shared" si="69"/>
        <v>0</v>
      </c>
      <c r="KF25" s="3">
        <f t="shared" ref="KF25:KF41" si="540">KD25+KE25</f>
        <v>16.189863938001356</v>
      </c>
      <c r="KG25" s="3">
        <f t="shared" ref="KG25:KG41" si="541">JS24*JO4</f>
        <v>95107.923804427541</v>
      </c>
      <c r="KH25" s="3">
        <f t="shared" ref="KH25:KH41" si="542">KA24*JX4</f>
        <v>1612.7090225104032</v>
      </c>
      <c r="KI25" s="3">
        <f t="shared" ref="KI25:KI41" si="543">KG25+KH25</f>
        <v>96720.632826937945</v>
      </c>
      <c r="KJ25" s="3"/>
      <c r="KK25" s="5"/>
      <c r="KL25" s="3">
        <f t="shared" si="70"/>
        <v>217.29007303967973</v>
      </c>
      <c r="KM25" s="3">
        <f t="shared" si="71"/>
        <v>0.28403270066669045</v>
      </c>
      <c r="KN25" s="3">
        <f t="shared" ref="KN25:KN41" si="544">KL25+KM25</f>
        <v>217.57410574034643</v>
      </c>
      <c r="KO25" s="3">
        <f t="shared" ref="KO25:KO41" si="545">KA24*JW4</f>
        <v>1426563.9024319022</v>
      </c>
      <c r="KP25" s="3">
        <f t="shared" ref="KP25:KP41" si="546">JS24*JP4</f>
        <v>1236.391646644136</v>
      </c>
      <c r="KQ25" s="3">
        <f t="shared" ref="KQ25:KQ41" si="547">SUM(KO25:KP25)</f>
        <v>1427800.2940785463</v>
      </c>
      <c r="KR25" s="3"/>
      <c r="KS25" s="13"/>
      <c r="KT25" s="15">
        <f t="shared" si="72"/>
        <v>16.539228213406389</v>
      </c>
      <c r="KU25" s="3">
        <f t="shared" si="73"/>
        <v>0</v>
      </c>
      <c r="KV25" s="3">
        <f t="shared" ref="KV25:KV41" si="548">KT25+KU25</f>
        <v>16.539228213406389</v>
      </c>
      <c r="KW25" s="3">
        <f t="shared" ref="KW25:KW41" si="549">KI24*KE4</f>
        <v>97208.181568539949</v>
      </c>
      <c r="KX25" s="3">
        <f t="shared" ref="KX25:KX41" si="550">KQ24*KN4</f>
        <v>1664.3756520661768</v>
      </c>
      <c r="KY25" s="3">
        <f t="shared" ref="KY25:KY41" si="551">KW25+KX25</f>
        <v>98872.557220606119</v>
      </c>
      <c r="KZ25" s="3"/>
      <c r="LA25" s="5"/>
      <c r="LB25" s="3">
        <f t="shared" si="74"/>
        <v>224.16464617033176</v>
      </c>
      <c r="LC25" s="3">
        <f t="shared" si="75"/>
        <v>0.29016189848081386</v>
      </c>
      <c r="LD25" s="3">
        <f t="shared" ref="LD25:LD41" si="552">LB25+LC25</f>
        <v>224.45480806881258</v>
      </c>
      <c r="LE25" s="3">
        <f t="shared" ref="LE25:LE41" si="553">KQ24*KM4</f>
        <v>1472266.9695418354</v>
      </c>
      <c r="LF25" s="3">
        <f t="shared" ref="LF25:LF41" si="554">KI24*KF4</f>
        <v>1263.694746653845</v>
      </c>
      <c r="LG25" s="3">
        <f t="shared" ref="LG25:LG41" si="555">SUM(LE25:LF25)</f>
        <v>1473530.6642884891</v>
      </c>
      <c r="LH25" s="3"/>
      <c r="LI25" s="13"/>
      <c r="LJ25" s="15">
        <f t="shared" si="76"/>
        <v>16.907207284723647</v>
      </c>
      <c r="LK25" s="3">
        <f t="shared" si="77"/>
        <v>0</v>
      </c>
      <c r="LL25" s="3">
        <f t="shared" ref="LL25:LL41" si="556">LJ25+LK25</f>
        <v>16.907207284723647</v>
      </c>
      <c r="LM25" s="3">
        <f t="shared" ref="LM25:LM41" si="557">KY24*KU4</f>
        <v>99440.86832285166</v>
      </c>
      <c r="LN25" s="3">
        <f t="shared" ref="LN25:LN41" si="558">LG24*LD4</f>
        <v>1718.0345426451152</v>
      </c>
      <c r="LO25" s="3">
        <f t="shared" ref="LO25:LO41" si="559">LM25+LN25</f>
        <v>101158.90286549677</v>
      </c>
      <c r="LP25" s="3"/>
      <c r="LQ25" s="5"/>
      <c r="LR25" s="3">
        <f t="shared" si="78"/>
        <v>231.3443142932928</v>
      </c>
      <c r="LS25" s="3">
        <f t="shared" si="79"/>
        <v>0.29661767166181835</v>
      </c>
      <c r="LT25" s="3">
        <f t="shared" ref="LT25:LT41" si="560">LR25+LS25</f>
        <v>231.6409319649546</v>
      </c>
      <c r="LU25" s="3">
        <f t="shared" ref="LU25:LU41" si="561">LG24*LC4</f>
        <v>1519732.3431932456</v>
      </c>
      <c r="LV25" s="3">
        <f t="shared" ref="LV25:LV41" si="562">KY24*KV4</f>
        <v>1292.7194077144779</v>
      </c>
      <c r="LW25" s="3">
        <f t="shared" ref="LW25:LW41" si="563">SUM(LU25:LV25)</f>
        <v>1521025.06260096</v>
      </c>
      <c r="LX25" s="3"/>
      <c r="LY25" s="13"/>
      <c r="LZ25" s="15">
        <f t="shared" si="80"/>
        <v>17.298172389999948</v>
      </c>
      <c r="MA25" s="3">
        <f t="shared" si="81"/>
        <v>0</v>
      </c>
      <c r="MB25" s="3">
        <f t="shared" ref="MB25:MB41" si="564">LZ25+MA25</f>
        <v>17.298172389999948</v>
      </c>
      <c r="MC25" s="3">
        <f t="shared" ref="MC25:MC41" si="565">LO24*LK4</f>
        <v>101769.51611919272</v>
      </c>
      <c r="MD25" s="3">
        <f t="shared" ref="MD25:MD41" si="566">LW24*LT4</f>
        <v>1773.2320291555659</v>
      </c>
      <c r="ME25" s="3">
        <f t="shared" ref="ME25:ME41" si="567">MC25+MD25</f>
        <v>103542.74814834828</v>
      </c>
      <c r="MF25" s="3"/>
      <c r="MG25" s="5"/>
      <c r="MH25" s="3">
        <f t="shared" si="82"/>
        <v>238.80093482835071</v>
      </c>
      <c r="MI25" s="3">
        <f t="shared" si="83"/>
        <v>0.30347670859649034</v>
      </c>
      <c r="MJ25" s="3">
        <f t="shared" ref="MJ25:MJ41" si="568">MH25+MI25</f>
        <v>239.1044115369472</v>
      </c>
      <c r="MK25" s="3">
        <f t="shared" ref="MK25:MK41" si="569">LW24*LS4</f>
        <v>1568558.7220760318</v>
      </c>
      <c r="ML25" s="3">
        <f t="shared" ref="ML25:ML41" si="570">LO24*LL4</f>
        <v>1322.9915508567547</v>
      </c>
      <c r="MM25" s="3">
        <f t="shared" ref="MM25:MM41" si="571">SUM(MK25:ML25)</f>
        <v>1569881.7136268886</v>
      </c>
      <c r="MN25" s="3"/>
      <c r="MO25" s="13"/>
      <c r="MP25" s="15">
        <f t="shared" si="84"/>
        <v>17.705809933367558</v>
      </c>
      <c r="MQ25" s="3">
        <f t="shared" si="85"/>
        <v>0</v>
      </c>
      <c r="MR25" s="3">
        <f t="shared" ref="MR25:MR41" si="572">MP25+MQ25</f>
        <v>17.705809933367558</v>
      </c>
      <c r="MS25" s="3">
        <f t="shared" ref="MS25:MS41" si="573">ME24*MA4</f>
        <v>104154.57765605536</v>
      </c>
      <c r="MT25" s="3">
        <f t="shared" ref="MT25:MT41" si="574">MM24*MJ4</f>
        <v>1829.8490101590974</v>
      </c>
      <c r="MU25" s="3">
        <f t="shared" ref="MU25:MU41" si="575">MS25+MT25</f>
        <v>105984.42666621447</v>
      </c>
      <c r="MV25" s="3"/>
      <c r="MW25" s="5"/>
      <c r="MX25" s="3">
        <f t="shared" si="86"/>
        <v>246.47142903942151</v>
      </c>
      <c r="MY25" s="3">
        <f t="shared" si="87"/>
        <v>0.31062824444504489</v>
      </c>
      <c r="MZ25" s="3">
        <f t="shared" ref="MZ25:MZ41" si="576">MX25+MY25</f>
        <v>246.78205728386655</v>
      </c>
      <c r="NA25" s="3">
        <f t="shared" ref="NA25:NA41" si="577">MM24*MI4</f>
        <v>1618640.7519009686</v>
      </c>
      <c r="NB25" s="3">
        <f t="shared" ref="NB25:NB41" si="578">ME24*MB4</f>
        <v>1353.997065885902</v>
      </c>
      <c r="NC25" s="3">
        <f t="shared" ref="NC25:NC41" si="579">SUM(NA25:NB25)</f>
        <v>1619994.7489668545</v>
      </c>
      <c r="ND25" s="3"/>
      <c r="NE25" s="13"/>
      <c r="NF25" s="15">
        <f t="shared" si="88"/>
        <v>18.123336959922675</v>
      </c>
      <c r="NG25" s="3">
        <f t="shared" si="89"/>
        <v>0</v>
      </c>
      <c r="NH25" s="3">
        <f t="shared" ref="NH25:NH41" si="580">NF25+NG25</f>
        <v>18.123336959922675</v>
      </c>
      <c r="NI25" s="3">
        <f t="shared" ref="NI25:NI41" si="581">MU24*MQ4</f>
        <v>106593.76201126238</v>
      </c>
      <c r="NJ25" s="3">
        <f t="shared" ref="NJ25:NJ41" si="582">NC24*MZ4</f>
        <v>1888.134899026958</v>
      </c>
      <c r="NK25" s="3">
        <f t="shared" ref="NK25:NK41" si="583">NI25+NJ25</f>
        <v>108481.89691028935</v>
      </c>
      <c r="NL25" s="3"/>
      <c r="NM25" s="5"/>
      <c r="NN25" s="3">
        <f t="shared" si="90"/>
        <v>254.33917558779615</v>
      </c>
      <c r="NO25" s="3">
        <f t="shared" si="91"/>
        <v>0.31795327999864342</v>
      </c>
      <c r="NP25" s="3">
        <f t="shared" ref="NP25:NP41" si="584">NN25+NO25</f>
        <v>254.6571288677948</v>
      </c>
      <c r="NQ25" s="3">
        <f t="shared" ref="NQ25:NQ41" si="585">NC24*MY4</f>
        <v>1670199.0577822214</v>
      </c>
      <c r="NR25" s="3">
        <f t="shared" ref="NR25:NR41" si="586">MU24*MR4</f>
        <v>1385.7061710873199</v>
      </c>
      <c r="NS25" s="3">
        <f t="shared" ref="NS25:NS41" si="587">SUM(NQ25:NR25)</f>
        <v>1671584.7639533086</v>
      </c>
      <c r="NT25" s="3"/>
      <c r="NU25" s="13"/>
      <c r="NV25" s="15">
        <f t="shared" si="92"/>
        <v>18.550404371659479</v>
      </c>
      <c r="NW25" s="3">
        <f t="shared" si="93"/>
        <v>0</v>
      </c>
      <c r="NX25" s="3">
        <f t="shared" ref="NX25:NX41" si="588">NV25+NW25</f>
        <v>18.550404371659479</v>
      </c>
      <c r="NY25" s="3">
        <f t="shared" ref="NY25:NY41" si="589">NK24*NG4</f>
        <v>109112.59555984601</v>
      </c>
      <c r="NZ25" s="3">
        <f t="shared" ref="NZ25:NZ41" si="590">NS24*NP4</f>
        <v>1948.3704657939461</v>
      </c>
      <c r="OA25" s="3">
        <f t="shared" ref="OA25:OA41" si="591">NY25+NZ25</f>
        <v>111060.96602563997</v>
      </c>
      <c r="OB25" s="3"/>
      <c r="OC25" s="5"/>
      <c r="OD25" s="3">
        <f t="shared" si="94"/>
        <v>262.43880794066945</v>
      </c>
      <c r="OE25" s="3">
        <f t="shared" si="95"/>
        <v>0.32544569073086804</v>
      </c>
      <c r="OF25" s="3">
        <f t="shared" ref="OF25:OF41" si="592">OD25+OE25</f>
        <v>262.76425363140032</v>
      </c>
      <c r="OG25" s="3">
        <f t="shared" ref="OG25:OG41" si="593">NS24*NO4</f>
        <v>1723482.0021899797</v>
      </c>
      <c r="OH25" s="3">
        <f t="shared" ref="OH25:OH41" si="594">NK24*NH4</f>
        <v>1418.4507062867187</v>
      </c>
      <c r="OI25" s="3">
        <f t="shared" ref="OI25:OI41" si="595">SUM(OG25:OH25)</f>
        <v>1724900.4528962665</v>
      </c>
      <c r="OJ25" s="3"/>
      <c r="OK25" s="13"/>
      <c r="OL25" s="15">
        <f t="shared" si="96"/>
        <v>18.991425190384437</v>
      </c>
      <c r="OM25" s="3">
        <f t="shared" si="97"/>
        <v>0</v>
      </c>
      <c r="ON25" s="3">
        <f t="shared" ref="ON25:ON41" si="596">OL25+OM25</f>
        <v>18.991425190384437</v>
      </c>
      <c r="OO25" s="3">
        <f t="shared" ref="OO25:OO41" si="597">OA24*NW4</f>
        <v>111732.82997975545</v>
      </c>
      <c r="OP25" s="3">
        <f t="shared" ref="OP25:OP41" si="598">OI24*OF4</f>
        <v>2010.6390109803317</v>
      </c>
      <c r="OQ25" s="3">
        <f t="shared" ref="OQ25:OQ41" si="599">OO25+OP25</f>
        <v>113743.46899073578</v>
      </c>
      <c r="OR25" s="3"/>
      <c r="OS25" s="5"/>
      <c r="OT25" s="3">
        <f t="shared" si="98"/>
        <v>270.80937110471382</v>
      </c>
      <c r="OU25" s="3">
        <f t="shared" si="99"/>
        <v>0.33318289807691992</v>
      </c>
      <c r="OV25" s="3">
        <f t="shared" ref="OV25:OV41" si="600">OT25+OU25</f>
        <v>271.14255400279075</v>
      </c>
      <c r="OW25" s="3">
        <f t="shared" ref="OW25:OW41" si="601">OI24*OE4</f>
        <v>1778563.2707759093</v>
      </c>
      <c r="OX25" s="3">
        <f t="shared" ref="OX25:OX41" si="602">OA24*NX4</f>
        <v>1452.5134406987031</v>
      </c>
      <c r="OY25" s="3">
        <f t="shared" ref="OY25:OY41" si="603">SUM(OW25:OX25)</f>
        <v>1780015.7842166079</v>
      </c>
      <c r="OZ25" s="3"/>
      <c r="PA25" s="13"/>
      <c r="PB25" s="15">
        <f t="shared" si="100"/>
        <v>19.45013319741582</v>
      </c>
      <c r="PC25" s="3">
        <f t="shared" si="101"/>
        <v>0</v>
      </c>
      <c r="PD25" s="3">
        <f t="shared" ref="PD25:PD41" si="604">PB25+PC25</f>
        <v>19.45013319741582</v>
      </c>
      <c r="PE25" s="3">
        <f t="shared" ref="PE25:PE41" si="605">OQ24*OM4</f>
        <v>114456.03811286735</v>
      </c>
      <c r="PF25" s="3">
        <f t="shared" ref="PF25:PF41" si="606">OY24*OV4</f>
        <v>2074.8842268172361</v>
      </c>
      <c r="PG25" s="3">
        <f t="shared" ref="PG25:PG41" si="607">PE25+PF25</f>
        <v>116530.92233968458</v>
      </c>
      <c r="PH25" s="3"/>
      <c r="PI25" s="5"/>
      <c r="PJ25" s="3">
        <f t="shared" si="102"/>
        <v>279.46247812200744</v>
      </c>
      <c r="PK25" s="3">
        <f t="shared" si="103"/>
        <v>0.34123040697220736</v>
      </c>
      <c r="PL25" s="3">
        <f t="shared" ref="PL25:PL41" si="608">PJ25+PK25</f>
        <v>279.80370852897966</v>
      </c>
      <c r="PM25" s="3">
        <f t="shared" ref="PM25:PM41" si="609">OY24*OU4</f>
        <v>1835393.0550318493</v>
      </c>
      <c r="PN25" s="3">
        <f t="shared" ref="PN25:PN41" si="610">OQ24*ON4</f>
        <v>1487.914821079758</v>
      </c>
      <c r="PO25" s="3">
        <f t="shared" ref="PO25:PO41" si="611">SUM(PM25:PN25)</f>
        <v>1836880.969852929</v>
      </c>
      <c r="PP25" s="3"/>
      <c r="PQ25" s="13"/>
      <c r="PR25" s="15">
        <f t="shared" si="104"/>
        <v>19.926787720086065</v>
      </c>
      <c r="PS25" s="3">
        <f t="shared" si="105"/>
        <v>0</v>
      </c>
      <c r="PT25" s="3">
        <f t="shared" ref="PT25:PT41" si="612">PR25+PS25</f>
        <v>19.926787720086065</v>
      </c>
      <c r="PU25" s="3">
        <f t="shared" ref="PU25:PU41" si="613">PG24*PC4</f>
        <v>117272.16459358778</v>
      </c>
      <c r="PV25" s="3">
        <f t="shared" ref="PV25:PV41" si="614">PO24*PL4</f>
        <v>2141.0788861437777</v>
      </c>
      <c r="PW25" s="3">
        <f t="shared" ref="PW25:PW41" si="615">PU25+PV25</f>
        <v>119413.24347973155</v>
      </c>
      <c r="PX25" s="3"/>
      <c r="PY25" s="5"/>
      <c r="PZ25" s="3">
        <f t="shared" si="106"/>
        <v>288.39031226690986</v>
      </c>
      <c r="QA25" s="3">
        <f t="shared" si="107"/>
        <v>0.34959276701905373</v>
      </c>
      <c r="QB25" s="3">
        <f t="shared" ref="QB25:QB41" si="616">PZ25+QA25</f>
        <v>288.73990503392889</v>
      </c>
      <c r="QC25" s="3">
        <f t="shared" ref="QC25:QC41" si="617">PO24*PK4</f>
        <v>1893947.2704612557</v>
      </c>
      <c r="QD25" s="3">
        <f t="shared" ref="QD25:QD41" si="618">PG24*PD4</f>
        <v>1524.5241288785053</v>
      </c>
      <c r="QE25" s="3">
        <f t="shared" ref="QE25:QE41" si="619">SUM(QC25:QD25)</f>
        <v>1895471.7945901342</v>
      </c>
      <c r="QF25" s="3"/>
      <c r="QG25" s="13"/>
      <c r="QH25" s="15">
        <f t="shared" si="108"/>
        <v>20.419664635034096</v>
      </c>
      <c r="QI25" s="3">
        <f t="shared" si="109"/>
        <v>0</v>
      </c>
      <c r="QJ25" s="3">
        <f t="shared" ref="QJ25:QJ41" si="620">QH25+QI25</f>
        <v>20.419664635034096</v>
      </c>
      <c r="QK25" s="3">
        <f t="shared" ref="QK25:QK41" si="621">PW24*PS4</f>
        <v>120175.84891929933</v>
      </c>
      <c r="QL25" s="3">
        <f t="shared" ref="QL25:QL41" si="622">QE24*QB4</f>
        <v>2209.2995993621689</v>
      </c>
      <c r="QM25" s="3">
        <f t="shared" ref="QM25:QM41" si="623">QK25+QL25</f>
        <v>122385.1485186615</v>
      </c>
      <c r="QN25" s="3"/>
      <c r="QO25" s="5"/>
      <c r="QP25" s="3">
        <f t="shared" si="110"/>
        <v>297.58907175065104</v>
      </c>
      <c r="QQ25" s="3">
        <f t="shared" si="111"/>
        <v>0.35823973043919466</v>
      </c>
      <c r="QR25" s="3">
        <f t="shared" ref="QR25:QR41" si="624">QP25+QQ25</f>
        <v>297.94731148109025</v>
      </c>
      <c r="QS25" s="3">
        <f t="shared" ref="QS25:QS41" si="625">QE24*QA4</f>
        <v>1954293.6847970681</v>
      </c>
      <c r="QT25" s="3">
        <f t="shared" ref="QT25:QT41" si="626">PW24*PT4</f>
        <v>1562.2716782013531</v>
      </c>
      <c r="QU25" s="3">
        <f t="shared" ref="QU25:QU41" si="627">SUM(QS25:QT25)</f>
        <v>1955855.9564752695</v>
      </c>
      <c r="QV25" s="3"/>
      <c r="QW25" s="13"/>
      <c r="QX25" s="15">
        <f t="shared" si="112"/>
        <v>20.92786039669112</v>
      </c>
      <c r="QY25" s="3">
        <f t="shared" si="113"/>
        <v>0</v>
      </c>
      <c r="QZ25" s="3">
        <f t="shared" ref="QZ25:QZ41" si="628">QX25+QY25</f>
        <v>20.92786039669112</v>
      </c>
      <c r="RA25" s="3">
        <f t="shared" ref="RA25:RA41" si="629">QM24*QI4</f>
        <v>123172.34848638662</v>
      </c>
      <c r="RB25" s="3">
        <f t="shared" ref="RB25:RB41" si="630">QU24*QR4</f>
        <v>2279.67300636855</v>
      </c>
      <c r="RC25" s="3">
        <f t="shared" ref="RC25:RC41" si="631">RA25+RB25</f>
        <v>125452.02149275517</v>
      </c>
      <c r="RD25" s="3"/>
      <c r="RE25" s="5"/>
      <c r="RF25" s="3">
        <f t="shared" si="114"/>
        <v>307.06938516661728</v>
      </c>
      <c r="RG25" s="3">
        <f t="shared" si="115"/>
        <v>0.36715544555598451</v>
      </c>
      <c r="RH25" s="3">
        <f t="shared" ref="RH25:RH41" si="632">RF25+RG25</f>
        <v>307.43654061217325</v>
      </c>
      <c r="RI25" s="3">
        <f t="shared" ref="RI25:RI41" si="633">QU24*QQ4</f>
        <v>2016544.3206682417</v>
      </c>
      <c r="RJ25" s="3">
        <f t="shared" ref="RJ25:RJ41" si="634">QM24*QJ4</f>
        <v>1601.2258145731853</v>
      </c>
      <c r="RK25" s="3">
        <f t="shared" ref="RK25:RK41" si="635">SUM(RI25:RJ25)</f>
        <v>2018145.5464828149</v>
      </c>
      <c r="RL25" s="3"/>
      <c r="RM25" s="13"/>
      <c r="RN25" s="15">
        <f t="shared" si="116"/>
        <v>21.452295675261137</v>
      </c>
      <c r="RO25" s="3">
        <f t="shared" si="117"/>
        <v>0</v>
      </c>
      <c r="RP25" s="3">
        <f t="shared" ref="RP25:RP41" si="636">RN25+RO25</f>
        <v>21.452295675261137</v>
      </c>
      <c r="RQ25" s="3">
        <f t="shared" ref="RQ25:RQ41" si="637">RC24*QY4</f>
        <v>126271.46119378184</v>
      </c>
      <c r="RR25" s="3">
        <f t="shared" ref="RR25:RR41" si="638">RK24*RH4</f>
        <v>2352.2975464303877</v>
      </c>
      <c r="RS25" s="3">
        <f t="shared" ref="RS25:RS41" si="639">RQ25+RR25</f>
        <v>128623.75874021223</v>
      </c>
      <c r="RT25" s="3"/>
      <c r="RU25" s="5"/>
      <c r="RV25" s="3">
        <f t="shared" si="118"/>
        <v>316.84885079780196</v>
      </c>
      <c r="RW25" s="3">
        <f t="shared" si="119"/>
        <v>0.37635606447826553</v>
      </c>
      <c r="RX25" s="3">
        <f t="shared" ref="RX25:RX41" si="640">RV25+RW25</f>
        <v>317.22520686228023</v>
      </c>
      <c r="RY25" s="3">
        <f t="shared" ref="RY25:RY41" si="641">RK24*RG4</f>
        <v>2080786.2551008179</v>
      </c>
      <c r="RZ25" s="3">
        <f t="shared" ref="RZ25:RZ41" si="642">RC24*QZ4</f>
        <v>1641.5139095095376</v>
      </c>
      <c r="SA25" s="3">
        <f t="shared" ref="SA25:SA41" si="643">SUM(RY25:RZ25)</f>
        <v>2082427.7690103275</v>
      </c>
      <c r="SB25" s="3"/>
      <c r="SC25" s="13"/>
      <c r="SD25" s="15">
        <f t="shared" si="120"/>
        <v>21.994662744576292</v>
      </c>
      <c r="SE25" s="3">
        <f t="shared" si="121"/>
        <v>0</v>
      </c>
      <c r="SF25" s="3">
        <f t="shared" ref="SF25:SF41" si="644">SD25+SE25</f>
        <v>21.994662744576292</v>
      </c>
      <c r="SG25" s="3">
        <f t="shared" ref="SG25:SG41" si="645">RS24*RO4</f>
        <v>129479.58926513215</v>
      </c>
      <c r="SH25" s="3">
        <f t="shared" ref="SH25:SH41" si="646">SA24*RX4</f>
        <v>2427.2264752789724</v>
      </c>
      <c r="SI25" s="3">
        <f t="shared" ref="SI25:SI41" si="647">SG25+SH25</f>
        <v>131906.81574041111</v>
      </c>
      <c r="SJ25" s="3"/>
      <c r="SK25" s="5"/>
      <c r="SL25" s="3">
        <f t="shared" si="122"/>
        <v>326.94115973462141</v>
      </c>
      <c r="SM25" s="3">
        <f t="shared" si="123"/>
        <v>0.38587127622063672</v>
      </c>
      <c r="SN25" s="3">
        <f t="shared" ref="SN25:SN41" si="648">SL25+SM25</f>
        <v>327.32703101084206</v>
      </c>
      <c r="SO25" s="3">
        <f t="shared" ref="SO25:SO41" si="649">SA24*RW4</f>
        <v>2147066.5968433651</v>
      </c>
      <c r="SP25" s="3">
        <f t="shared" ref="SP25:SP41" si="650">RS24*RP4</f>
        <v>1683.2191911529314</v>
      </c>
      <c r="SQ25" s="3">
        <f t="shared" ref="SQ25:SQ41" si="651">SUM(SO25:SP25)</f>
        <v>2148749.8160345182</v>
      </c>
      <c r="SR25" s="3"/>
      <c r="SS25" s="13"/>
      <c r="ST25" s="15">
        <f t="shared" si="124"/>
        <v>22.556065491610301</v>
      </c>
      <c r="SU25" s="3">
        <f t="shared" si="125"/>
        <v>0</v>
      </c>
      <c r="SV25" s="3">
        <f t="shared" ref="SV25:SV41" si="652">ST25+SU25</f>
        <v>22.556065491610301</v>
      </c>
      <c r="SW25" s="3">
        <f t="shared" ref="SW25:SW41" si="653">SI24*SE4</f>
        <v>132798.02632575374</v>
      </c>
      <c r="SX25" s="3">
        <f t="shared" ref="SX25:SX41" si="654">SQ24*SN4</f>
        <v>2504.5032943275473</v>
      </c>
      <c r="SY25" s="3">
        <f t="shared" ref="SY25:SY41" si="655">SW25+SX25</f>
        <v>135302.5296200813</v>
      </c>
      <c r="SZ25" s="3"/>
      <c r="TA25" s="5"/>
      <c r="TB25" s="3">
        <f t="shared" si="126"/>
        <v>337.35372111741935</v>
      </c>
      <c r="TC25" s="3">
        <f t="shared" si="127"/>
        <v>0.39572044722123334</v>
      </c>
      <c r="TD25" s="3">
        <f t="shared" ref="TD25:TD41" si="656">TB25+TC25</f>
        <v>337.74944156464056</v>
      </c>
      <c r="TE25" s="3">
        <f t="shared" ref="TE25:TE41" si="657">SQ24*SM4</f>
        <v>2215423.8262075656</v>
      </c>
      <c r="TF25" s="3">
        <f t="shared" ref="TF25:TF41" si="658">SI24*SF4</f>
        <v>1726.3584764779239</v>
      </c>
      <c r="TG25" s="3">
        <f t="shared" ref="TG25:TG41" si="659">SUM(TE25:TF25)</f>
        <v>2217150.1846840438</v>
      </c>
      <c r="TH25" s="3"/>
      <c r="TI25" s="13"/>
      <c r="TJ25" s="15">
        <f t="shared" si="128"/>
        <v>23.136732565033903</v>
      </c>
      <c r="TK25" s="3">
        <f t="shared" si="129"/>
        <v>0</v>
      </c>
      <c r="TL25" s="3">
        <f t="shared" ref="TL25:TL41" si="660">TJ25+TK25</f>
        <v>23.136732565033903</v>
      </c>
      <c r="TM25" s="3">
        <f t="shared" ref="TM25:TM41" si="661">SY24*SU4</f>
        <v>136226.7339478886</v>
      </c>
      <c r="TN25" s="3">
        <f t="shared" ref="TN25:TN41" si="662">TG24*TD4</f>
        <v>2584.1942423072246</v>
      </c>
      <c r="TO25" s="3">
        <f t="shared" ref="TO25:TO41" si="663">TM25+TN25</f>
        <v>138810.92819019582</v>
      </c>
      <c r="TP25" s="3"/>
      <c r="TQ25" s="5"/>
      <c r="TR25" s="3">
        <f t="shared" si="130"/>
        <v>348.09257899539483</v>
      </c>
      <c r="TS25" s="3">
        <f t="shared" si="131"/>
        <v>0.40590758886024392</v>
      </c>
      <c r="TT25" s="3">
        <f t="shared" ref="TT25:TT41" si="664">TR25+TS25</f>
        <v>348.49848658425509</v>
      </c>
      <c r="TU25" s="3">
        <f t="shared" ref="TU25:TU41" si="665">TG24*TC4</f>
        <v>2285916.5363936978</v>
      </c>
      <c r="TV25" s="3">
        <f t="shared" ref="TV25:TV41" si="666">SY24*SV4</f>
        <v>1770.9312659282523</v>
      </c>
      <c r="TW25" s="3">
        <f t="shared" ref="TW25:TW41" si="667">SUM(TU25:TV25)</f>
        <v>2287687.4676596262</v>
      </c>
      <c r="TX25" s="3"/>
      <c r="TY25" s="13"/>
      <c r="TZ25" s="15">
        <f t="shared" si="132"/>
        <v>23.736668720523486</v>
      </c>
      <c r="UA25" s="3">
        <f t="shared" si="133"/>
        <v>0</v>
      </c>
      <c r="UB25" s="3">
        <f t="shared" ref="UB25:UB41" si="668">TZ25+UA25</f>
        <v>23.736668720523486</v>
      </c>
      <c r="UC25" s="3">
        <f t="shared" ref="UC25:UC41" si="669">TO24*TK4</f>
        <v>139768.02861784963</v>
      </c>
      <c r="UD25" s="3">
        <f t="shared" ref="UD25:UD41" si="670">TW24*TT4</f>
        <v>2666.3878522065247</v>
      </c>
      <c r="UE25" s="3">
        <f t="shared" ref="UE25:UE41" si="671">UC25+UD25</f>
        <v>142434.41647005617</v>
      </c>
      <c r="UF25" s="3"/>
      <c r="UG25" s="5"/>
      <c r="UH25" s="3">
        <f t="shared" si="134"/>
        <v>359.16693242256127</v>
      </c>
      <c r="UI25" s="3">
        <f t="shared" si="135"/>
        <v>0.41643278457058747</v>
      </c>
      <c r="UJ25" s="3">
        <f t="shared" ref="UJ25:UJ41" si="672">UH25+UI25</f>
        <v>359.58336520713186</v>
      </c>
      <c r="UK25" s="3">
        <f t="shared" ref="UK25:UK41" si="673">TW24*TS4</f>
        <v>2358623.041569931</v>
      </c>
      <c r="UL25" s="3">
        <f t="shared" ref="UL25:UL41" si="674">TO24*TL4</f>
        <v>1816.9676735492269</v>
      </c>
      <c r="UM25" s="3">
        <f t="shared" ref="UM25:UM41" si="675">SUM(UK25:UL25)</f>
        <v>2360440.0092434804</v>
      </c>
      <c r="UN25" s="3"/>
      <c r="UO25" s="13"/>
      <c r="UP25" s="15">
        <f t="shared" si="136"/>
        <v>24.356285216379607</v>
      </c>
      <c r="UQ25" s="3">
        <f t="shared" si="137"/>
        <v>0</v>
      </c>
      <c r="UR25" s="3">
        <f t="shared" ref="UR25:UR41" si="676">UP25+UQ25</f>
        <v>24.356285216379607</v>
      </c>
      <c r="US25" s="3">
        <f t="shared" ref="US25:US41" si="677">UE24*UA4</f>
        <v>143426.78920803373</v>
      </c>
      <c r="UT25" s="3">
        <f t="shared" ref="UT25:UT41" si="678">UM24*UJ4</f>
        <v>2751.175516727807</v>
      </c>
      <c r="UU25" s="3">
        <f t="shared" ref="UU25:UU41" si="679">US25+UT25</f>
        <v>146177.96472476155</v>
      </c>
      <c r="UV25" s="3"/>
      <c r="UW25" s="5"/>
      <c r="UX25" s="3">
        <f t="shared" si="138"/>
        <v>370.58908145122643</v>
      </c>
      <c r="UY25" s="3">
        <f t="shared" si="139"/>
        <v>0.42730324941016851</v>
      </c>
      <c r="UZ25" s="3">
        <f t="shared" ref="UZ25:UZ41" si="680">UX25+UY25</f>
        <v>371.01638470063659</v>
      </c>
      <c r="VA25" s="3">
        <f t="shared" ref="VA25:VA41" si="681">UM24*UI4</f>
        <v>2433624.18553903</v>
      </c>
      <c r="VB25" s="3">
        <f t="shared" ref="VB25:VB41" si="682">UE24*UB4</f>
        <v>1864.5311240991148</v>
      </c>
      <c r="VC25" s="3">
        <f t="shared" ref="VC25:VC41" si="683">SUM(VA25:VB25)</f>
        <v>2435488.7166631292</v>
      </c>
      <c r="VD25" s="3"/>
      <c r="VE25" s="13"/>
      <c r="VF25" s="15">
        <f t="shared" si="140"/>
        <v>24.996431967934228</v>
      </c>
      <c r="VG25" s="3">
        <f t="shared" si="141"/>
        <v>0</v>
      </c>
      <c r="VH25" s="3">
        <f t="shared" ref="VH25:VH41" si="684">VF25+VG25</f>
        <v>24.996431967934228</v>
      </c>
      <c r="VI25" s="3">
        <f t="shared" ref="VI25:VI41" si="685">UU24*UQ4</f>
        <v>147208.3107452706</v>
      </c>
      <c r="VJ25" s="3">
        <f t="shared" ref="VJ25:VJ41" si="686">VC24*UZ4</f>
        <v>2838.6396330345665</v>
      </c>
      <c r="VK25" s="3">
        <f t="shared" ref="VK25:VK41" si="687">VI25+VJ25</f>
        <v>150046.95037830516</v>
      </c>
      <c r="VL25" s="3"/>
      <c r="VM25" s="5"/>
      <c r="VN25" s="3">
        <f t="shared" si="142"/>
        <v>382.37172851611126</v>
      </c>
      <c r="VO25" s="3">
        <f t="shared" si="143"/>
        <v>0.43853389417428468</v>
      </c>
      <c r="VP25" s="3">
        <f t="shared" ref="VP25:VP41" si="688">VN25+VO25</f>
        <v>382.81026241028553</v>
      </c>
      <c r="VQ25" s="3">
        <f t="shared" ref="VQ25:VQ41" si="689">VC24*UY4</f>
        <v>2510992.8548648218</v>
      </c>
      <c r="VR25" s="3">
        <f t="shared" ref="VR25:VR41" si="690">UU24*UR4</f>
        <v>1913.6904522940902</v>
      </c>
      <c r="VS25" s="3">
        <f t="shared" ref="VS25:VS41" si="691">SUM(VQ25:VR25)</f>
        <v>2512906.5453171157</v>
      </c>
      <c r="VT25" s="3"/>
      <c r="VU25" s="13"/>
      <c r="VV25" s="15">
        <f t="shared" si="144"/>
        <v>25.658028514690184</v>
      </c>
      <c r="VW25" s="3">
        <f t="shared" si="145"/>
        <v>0</v>
      </c>
      <c r="VX25" s="3">
        <f t="shared" ref="VX25:VX41" si="692">VV25+VW25</f>
        <v>25.658028514690184</v>
      </c>
      <c r="VY25" s="3">
        <f t="shared" ref="VY25:VY41" si="693">VK24*VG4</f>
        <v>151116.69145216231</v>
      </c>
      <c r="VZ25" s="3">
        <f t="shared" ref="VZ25:VZ41" si="694">VS24*VP4</f>
        <v>2928.8577082161059</v>
      </c>
      <c r="WA25" s="3">
        <f t="shared" ref="WA25:WA41" si="695">VY25+VZ25</f>
        <v>154045.5491603784</v>
      </c>
      <c r="WB25" s="3"/>
      <c r="WC25" s="5"/>
      <c r="WD25" s="3">
        <f t="shared" si="146"/>
        <v>394.52632761478714</v>
      </c>
      <c r="WE25" s="3">
        <f t="shared" si="147"/>
        <v>0.45014085113491548</v>
      </c>
      <c r="WF25" s="3">
        <f t="shared" ref="WF25:WF41" si="696">WD25+WE25</f>
        <v>394.97646846592204</v>
      </c>
      <c r="WG25" s="3">
        <f t="shared" ref="WG25:WG41" si="697">VS24*VO4</f>
        <v>2590797.6104682414</v>
      </c>
      <c r="WH25" s="3">
        <f t="shared" ref="WH25:WH41" si="698">VK24*VH4</f>
        <v>1964.4989345383533</v>
      </c>
      <c r="WI25" s="3">
        <f t="shared" ref="WI25:WI41" si="699">SUM(WG25:WH25)</f>
        <v>2592762.10940278</v>
      </c>
      <c r="WJ25" s="3"/>
      <c r="WK25" s="13"/>
      <c r="WL25" s="15">
        <f t="shared" si="148"/>
        <v>26.341788906424707</v>
      </c>
      <c r="WM25" s="3">
        <f t="shared" si="149"/>
        <v>0</v>
      </c>
      <c r="WN25" s="3">
        <f t="shared" ref="WN25:WN41" si="700">WL25+WM25</f>
        <v>26.341788906424707</v>
      </c>
      <c r="WO25" s="3">
        <f t="shared" ref="WO25:WO41" si="701">WA24*VW4</f>
        <v>155155.05165456061</v>
      </c>
      <c r="WP25" s="3">
        <f t="shared" ref="WP25:WP41" si="702">WI24*WF4</f>
        <v>3021.9119966360977</v>
      </c>
      <c r="WQ25" s="3">
        <f t="shared" ref="WQ25:WQ41" si="703">WO25+WP25</f>
        <v>158176.96365119671</v>
      </c>
      <c r="WR25" s="3"/>
      <c r="WS25" s="5"/>
      <c r="WT25" s="3">
        <f t="shared" si="150"/>
        <v>407.06365117623642</v>
      </c>
      <c r="WU25" s="3">
        <f t="shared" si="151"/>
        <v>0.4621366474811352</v>
      </c>
      <c r="WV25" s="3">
        <f t="shared" ref="WV25:WV41" si="704">WT25+WU25</f>
        <v>407.52578782371756</v>
      </c>
      <c r="WW25" s="3">
        <f t="shared" ref="WW25:WW41" si="705">WI24*WE4</f>
        <v>2673111.2125958009</v>
      </c>
      <c r="WX25" s="3">
        <f t="shared" ref="WX25:WX41" si="706">WA24*VX4</f>
        <v>2016.9971346951834</v>
      </c>
      <c r="WY25" s="3">
        <f t="shared" ref="WY25:WY41" si="707">SUM(WW25:WX25)</f>
        <v>2675128.2097304962</v>
      </c>
      <c r="WZ25" s="3"/>
      <c r="XA25" s="13"/>
      <c r="XB25" s="15">
        <f t="shared" si="152"/>
        <v>27.048260784354639</v>
      </c>
      <c r="XC25" s="3">
        <f t="shared" si="153"/>
        <v>0</v>
      </c>
      <c r="XD25" s="3">
        <f t="shared" ref="XD25:XD41" si="708">XB25+XC25</f>
        <v>27.048260784354639</v>
      </c>
      <c r="XE25" s="3">
        <f t="shared" ref="XE25:XE41" si="709">WQ24*WM4</f>
        <v>159326.68874502069</v>
      </c>
      <c r="XF25" s="3">
        <f t="shared" ref="XF25:XF41" si="710">WY24*WV4</f>
        <v>3117.8932015501255</v>
      </c>
      <c r="XG25" s="3">
        <f t="shared" ref="XG25:XG41" si="711">XE25+XF25</f>
        <v>162444.5819465708</v>
      </c>
      <c r="XH25" s="3"/>
      <c r="XI25" s="5"/>
      <c r="XJ25" s="3">
        <f t="shared" si="154"/>
        <v>419.99512892768786</v>
      </c>
      <c r="XK25" s="3">
        <f t="shared" si="155"/>
        <v>0.47453089095359013</v>
      </c>
      <c r="XL25" s="3">
        <f t="shared" ref="XL25:XL41" si="712">XJ25+XK25</f>
        <v>420.46965981864145</v>
      </c>
      <c r="XM25" s="3">
        <f t="shared" ref="XM25:XM41" si="713">WY24*WU4</f>
        <v>2758013.8951821062</v>
      </c>
      <c r="XN25" s="3">
        <f t="shared" ref="XN25:XN41" si="714">WQ24*WN4</f>
        <v>2071.2279184738486</v>
      </c>
      <c r="XO25" s="3">
        <f t="shared" ref="XO25:XO41" si="715">SUM(XM25:XN25)</f>
        <v>2760085.1231005802</v>
      </c>
      <c r="XP25" s="3"/>
      <c r="XQ25" s="13"/>
      <c r="XR25" s="15">
        <f t="shared" si="156"/>
        <v>27.778023512863609</v>
      </c>
      <c r="XS25" s="3">
        <f t="shared" si="157"/>
        <v>0</v>
      </c>
      <c r="XT25" s="3">
        <f t="shared" ref="XT25:XT41" si="716">XR25+XS25</f>
        <v>27.778023512863609</v>
      </c>
      <c r="XU25" s="3">
        <f t="shared" ref="XU25:XU41" si="717">XG24*XC4</f>
        <v>163635.74433632538</v>
      </c>
      <c r="XV25" s="3">
        <f t="shared" ref="XV25:XV41" si="718">XO24*XL4</f>
        <v>3216.8971949445759</v>
      </c>
      <c r="XW25" s="3">
        <f t="shared" ref="XW25:XW41" si="719">XU25+XV25</f>
        <v>166852.64153126997</v>
      </c>
      <c r="XX25" s="3"/>
      <c r="XY25" s="5"/>
      <c r="XZ25" s="3">
        <f t="shared" si="158"/>
        <v>433.33336432679107</v>
      </c>
      <c r="YA25" s="3">
        <f t="shared" si="159"/>
        <v>0.48733374583971245</v>
      </c>
      <c r="YB25" s="3">
        <f t="shared" ref="YB25:YB41" si="720">XZ25+YA25</f>
        <v>433.82069807263076</v>
      </c>
      <c r="YC25" s="3">
        <f t="shared" ref="YC25:YC41" si="721">XO24*XK4</f>
        <v>2845590.4642976411</v>
      </c>
      <c r="YD25" s="3">
        <f t="shared" ref="YD25:YD41" si="722">XG24*XD4</f>
        <v>2127.245126345716</v>
      </c>
      <c r="YE25" s="3">
        <f t="shared" ref="YE25:YE41" si="723">SUM(YC25:YD25)</f>
        <v>2847717.7094239867</v>
      </c>
      <c r="YF25" s="3"/>
      <c r="YG25" s="13"/>
      <c r="YH25" s="15">
        <f t="shared" si="160"/>
        <v>28.531801701847165</v>
      </c>
      <c r="YI25" s="3">
        <f t="shared" si="161"/>
        <v>0</v>
      </c>
      <c r="YJ25" s="3">
        <f t="shared" ref="YJ25:YJ41" si="724">YH25+YI25</f>
        <v>28.531801701847165</v>
      </c>
      <c r="YK25" s="3">
        <f t="shared" ref="YK25:YK41" si="725">XW24*XS4</f>
        <v>168086.95503670038</v>
      </c>
      <c r="YL25" s="3">
        <f t="shared" ref="YL25:YL41" si="726">YE24*YB4</f>
        <v>3319.0208714697028</v>
      </c>
      <c r="YM25" s="3">
        <f t="shared" ref="YM25:YM41" si="727">YK25+YL25</f>
        <v>171405.97590817008</v>
      </c>
      <c r="YN25" s="3"/>
      <c r="YO25" s="5"/>
      <c r="YP25" s="3">
        <f t="shared" si="162"/>
        <v>447.0916803795659</v>
      </c>
      <c r="YQ25" s="3">
        <f t="shared" si="163"/>
        <v>0.50055792459380988</v>
      </c>
      <c r="YR25" s="3">
        <f t="shared" ref="YR25:YR41" si="728">YP25+YQ25</f>
        <v>447.59223830415971</v>
      </c>
      <c r="YS25" s="3">
        <f t="shared" ref="YS25:YS41" si="729">YE24*YA4</f>
        <v>2935926.6306369347</v>
      </c>
      <c r="YT25" s="3">
        <f t="shared" ref="YT25:YT41" si="730">XW24*XT4</f>
        <v>2185.1103336518236</v>
      </c>
      <c r="YU25" s="3">
        <f t="shared" ref="YU25:YU41" si="731">SUM(YS25:YT25)</f>
        <v>2938111.7409705864</v>
      </c>
      <c r="YV25" s="3"/>
      <c r="YW25" s="13"/>
      <c r="YX25" s="15">
        <f t="shared" si="164"/>
        <v>29.310421880297085</v>
      </c>
      <c r="YY25" s="3">
        <f t="shared" si="165"/>
        <v>0</v>
      </c>
      <c r="YZ25" s="3">
        <f t="shared" ref="YZ25:YZ41" si="732">YX25+YY25</f>
        <v>29.310421880297085</v>
      </c>
      <c r="ZA25" s="3">
        <f t="shared" ref="ZA25:ZA41" si="733">YM24*YI4</f>
        <v>172685.07149888264</v>
      </c>
      <c r="ZB25" s="3">
        <f t="shared" ref="ZB25:ZB41" si="734">YU24*YR4</f>
        <v>3424.3615760343337</v>
      </c>
      <c r="ZC25" s="3">
        <f t="shared" ref="ZC25:ZC41" si="735">ZA25+ZB25</f>
        <v>176109.43307491697</v>
      </c>
      <c r="ZD25" s="3"/>
      <c r="ZE25" s="5"/>
      <c r="ZF25" s="3">
        <f t="shared" si="166"/>
        <v>461.28354333238207</v>
      </c>
      <c r="ZG25" s="3">
        <f t="shared" si="167"/>
        <v>0.51421792772451025</v>
      </c>
      <c r="ZH25" s="3">
        <f t="shared" ref="ZH25:ZH41" si="736">ZF25+ZG25</f>
        <v>461.7977612601066</v>
      </c>
      <c r="ZI25" s="3">
        <f t="shared" ref="ZI25:ZI41" si="737">YU24*YQ4</f>
        <v>3029108.5031824987</v>
      </c>
      <c r="ZJ25" s="3">
        <f t="shared" ref="ZJ25:ZJ41" si="738">YM24*YJ4</f>
        <v>2244.8852983101765</v>
      </c>
      <c r="ZK25" s="3">
        <f t="shared" ref="ZK25:ZK41" si="739">SUM(ZI25:ZJ25)</f>
        <v>3031353.3884808091</v>
      </c>
      <c r="ZL25" s="3"/>
      <c r="ZM25" s="13"/>
      <c r="ZN25" s="15">
        <f t="shared" si="168"/>
        <v>30.114713055810803</v>
      </c>
      <c r="ZO25" s="3">
        <f t="shared" si="169"/>
        <v>0</v>
      </c>
      <c r="ZP25" s="3">
        <f t="shared" ref="ZP25:ZP41" si="740">ZN25+ZO25</f>
        <v>30.114713055810803</v>
      </c>
      <c r="ZQ25" s="3">
        <f t="shared" ref="ZQ25:ZQ41" si="741">ZC24*YY4</f>
        <v>177434.61441749343</v>
      </c>
      <c r="ZR25" s="3">
        <f t="shared" ref="ZR25:ZR41" si="742">ZK24*ZH4</f>
        <v>3533.0192739279782</v>
      </c>
      <c r="ZS25" s="3">
        <f t="shared" ref="ZS25:ZS41" si="743">ZQ25+ZR25</f>
        <v>180967.63369142142</v>
      </c>
      <c r="ZT25" s="3"/>
      <c r="ZU25" s="5"/>
      <c r="ZV25" s="3">
        <f t="shared" si="170"/>
        <v>475.92248199148702</v>
      </c>
      <c r="ZW25" s="3">
        <f t="shared" si="171"/>
        <v>0.52832829922475089</v>
      </c>
      <c r="ZX25" s="3">
        <f t="shared" ref="ZX25:ZX41" si="744">ZV25+ZW25</f>
        <v>476.45081029071179</v>
      </c>
      <c r="ZY25" s="3">
        <f t="shared" ref="ZY25:ZY41" si="745">ZK24*ZG4</f>
        <v>3125224.5088430452</v>
      </c>
      <c r="ZZ25" s="3">
        <f t="shared" ref="ZZ25:ZZ41" si="746">ZC24*YZ4</f>
        <v>2306.6287888107527</v>
      </c>
      <c r="AAA25" s="3">
        <f t="shared" ref="AAA25:AAA41" si="747">SUM(ZY25:ZZ25)</f>
        <v>3127531.1376318559</v>
      </c>
      <c r="AAB25" s="3"/>
      <c r="AAC25" s="13"/>
      <c r="AAD25" s="15">
        <f t="shared" si="172"/>
        <v>30.945465361233065</v>
      </c>
      <c r="AAE25" s="3">
        <f t="shared" si="173"/>
        <v>0</v>
      </c>
      <c r="AAF25" s="3">
        <f t="shared" ref="AAF25:AAF41" si="748">AAD25+AAE25</f>
        <v>30.945465361233065</v>
      </c>
      <c r="AAG25" s="3">
        <f t="shared" ref="AAG25:AAG41" si="749">ZS24*ZO4</f>
        <v>182340.0681660616</v>
      </c>
      <c r="AAH25" s="3">
        <f t="shared" ref="AAH25:AAH41" si="750">AAA24*ZX4</f>
        <v>3645.0983331770562</v>
      </c>
      <c r="AAI25" s="3">
        <f t="shared" ref="AAI25:AAI41" si="751">AAG25+AAH25</f>
        <v>185985.16649923866</v>
      </c>
      <c r="AAJ25" s="3"/>
      <c r="AAK25" s="5"/>
      <c r="AAL25" s="3">
        <f t="shared" si="174"/>
        <v>491.02238860820137</v>
      </c>
      <c r="AAM25" s="3">
        <f t="shared" si="175"/>
        <v>0.54290290107426431</v>
      </c>
      <c r="AAN25" s="3">
        <f t="shared" ref="AAN25:AAN41" si="752">AAL25+AAM25</f>
        <v>491.56529150927565</v>
      </c>
      <c r="AAO25" s="3">
        <f t="shared" ref="AAO25:AAO41" si="753">AAA24*ZW4</f>
        <v>3224366.9690832524</v>
      </c>
      <c r="AAP25" s="3">
        <f t="shared" ref="AAP25:AAP41" si="754">ZS24*ZP4</f>
        <v>2370.3991014736657</v>
      </c>
      <c r="AAQ25" s="3">
        <f t="shared" ref="AAQ25:AAQ41" si="755">SUM(AAO25:AAP25)</f>
        <v>3226737.3681847262</v>
      </c>
      <c r="AAR25" s="3"/>
      <c r="AAS25" s="13"/>
      <c r="AAT25" s="15">
        <f t="shared" si="176"/>
        <v>31.803463471369813</v>
      </c>
      <c r="AAU25" s="3">
        <f t="shared" si="177"/>
        <v>0</v>
      </c>
      <c r="AAV25" s="3">
        <f t="shared" ref="AAV25:AAV41" si="756">AAT25+AAU25</f>
        <v>31.803463471369813</v>
      </c>
      <c r="AAW25" s="3">
        <f t="shared" ref="AAW25:AAW41" si="757">AAI24*AAE4</f>
        <v>187406.16917664226</v>
      </c>
      <c r="AAX25" s="3">
        <f t="shared" ref="AAX25:AAX41" si="758">AAQ24*AAN4</f>
        <v>3760.7074557175979</v>
      </c>
      <c r="AAY25" s="3">
        <f t="shared" ref="AAY25:AAY41" si="759">AAW25+AAX25</f>
        <v>191166.87663235987</v>
      </c>
      <c r="AAZ25" s="3"/>
      <c r="ABA25" s="5"/>
      <c r="ABB25" s="3">
        <f t="shared" si="178"/>
        <v>506.59776680500198</v>
      </c>
      <c r="ABC25" s="3">
        <f t="shared" si="179"/>
        <v>0.55795549949771606</v>
      </c>
      <c r="ABD25" s="3">
        <f t="shared" ref="ABD25:ABD41" si="760">ABB25+ABC25</f>
        <v>507.1557223044997</v>
      </c>
      <c r="ABE25" s="3">
        <f t="shared" ref="ABE25:ABE41" si="761">AAQ24*AAM4</f>
        <v>3326632.0390407806</v>
      </c>
      <c r="ABF25" s="3">
        <f t="shared" ref="ABF25:ABF41" si="762">AAI24*AAF4</f>
        <v>2436.2578093497573</v>
      </c>
      <c r="ABG25" s="3">
        <f t="shared" ref="ABG25:ABG41" si="763">SUM(ABE25:ABF25)</f>
        <v>3329068.2968501304</v>
      </c>
      <c r="ABH25" s="3"/>
      <c r="ABI25" s="13"/>
      <c r="ABJ25" s="15">
        <f t="shared" si="180"/>
        <v>32.689535904133542</v>
      </c>
      <c r="ABK25" s="3">
        <f t="shared" si="181"/>
        <v>0</v>
      </c>
      <c r="ABL25" s="3">
        <f t="shared" ref="ABL25:ABL41" si="764">ABJ25+ABK25</f>
        <v>32.689535904133542</v>
      </c>
      <c r="ABM25" s="3">
        <f t="shared" ref="ABM25:ABM41" si="765">AAY24*AAU4</f>
        <v>192637.99037802714</v>
      </c>
      <c r="ABN25" s="3">
        <f t="shared" ref="ABN25:ABN41" si="766">ABG24*ABD4</f>
        <v>3879.958687075075</v>
      </c>
      <c r="ABO25" s="3">
        <f t="shared" ref="ABO25:ABO41" si="767">ABM25+ABN25</f>
        <v>196517.94906510221</v>
      </c>
      <c r="ABP25" s="3"/>
      <c r="ABQ25" s="5"/>
      <c r="ABR25" s="3">
        <f t="shared" si="182"/>
        <v>522.66372260547041</v>
      </c>
      <c r="ABS25" s="3">
        <f t="shared" si="183"/>
        <v>0.57350062989707962</v>
      </c>
      <c r="ABT25" s="3">
        <f t="shared" ref="ABT25:ABT41" si="768">ABR25+ABS25</f>
        <v>523.23722323536754</v>
      </c>
      <c r="ABU25" s="3">
        <f t="shared" ref="ABU25:ABU41" si="769">ABG24*ABC4</f>
        <v>3432118.8315126905</v>
      </c>
      <c r="ABV25" s="3">
        <f t="shared" ref="ABV25:ABV41" si="770">AAY24*AAV4</f>
        <v>2504.2708599072421</v>
      </c>
      <c r="ABW25" s="3">
        <f t="shared" ref="ABW25:ABW41" si="771">SUM(ABU25:ABV25)</f>
        <v>3434623.1023725979</v>
      </c>
      <c r="ABX25" s="3"/>
      <c r="ABY25" s="13"/>
      <c r="ABZ25" s="15">
        <f t="shared" si="184"/>
        <v>33.604569290132481</v>
      </c>
      <c r="ACA25" s="3">
        <f t="shared" si="185"/>
        <v>0</v>
      </c>
      <c r="ACB25" s="3">
        <f t="shared" ref="ACB25:ACB41" si="772">ABZ25+ACA25</f>
        <v>33.604569290132481</v>
      </c>
      <c r="ACC25" s="3">
        <f t="shared" ref="ACC25:ACC41" si="773">ABO24*ABK4</f>
        <v>198040.82659584089</v>
      </c>
      <c r="ACD25" s="3">
        <f t="shared" ref="ACD25:ACD41" si="774">ABW24*ABT4</f>
        <v>4002.9669435147289</v>
      </c>
      <c r="ACE25" s="3">
        <f t="shared" ref="ACE25:ACE41" si="775">ACC25+ACD25</f>
        <v>202043.79353935563</v>
      </c>
      <c r="ACF25" s="3"/>
      <c r="ACG25" s="5"/>
      <c r="ACH25" s="3">
        <f t="shared" si="186"/>
        <v>539.23582707249784</v>
      </c>
      <c r="ACI25" s="3">
        <f t="shared" si="187"/>
        <v>0.58955384719530668</v>
      </c>
      <c r="ACJ25" s="3">
        <f t="shared" ref="ACJ25:ACJ41" si="776">ACH25+ACI25</f>
        <v>539.8253809196932</v>
      </c>
      <c r="ACK25" s="3">
        <f t="shared" ref="ACK25:ACK41" si="777">ABW24*ABS4</f>
        <v>3540928.9986839136</v>
      </c>
      <c r="ACL25" s="3">
        <f t="shared" ref="ACL25:ACL41" si="778">ABO24*ABL4</f>
        <v>2574.5070852466533</v>
      </c>
      <c r="ACM25" s="3">
        <f t="shared" ref="ACM25:ACM41" si="779">SUM(ACK25:ACL25)</f>
        <v>3543503.5057691601</v>
      </c>
      <c r="ACN25" s="3"/>
      <c r="ACO25" s="13"/>
      <c r="ACP25" s="15">
        <f t="shared" si="188"/>
        <v>34.549488695229812</v>
      </c>
      <c r="ACQ25" s="3">
        <f t="shared" si="189"/>
        <v>0</v>
      </c>
      <c r="ACR25" s="3">
        <f t="shared" ref="ACR25:ACR41" si="780">ACP25+ACQ25</f>
        <v>34.549488695229812</v>
      </c>
      <c r="ACS25" s="3">
        <f t="shared" ref="ACS25:ACS41" si="781">ACE24*ACA4</f>
        <v>203620.06797593518</v>
      </c>
      <c r="ACT25" s="3">
        <f t="shared" ref="ACT25:ACT41" si="782">ACM24*ACJ4</f>
        <v>4129.8504046586759</v>
      </c>
      <c r="ACU25" s="3">
        <f t="shared" ref="ACU25:ACU41" si="783">ACS25+ACT25</f>
        <v>207749.91838059385</v>
      </c>
      <c r="ACV25" s="3"/>
      <c r="ACW25" s="5"/>
      <c r="ACX25" s="3">
        <f t="shared" si="190"/>
        <v>556.33005040575813</v>
      </c>
      <c r="ACY25" s="3">
        <f t="shared" si="191"/>
        <v>0.60613138061806693</v>
      </c>
      <c r="ACZ25" s="3">
        <f t="shared" ref="ACZ25:ACZ41" si="784">ACX25+ACY25</f>
        <v>556.93618178637621</v>
      </c>
      <c r="ADA25" s="3">
        <f t="shared" ref="ADA25:ADA41" si="785">ACM24*ACI4</f>
        <v>3653167.079426968</v>
      </c>
      <c r="ADB25" s="3">
        <f t="shared" ref="ADB25:ADB41" si="786">ACE24*ACB4</f>
        <v>2647.0365566200862</v>
      </c>
      <c r="ADC25" s="3">
        <f t="shared" ref="ADC25:ADC41" si="787">SUM(ADA25:ADB25)</f>
        <v>3655814.1159835882</v>
      </c>
      <c r="ADD25" s="3"/>
      <c r="ADE25" s="13"/>
      <c r="ADF25" s="15">
        <f t="shared" si="192"/>
        <v>35.525236043081549</v>
      </c>
      <c r="ADG25" s="3">
        <f t="shared" si="193"/>
        <v>0</v>
      </c>
      <c r="ADH25" s="3">
        <f t="shared" ref="ADH25:ADH41" si="788">ADF25+ADG25</f>
        <v>35.525236043081549</v>
      </c>
      <c r="ADI25" s="3">
        <f t="shared" ref="ADI25:ADI41" si="789">ACU24*ACQ4</f>
        <v>209381.18752849719</v>
      </c>
      <c r="ADJ25" s="3">
        <f t="shared" ref="ADJ25:ADJ41" si="790">ADC24*ACZ4</f>
        <v>4260.7311426106116</v>
      </c>
      <c r="ADK25" s="3">
        <f t="shared" ref="ADK25:ADK41" si="791">ADI25+ADJ25</f>
        <v>213641.91867110779</v>
      </c>
      <c r="ADL25" s="3"/>
      <c r="ADM25" s="5"/>
      <c r="ADN25" s="3">
        <f t="shared" si="194"/>
        <v>573.96281620942329</v>
      </c>
      <c r="ADO25" s="3">
        <f t="shared" si="195"/>
        <v>0.6232497551417816</v>
      </c>
      <c r="ADP25" s="3">
        <f t="shared" ref="ADP25:ADP41" si="792">ADN25+ADO25</f>
        <v>574.58606596456502</v>
      </c>
      <c r="ADQ25" s="3">
        <f t="shared" ref="ADQ25:ADQ41" si="793">ADC24*ACY4</f>
        <v>3768941.0558106569</v>
      </c>
      <c r="ADR25" s="3">
        <f t="shared" ref="ADR25:ADR41" si="794">ACU24*ACR4</f>
        <v>2721.9304225060987</v>
      </c>
      <c r="ADS25" s="3">
        <f t="shared" ref="ADS25:ADS41" si="795">SUM(ADQ25:ADR25)</f>
        <v>3771662.9862331632</v>
      </c>
      <c r="ADT25" s="3"/>
      <c r="ADU25" s="13"/>
      <c r="ADV25" s="15">
        <f t="shared" si="196"/>
        <v>36.532768092759433</v>
      </c>
      <c r="ADW25" s="3">
        <f t="shared" si="197"/>
        <v>0</v>
      </c>
      <c r="ADX25" s="3">
        <f t="shared" ref="ADX25:ADX41" si="796">ADV25+ADW25</f>
        <v>36.532768092759433</v>
      </c>
      <c r="ADY25" s="3">
        <f t="shared" ref="ADY25:ADY41" si="797">ADK24*ADG4</f>
        <v>215329.81500191736</v>
      </c>
      <c r="ADZ25" s="3">
        <f t="shared" ref="ADZ25:ADZ41" si="798">ADS24*ADP4</f>
        <v>4395.7353934349321</v>
      </c>
      <c r="AEA25" s="3">
        <f t="shared" ref="AEA25:AEA41" si="799">ADY25+ADZ25</f>
        <v>219725.5503953523</v>
      </c>
      <c r="AEB25" s="3"/>
      <c r="AEC25" s="5"/>
      <c r="AED25" s="3">
        <f t="shared" si="198"/>
        <v>592.1510888386066</v>
      </c>
      <c r="AEE25" s="3">
        <f t="shared" si="199"/>
        <v>0.64092575601332336</v>
      </c>
      <c r="AEF25" s="3">
        <f t="shared" ref="AEF25:AEF41" si="800">AED25+AEE25</f>
        <v>592.7920145946199</v>
      </c>
      <c r="AEG25" s="3">
        <f t="shared" ref="AEG25:AEG41" si="801">ADS24*ADO4</f>
        <v>3888362.5932440134</v>
      </c>
      <c r="AEH25" s="3">
        <f t="shared" ref="AEH25:AEH41" si="802">ADK24*ADH4</f>
        <v>2799.2618689611641</v>
      </c>
      <c r="AEI25" s="3">
        <f t="shared" ref="AEI25:AEI41" si="803">SUM(AEG25:AEH25)</f>
        <v>3891161.8551129745</v>
      </c>
      <c r="AEJ25" s="3"/>
      <c r="AEK25" s="13"/>
      <c r="AEL25" s="15">
        <f t="shared" si="200"/>
        <v>37.573069117605243</v>
      </c>
      <c r="AEM25" s="3">
        <f t="shared" si="201"/>
        <v>0</v>
      </c>
      <c r="AEN25" s="3">
        <f t="shared" ref="AEN25:AEN41" si="804">AEL25+AEM25</f>
        <v>37.573069117605243</v>
      </c>
      <c r="AEO25" s="3">
        <f t="shared" ref="AEO25:AEO41" si="805">AEA24*ADW4</f>
        <v>221471.80057487643</v>
      </c>
      <c r="AEP25" s="3">
        <f t="shared" ref="AEP25:AEP41" si="806">AEI24*AEF4</f>
        <v>4534.9934722392582</v>
      </c>
      <c r="AEQ25" s="3">
        <f t="shared" ref="AEQ25:AEQ41" si="807">AEO25+AEP25</f>
        <v>226006.79404711569</v>
      </c>
      <c r="AER25" s="3"/>
      <c r="AES25" s="5"/>
      <c r="AET25" s="3">
        <f t="shared" si="202"/>
        <v>610.912411252737</v>
      </c>
      <c r="AEU25" s="3">
        <f t="shared" si="203"/>
        <v>0.65917665118605695</v>
      </c>
      <c r="AEV25" s="3">
        <f t="shared" ref="AEV25:AEV41" si="808">AET25+AEU25</f>
        <v>611.57158790392305</v>
      </c>
      <c r="AEW25" s="3">
        <f t="shared" ref="AEW25:AEW41" si="809">AEI24*AEE4</f>
        <v>4011546.9653603337</v>
      </c>
      <c r="AEX25" s="3">
        <f t="shared" ref="AEX25:AEX41" si="810">AEA24*ADX4</f>
        <v>2879.1069476091943</v>
      </c>
      <c r="AEY25" s="3">
        <f t="shared" ref="AEY25:AEY41" si="811">SUM(AEW25:AEX25)</f>
        <v>4014426.0723079429</v>
      </c>
      <c r="AEZ25" s="3"/>
      <c r="AFA25" s="13"/>
      <c r="AFB25" s="15">
        <f t="shared" si="204"/>
        <v>38.647161782056784</v>
      </c>
      <c r="AFC25" s="3">
        <f t="shared" si="205"/>
        <v>0</v>
      </c>
      <c r="AFD25" s="3">
        <f t="shared" ref="AFD25:AFD41" si="812">AFB25+AFC25</f>
        <v>38.647161782056784</v>
      </c>
      <c r="AFE25" s="3">
        <f t="shared" ref="AFE25:AFE41" si="813">AEQ24*AEM4</f>
        <v>227813.218780408</v>
      </c>
      <c r="AFF25" s="3">
        <f t="shared" ref="AFF25:AFF41" si="814">AEY24*AEV4</f>
        <v>4678.6396813363262</v>
      </c>
      <c r="AFG25" s="3">
        <f t="shared" ref="AFG25:AFG41" si="815">AFE25+AFF25</f>
        <v>232491.85846174433</v>
      </c>
      <c r="AFH25" s="3"/>
      <c r="AFI25" s="5"/>
      <c r="AFJ25" s="3">
        <f t="shared" si="206"/>
        <v>630.26489335234703</v>
      </c>
      <c r="AFK25" s="3">
        <f t="shared" si="207"/>
        <v>0.67802038214134708</v>
      </c>
      <c r="AFL25" s="3">
        <f t="shared" ref="AFL25:AFL41" si="816">AFJ25+AFK25</f>
        <v>630.94291373448834</v>
      </c>
      <c r="AFM25" s="3">
        <f t="shared" ref="AFM25:AFM41" si="817">AEY24*AEU4</f>
        <v>4138612.9727793755</v>
      </c>
      <c r="AFN25" s="3">
        <f t="shared" ref="AFN25:AFN41" si="818">AEQ24*AEN4</f>
        <v>2961.5446266538847</v>
      </c>
      <c r="AFO25" s="3">
        <f t="shared" ref="AFO25:AFO41" si="819">SUM(AFM25:AFN25)</f>
        <v>4141574.5174060292</v>
      </c>
      <c r="AFP25" s="3"/>
      <c r="AFQ25" s="13"/>
      <c r="AFR25" s="15">
        <f t="shared" si="208"/>
        <v>39.756107796958283</v>
      </c>
      <c r="AFS25" s="3">
        <f t="shared" si="209"/>
        <v>0</v>
      </c>
      <c r="AFT25" s="3">
        <f t="shared" ref="AFT25:AFT41" si="820">AFR25+AFS25</f>
        <v>39.756107796958283</v>
      </c>
      <c r="AFU25" s="3">
        <f t="shared" ref="AFU25:AFU41" si="821">AFG24*AFC4</f>
        <v>234360.33752535051</v>
      </c>
      <c r="AFV25" s="3">
        <f t="shared" ref="AFV25:AFV41" si="822">AFO24*AFL4</f>
        <v>4826.812426730381</v>
      </c>
      <c r="AFW25" s="3">
        <f t="shared" ref="AFW25:AFW41" si="823">AFU25+AFV25</f>
        <v>239187.14995208089</v>
      </c>
      <c r="AFX25" s="3"/>
      <c r="AFY25" s="5"/>
      <c r="AFZ25" s="3">
        <f t="shared" si="210"/>
        <v>650.22719923274656</v>
      </c>
      <c r="AGA25" s="3">
        <f t="shared" si="211"/>
        <v>0.69747557538523297</v>
      </c>
      <c r="AGB25" s="3">
        <f t="shared" ref="AGB25:AGB41" si="824">AFZ25+AGA25</f>
        <v>650.92467480813184</v>
      </c>
      <c r="AGC25" s="3">
        <f t="shared" ref="AGC25:AGC41" si="825">AFO24*AFK4</f>
        <v>4269683.0461484408</v>
      </c>
      <c r="AGD25" s="3">
        <f t="shared" ref="AGD25:AGD41" si="826">AFG24*AFD4</f>
        <v>3046.6563881352904</v>
      </c>
      <c r="AGE25" s="3">
        <f t="shared" ref="AGE25:AGE41" si="827">SUM(AGC25:AGD25)</f>
        <v>4272729.7025365764</v>
      </c>
      <c r="AGF25" s="3"/>
      <c r="AGG25" s="13"/>
      <c r="AGH25" s="15">
        <f t="shared" si="212"/>
        <v>40.901002641805832</v>
      </c>
      <c r="AGI25" s="3">
        <f t="shared" si="213"/>
        <v>0</v>
      </c>
      <c r="AGJ25" s="3">
        <f t="shared" ref="AGJ25:AGJ41" si="828">AGH25+AGI25</f>
        <v>40.901002641805832</v>
      </c>
      <c r="AGK25" s="3">
        <f t="shared" ref="AGK25:AGK41" si="829">AFW24*AFS4</f>
        <v>241119.59971432458</v>
      </c>
      <c r="AGL25" s="3">
        <f t="shared" ref="AGL25:AGL41" si="830">AGE24*AGB4</f>
        <v>4979.6544708956426</v>
      </c>
      <c r="AGM25" s="3">
        <f t="shared" ref="AGM25:AGM41" si="831">AGK25+AGL25</f>
        <v>246099.25418522023</v>
      </c>
      <c r="AGN25" s="3"/>
      <c r="AGO25" s="5"/>
      <c r="AGP25" s="3">
        <f t="shared" si="214"/>
        <v>670.81856329824245</v>
      </c>
      <c r="AGQ25" s="3">
        <f t="shared" si="215"/>
        <v>0.71756144985624271</v>
      </c>
      <c r="AGR25" s="3">
        <f t="shared" ref="AGR25:AGR41" si="832">AGP25+AGQ25</f>
        <v>671.5361247480987</v>
      </c>
      <c r="AGS25" s="3">
        <f t="shared" ref="AGS25:AGS41" si="833">AGE24*AGA4</f>
        <v>4404883.4697441719</v>
      </c>
      <c r="AGT25" s="3">
        <f t="shared" ref="AGT25:AGT41" si="834">AFW24*AFT4</f>
        <v>3134.5259890437278</v>
      </c>
      <c r="AGU25" s="3">
        <f t="shared" ref="AGU25:AGU41" si="835">SUM(AGS25:AGT25)</f>
        <v>4408017.9957332155</v>
      </c>
      <c r="AGV25" s="3"/>
      <c r="AGW25" s="13"/>
      <c r="AGX25" s="15">
        <f t="shared" si="216"/>
        <v>42.082972465672661</v>
      </c>
      <c r="AGY25" s="3">
        <f t="shared" si="217"/>
        <v>0</v>
      </c>
      <c r="AGZ25" s="3">
        <f t="shared" ref="AGZ25:AGZ41" si="836">AGX25+AGY25</f>
        <v>42.082972465672661</v>
      </c>
      <c r="AHA25" s="3">
        <f t="shared" ref="AHA25:AHA41" si="837">AGM24*AGI4</f>
        <v>248097.63509390253</v>
      </c>
      <c r="AHB25" s="3">
        <f t="shared" ref="AHB25:AHB41" si="838">AGU24*AGR4</f>
        <v>5137.3131514103843</v>
      </c>
      <c r="AHC25" s="3">
        <f t="shared" ref="AHC25:AHC41" si="839">AHA25+AHB25</f>
        <v>253234.9482453129</v>
      </c>
      <c r="AHD25" s="3"/>
      <c r="AHE25" s="5"/>
      <c r="AHF25" s="3">
        <f t="shared" si="218"/>
        <v>692.05882533011481</v>
      </c>
      <c r="AHG25" s="3">
        <f t="shared" si="219"/>
        <v>0.73829776255566071</v>
      </c>
      <c r="AHH25" s="3">
        <f t="shared" ref="AHH25:AHH41" si="840">AHF25+AHG25</f>
        <v>692.79712309267052</v>
      </c>
      <c r="AHI25" s="3">
        <f t="shared" ref="AHI25:AHI41" si="841">AGU24*AGQ4</f>
        <v>4544344.5748710418</v>
      </c>
      <c r="AHJ25" s="3">
        <f t="shared" ref="AHJ25:AHJ41" si="842">AGM24*AGJ4</f>
        <v>3225.2396152925617</v>
      </c>
      <c r="AHK25" s="3">
        <f t="shared" ref="AHK25:AHK41" si="843">SUM(AHI25:AHJ25)</f>
        <v>4547569.8144863341</v>
      </c>
      <c r="AHL25" s="3"/>
      <c r="AHM25" s="13"/>
      <c r="AHN25" s="15">
        <f t="shared" si="220"/>
        <v>43.303176149948506</v>
      </c>
      <c r="AHO25" s="3">
        <f t="shared" si="221"/>
        <v>0</v>
      </c>
      <c r="AHP25" s="3">
        <f t="shared" ref="AHP25:AHP41" si="844">AHN25+AHO25</f>
        <v>43.303176149948506</v>
      </c>
      <c r="AHQ25" s="3">
        <f t="shared" ref="AHQ25:AHQ41" si="845">AHC24*AGY4</f>
        <v>255301.28546921286</v>
      </c>
      <c r="AHR25" s="3">
        <f t="shared" ref="AHR25:AHR41" si="846">AHK24*AHH4</f>
        <v>5299.9405029526879</v>
      </c>
      <c r="AHS25" s="3">
        <f t="shared" ref="AHS25:AHS41" si="847">AHQ25+AHR25</f>
        <v>260601.22597216556</v>
      </c>
      <c r="AHT25" s="3"/>
      <c r="AHU25" s="5"/>
      <c r="AHV25" s="3">
        <f t="shared" si="222"/>
        <v>713.96846087435438</v>
      </c>
      <c r="AHW25" s="3">
        <f t="shared" si="223"/>
        <v>0.75970484473593869</v>
      </c>
      <c r="AHX25" s="3">
        <f t="shared" ref="AHX25:AHX41" si="848">AHV25+AHW25</f>
        <v>714.72816571909027</v>
      </c>
      <c r="AHY25" s="3">
        <f t="shared" ref="AHY25:AHY41" si="849">AHK24*AHG4</f>
        <v>4688200.8477758812</v>
      </c>
      <c r="AHZ25" s="3">
        <f t="shared" ref="AHZ25:AHZ41" si="850">AHC24*AGZ4</f>
        <v>3318.8862095310533</v>
      </c>
      <c r="AIA25" s="3">
        <f t="shared" ref="AIA25:AIA41" si="851">SUM(AHY25:AHZ25)</f>
        <v>4691519.7339854119</v>
      </c>
      <c r="AIB25" s="3"/>
      <c r="AIC25" s="13"/>
      <c r="AID25" s="15">
        <f t="shared" si="224"/>
        <v>44.562809641240314</v>
      </c>
      <c r="AIE25" s="3">
        <f t="shared" si="225"/>
        <v>0</v>
      </c>
      <c r="AIF25" s="3">
        <f t="shared" ref="AIF25:AIF41" si="852">AID25+AIE25</f>
        <v>44.562809641240314</v>
      </c>
      <c r="AIG25" s="3">
        <f t="shared" ref="AIG25:AIG41" si="853">AHS24*AHO4</f>
        <v>262737.62090558244</v>
      </c>
      <c r="AIH25" s="3">
        <f t="shared" ref="AIH25:AIH41" si="854">AIA24*AHX4</f>
        <v>5467.6933443039125</v>
      </c>
      <c r="AII25" s="3">
        <f t="shared" ref="AII25:AII41" si="855">AIG25+AIH25</f>
        <v>268205.31424988637</v>
      </c>
      <c r="AIJ25" s="3"/>
      <c r="AIK25" s="5"/>
      <c r="AIL25" s="3">
        <f t="shared" si="226"/>
        <v>736.5685982357096</v>
      </c>
      <c r="AIM25" s="3">
        <f t="shared" si="227"/>
        <v>0.78180367791649674</v>
      </c>
      <c r="AIN25" s="3">
        <f t="shared" ref="AIN25:AIN41" si="856">AIL25+AIM25</f>
        <v>737.35040191362611</v>
      </c>
      <c r="AIO25" s="3">
        <f t="shared" ref="AIO25:AIO41" si="857">AIA24*AHW4</f>
        <v>4836591.0066090738</v>
      </c>
      <c r="AIP25" s="3">
        <f t="shared" ref="AIP25:AIP41" si="858">AHS24*AHP4</f>
        <v>3415.5576817637711</v>
      </c>
      <c r="AIQ25" s="3">
        <f t="shared" ref="AIQ25:AIQ41" si="859">SUM(AIO25:AIP25)</f>
        <v>4840006.5642908374</v>
      </c>
      <c r="AIR25" s="3"/>
      <c r="AIS25" s="13"/>
      <c r="AIT25" s="15">
        <f t="shared" si="228"/>
        <v>45.863108736730574</v>
      </c>
      <c r="AIU25" s="3">
        <f t="shared" si="229"/>
        <v>0</v>
      </c>
      <c r="AIV25" s="3">
        <f t="shared" ref="AIV25:AIV41" si="860">AIT25+AIU25</f>
        <v>45.863108736730574</v>
      </c>
      <c r="AIW25" s="3">
        <f t="shared" ref="AIW25:AIW41" si="861">AII24*AIE4</f>
        <v>270413.94172583066</v>
      </c>
      <c r="AIX25" s="3">
        <f t="shared" ref="AIX25:AIX41" si="862">AIQ24*AIN4</f>
        <v>5640.7334049412293</v>
      </c>
      <c r="AIY25" s="3">
        <f t="shared" ref="AIY25:AIY41" si="863">AIW25+AIX25</f>
        <v>276054.67513077188</v>
      </c>
      <c r="AIZ25" s="3"/>
      <c r="AJA25" s="5"/>
      <c r="AJB25" s="3">
        <f t="shared" si="230"/>
        <v>759.88103059366142</v>
      </c>
      <c r="AJC25" s="3">
        <f t="shared" si="231"/>
        <v>0.8046159427496592</v>
      </c>
      <c r="AJD25" s="3">
        <f t="shared" ref="AJD25:AJD41" si="864">AJB25+AJC25</f>
        <v>760.68564653641113</v>
      </c>
      <c r="AJE25" s="3">
        <f t="shared" ref="AJE25:AJE41" si="865">AIQ24*AIM4</f>
        <v>4989658.1134052919</v>
      </c>
      <c r="AJF25" s="3">
        <f t="shared" ref="AJF25:AJF41" si="866">AII24*AIF4</f>
        <v>3515.3489353151763</v>
      </c>
      <c r="AJG25" s="3">
        <f t="shared" ref="AJG25:AJG41" si="867">SUM(AJE25:AJF25)</f>
        <v>4993173.4623406073</v>
      </c>
      <c r="AJH25" s="3"/>
      <c r="AJI25" s="13"/>
      <c r="AJJ25" s="15">
        <f t="shared" si="232"/>
        <v>47.205349447361996</v>
      </c>
      <c r="AJK25" s="3">
        <f t="shared" si="233"/>
        <v>0</v>
      </c>
      <c r="AJL25" s="3">
        <f t="shared" ref="AJL25:AJL41" si="868">AJJ25+AJK25</f>
        <v>47.205349447361996</v>
      </c>
      <c r="AJM25" s="3">
        <f t="shared" ref="AJM25:AJM41" si="869">AIY24*AIU4</f>
        <v>278337.77636818582</v>
      </c>
      <c r="AJN25" s="3">
        <f t="shared" ref="AJN25:AJN41" si="870">AJG24*AJD4</f>
        <v>5819.2275009019768</v>
      </c>
      <c r="AJO25" s="3">
        <f t="shared" ref="AJO25:AJO41" si="871">AJM25+AJN25</f>
        <v>284157.00386908778</v>
      </c>
      <c r="AJP25" s="3"/>
      <c r="AJQ25" s="5"/>
      <c r="AJR25" s="3">
        <f t="shared" si="234"/>
        <v>783.92823358747535</v>
      </c>
      <c r="AJS25" s="3">
        <f t="shared" si="235"/>
        <v>0.82816402539231571</v>
      </c>
      <c r="AJT25" s="3">
        <f t="shared" ref="AJT25:AJT41" si="872">AJR25+AJS25</f>
        <v>784.75639761286766</v>
      </c>
      <c r="AJU25" s="3">
        <f t="shared" ref="AJU25:AJU41" si="873">AJG24*AJC4</f>
        <v>5147549.7296489011</v>
      </c>
      <c r="AJV25" s="3">
        <f t="shared" ref="AJV25:AJV41" si="874">AIY24*AIV4</f>
        <v>3618.3578389827935</v>
      </c>
      <c r="AJW25" s="3">
        <f t="shared" ref="AJW25:AJW41" si="875">SUM(AJU25:AJV25)</f>
        <v>5151168.0874878839</v>
      </c>
      <c r="AJX25" s="3"/>
      <c r="AJY25" s="13"/>
      <c r="AJZ25" s="15">
        <f t="shared" si="236"/>
        <v>48.590847661614013</v>
      </c>
      <c r="AKA25" s="3">
        <f t="shared" si="237"/>
        <v>0</v>
      </c>
      <c r="AKB25" s="3">
        <f t="shared" ref="AKB25:AKB41" si="876">AJZ25+AKA25</f>
        <v>48.590847661614013</v>
      </c>
      <c r="AKC25" s="3">
        <f t="shared" ref="AKC25:AKC41" si="877">AJO24*AJK4</f>
        <v>286516.88523238327</v>
      </c>
      <c r="AKD25" s="3">
        <f t="shared" ref="AKD25:AKD41" si="878">AJW24*AJT4</f>
        <v>6003.3477222562215</v>
      </c>
      <c r="AKE25" s="3">
        <f t="shared" ref="AKE25:AKE41" si="879">AKC25+AKD25</f>
        <v>292520.23295463948</v>
      </c>
      <c r="AKF25" s="3"/>
      <c r="AKG25" s="5"/>
      <c r="AKH25" s="3">
        <f t="shared" si="238"/>
        <v>808.73338973559771</v>
      </c>
      <c r="AKI25" s="3">
        <f t="shared" si="239"/>
        <v>0.85247101160726335</v>
      </c>
      <c r="AKJ25" s="3">
        <f t="shared" ref="AKJ25:AKJ41" si="880">AKH25+AKI25</f>
        <v>809.58586074720495</v>
      </c>
      <c r="AKK25" s="3">
        <f t="shared" ref="AKK25:AKK41" si="881">AJW24*AJS4</f>
        <v>5310418.0821077172</v>
      </c>
      <c r="AKL25" s="3">
        <f t="shared" ref="AKL25:AKL41" si="882">AJO24*AJL4</f>
        <v>3724.6852770360242</v>
      </c>
      <c r="AKM25" s="3">
        <f t="shared" ref="AKM25:AKM41" si="883">SUM(AKK25:AKL25)</f>
        <v>5314142.7673847536</v>
      </c>
      <c r="AKN25" s="3"/>
      <c r="AKO25" s="13"/>
      <c r="AKP25" s="15">
        <f t="shared" si="240"/>
        <v>50.020959835243353</v>
      </c>
      <c r="AKQ25" s="3">
        <f t="shared" si="241"/>
        <v>0</v>
      </c>
      <c r="AKR25" s="3">
        <f t="shared" ref="AKR25:AKR41" si="884">AKP25+AKQ25</f>
        <v>50.020959835243353</v>
      </c>
      <c r="AKS25" s="3">
        <f t="shared" ref="AKS25:AKS41" si="885">AKE24*AKA4</f>
        <v>294959.27139906562</v>
      </c>
      <c r="AKT25" s="3">
        <f t="shared" ref="AKT25:AKT41" si="886">AKM24*AKJ4</f>
        <v>6193.2716036546517</v>
      </c>
      <c r="AKU25" s="3">
        <f t="shared" ref="AKU25:AKU41" si="887">AKS25+AKT25</f>
        <v>301152.54300272028</v>
      </c>
      <c r="AKV25" s="3"/>
      <c r="AKW25" s="5"/>
      <c r="AKX25" s="3">
        <f t="shared" si="242"/>
        <v>834.32041447940628</v>
      </c>
      <c r="AKY25" s="3">
        <f t="shared" si="243"/>
        <v>0.87756069886391841</v>
      </c>
      <c r="AKZ25" s="3">
        <f t="shared" ref="AKZ25:AKZ41" si="888">AKX25+AKY25</f>
        <v>835.19797517827021</v>
      </c>
      <c r="ALA25" s="3">
        <f t="shared" ref="ALA25:ALA41" si="889">AKM24*AKI4</f>
        <v>5478420.2136955997</v>
      </c>
      <c r="ALB25" s="3">
        <f t="shared" ref="ALB25:ALB41" si="890">AKE24*AKB4</f>
        <v>3834.4352885670742</v>
      </c>
      <c r="ALC25" s="3">
        <f t="shared" ref="ALC25:ALC41" si="891">SUM(ALA25:ALB25)</f>
        <v>5482254.6489841668</v>
      </c>
      <c r="ALD25" s="3"/>
      <c r="ALE25" s="13"/>
      <c r="ALF25" s="15">
        <f t="shared" si="244"/>
        <v>51.497084853465168</v>
      </c>
      <c r="ALG25" s="3">
        <f t="shared" si="245"/>
        <v>0</v>
      </c>
      <c r="ALH25" s="3">
        <f t="shared" ref="ALH25:ALH41" si="892">ALF25+ALG25</f>
        <v>51.497084853465168</v>
      </c>
      <c r="ALI25" s="3">
        <f t="shared" ref="ALI25:ALI41" si="893">AKU24*AKQ4</f>
        <v>303673.19267993356</v>
      </c>
      <c r="ALJ25" s="3">
        <f t="shared" ref="ALJ25:ALJ41" si="894">ALC24*AKZ4</f>
        <v>6389.1822828017857</v>
      </c>
      <c r="ALK25" s="3">
        <f t="shared" ref="ALK25:ALK41" si="895">ALI25+ALJ25</f>
        <v>310062.37496273534</v>
      </c>
      <c r="ALL25" s="3"/>
      <c r="ALM25" s="5"/>
      <c r="ALN25" s="3">
        <f t="shared" si="246"/>
        <v>860.71397989051411</v>
      </c>
      <c r="ALO25" s="3">
        <f t="shared" si="247"/>
        <v>0.90345762900816085</v>
      </c>
      <c r="ALP25" s="3">
        <f t="shared" ref="ALP25:ALP41" si="896">ALN25+ALO25</f>
        <v>861.61743751952224</v>
      </c>
      <c r="ALQ25" s="3">
        <f t="shared" ref="ALQ25:ALQ41" si="897">ALC24*AKY4</f>
        <v>5651718.1236540694</v>
      </c>
      <c r="ALR25" s="3">
        <f t="shared" ref="ALR25:ALR41" si="898">AKU24*AKR4</f>
        <v>3947.7152241414656</v>
      </c>
      <c r="ALS25" s="3">
        <f t="shared" ref="ALS25:ALS41" si="899">SUM(ALQ25:ALR25)</f>
        <v>5655665.8388782106</v>
      </c>
      <c r="ALT25" s="3"/>
      <c r="ALU25" s="13"/>
      <c r="ALV25" s="15">
        <f t="shared" si="248"/>
        <v>53.020666118627744</v>
      </c>
      <c r="ALW25" s="3">
        <f t="shared" si="249"/>
        <v>0</v>
      </c>
      <c r="ALX25" s="3">
        <f t="shared" ref="ALX25:ALX41" si="900">ALV25+ALW25</f>
        <v>53.020666118627744</v>
      </c>
      <c r="ALY25" s="3">
        <f t="shared" ref="ALY25:ALY41" si="901">ALK24*ALG4</f>
        <v>312667.17062978924</v>
      </c>
      <c r="ALZ25" s="3">
        <f t="shared" ref="ALZ25:ALZ41" si="902">ALS24*ALP4</f>
        <v>6591.2686667164307</v>
      </c>
      <c r="AMA25" s="3">
        <f t="shared" ref="AMA25:AMA41" si="903">ALY25+ALZ25</f>
        <v>319258.43929650565</v>
      </c>
      <c r="AMB25" s="3"/>
      <c r="AMC25" s="5"/>
      <c r="AMD25" s="3">
        <f t="shared" si="250"/>
        <v>887.93953670387907</v>
      </c>
      <c r="AME25" s="3">
        <f t="shared" si="251"/>
        <v>0.9301871248882061</v>
      </c>
      <c r="AMF25" s="3">
        <f t="shared" ref="AMF25:AMF41" si="904">AMD25+AME25</f>
        <v>888.86972382876729</v>
      </c>
      <c r="AMG25" s="3">
        <f t="shared" ref="AMG25:AMG41" si="905">ALS24*ALO4</f>
        <v>5830478.9146223404</v>
      </c>
      <c r="AMH25" s="3">
        <f t="shared" ref="AMH25:AMH41" si="906">ALK24*ALH4</f>
        <v>4064.635862953533</v>
      </c>
      <c r="AMI25" s="3">
        <f t="shared" ref="AMI25:AMI41" si="907">SUM(AMG25:AMH25)</f>
        <v>5834543.5504852943</v>
      </c>
      <c r="AMJ25" s="3"/>
      <c r="AMK25" s="13"/>
      <c r="AML25" s="15">
        <f t="shared" si="252"/>
        <v>54.59319311970247</v>
      </c>
      <c r="AMM25" s="3">
        <f t="shared" si="253"/>
        <v>0</v>
      </c>
      <c r="AMN25" s="3">
        <f t="shared" ref="AMN25:AMN41" si="908">AML25+AMM25</f>
        <v>54.59319311970247</v>
      </c>
      <c r="AMO25" s="3">
        <f t="shared" ref="AMO25:AMO41" si="909">AMA24*ALW4</f>
        <v>321949.99686951586</v>
      </c>
      <c r="AMP25" s="3">
        <f t="shared" ref="AMP25:AMP41" si="910">AMI24*AMF4</f>
        <v>6799.7256151749725</v>
      </c>
      <c r="AMQ25" s="3">
        <f t="shared" ref="AMQ25:AMQ41" si="911">AMO25+AMP25</f>
        <v>328749.72248469084</v>
      </c>
      <c r="AMR25" s="3"/>
      <c r="AMS25" s="5"/>
      <c r="AMT25" s="3">
        <f t="shared" si="254"/>
        <v>916.02333742619112</v>
      </c>
      <c r="AMU25" s="3">
        <f t="shared" si="255"/>
        <v>0.95777531788951698</v>
      </c>
      <c r="AMV25" s="3">
        <f t="shared" ref="AMV25:AMV41" si="912">AMT25+AMU25</f>
        <v>916.98111274408063</v>
      </c>
      <c r="AMW25" s="3">
        <f t="shared" ref="AMW25:AMW41" si="913">AMI24*AME4</f>
        <v>6014874.9549068771</v>
      </c>
      <c r="AMX25" s="3">
        <f t="shared" ref="AMX25:AMX41" si="914">AMA24*ALX4</f>
        <v>4185.311495024398</v>
      </c>
      <c r="AMY25" s="3">
        <f t="shared" ref="AMY25:AMY41" si="915">SUM(AMW25:AMX25)</f>
        <v>6019060.2664019018</v>
      </c>
      <c r="AMZ25" s="3"/>
      <c r="ANA25" s="13"/>
      <c r="ANB25" s="15">
        <f t="shared" si="256"/>
        <v>56.216202544882137</v>
      </c>
      <c r="ANC25" s="3">
        <f t="shared" si="257"/>
        <v>0</v>
      </c>
      <c r="AND25" s="3">
        <f t="shared" ref="AND25:AND41" si="916">ANB25+ANC25</f>
        <v>56.216202544882137</v>
      </c>
      <c r="ANE25" s="3">
        <f t="shared" ref="ANE25:ANE41" si="917">AMQ24*AMM4</f>
        <v>331530.73962259683</v>
      </c>
      <c r="ANF25" s="3">
        <f t="shared" ref="ANF25:ANF41" si="918">AMY24*AMV4</f>
        <v>7014.754135539607</v>
      </c>
      <c r="ANG25" s="3">
        <f t="shared" ref="ANG25:ANG41" si="919">ANE25+ANF25</f>
        <v>338545.49375813641</v>
      </c>
      <c r="ANH25" s="3"/>
      <c r="ANI25" s="5"/>
      <c r="ANJ25" s="3">
        <f t="shared" si="258"/>
        <v>944.99246182509853</v>
      </c>
      <c r="ANK25" s="3">
        <f t="shared" si="259"/>
        <v>0.98624916745407254</v>
      </c>
      <c r="ANL25" s="3">
        <f t="shared" ref="ANL25:ANL41" si="920">ANJ25+ANK25</f>
        <v>945.97871099255258</v>
      </c>
      <c r="ANM25" s="3">
        <f t="shared" ref="ANM25:ANM41" si="921">AMY24*AMU4</f>
        <v>6205084.0508217923</v>
      </c>
      <c r="ANN25" s="3">
        <f t="shared" ref="ANN25:ANN41" si="922">AMQ24*AMN4</f>
        <v>4309.8600061759389</v>
      </c>
      <c r="ANO25" s="3">
        <f t="shared" ref="ANO25:ANO41" si="923">SUM(ANM25:ANN25)</f>
        <v>6209393.9108279683</v>
      </c>
      <c r="ANP25" s="3"/>
      <c r="ANQ25" s="13"/>
      <c r="ANR25" s="15">
        <f t="shared" si="260"/>
        <v>57.891279432641326</v>
      </c>
      <c r="ANS25" s="3">
        <f t="shared" si="261"/>
        <v>0</v>
      </c>
      <c r="ANT25" s="3">
        <f t="shared" ref="ANT25:ANT41" si="924">ANR25+ANS25</f>
        <v>57.891279432641326</v>
      </c>
      <c r="ANU25" s="3">
        <f t="shared" ref="ANU25:ANU41" si="925">ANG24*ANC4</f>
        <v>341418.75227318401</v>
      </c>
      <c r="ANV25" s="3">
        <f t="shared" ref="ANV25:ANV41" si="926">ANO24*ANL4</f>
        <v>7236.5615801015856</v>
      </c>
      <c r="ANW25" s="3">
        <f t="shared" ref="ANW25:ANW41" si="927">ANU25+ANV25</f>
        <v>348655.31385328562</v>
      </c>
      <c r="ANX25" s="3"/>
      <c r="ANY25" s="5"/>
      <c r="ANZ25" s="3">
        <f t="shared" si="262"/>
        <v>974.87484399999096</v>
      </c>
      <c r="AOA25" s="3">
        <f t="shared" si="263"/>
        <v>1.0156364812744092</v>
      </c>
      <c r="AOB25" s="3">
        <f t="shared" ref="AOB25:AOB41" si="928">ANZ25+AOA25</f>
        <v>975.8904804812654</v>
      </c>
      <c r="AOC25" s="3">
        <f t="shared" ref="AOC25:AOC41" si="929">ANO24*ANK4</f>
        <v>6401289.6212539766</v>
      </c>
      <c r="AOD25" s="3">
        <f t="shared" ref="AOD25:AOD41" si="930">ANG24*AND4</f>
        <v>4438.4029892846547</v>
      </c>
      <c r="AOE25" s="3">
        <f t="shared" ref="AOE25:AOE41" si="931">SUM(AOC25:AOD25)</f>
        <v>6405728.0242432617</v>
      </c>
      <c r="AOF25" s="3"/>
      <c r="AOG25" s="13"/>
      <c r="AOH25" s="15">
        <f t="shared" si="264"/>
        <v>59.620058668911845</v>
      </c>
      <c r="AOI25" s="3">
        <f t="shared" si="265"/>
        <v>0</v>
      </c>
      <c r="AOJ25" s="3">
        <f t="shared" ref="AOJ25:AOJ41" si="932">AOH25+AOI25</f>
        <v>59.620058668911845</v>
      </c>
      <c r="AOK25" s="3">
        <f t="shared" ref="AOK25:AOK41" si="933">ANW24*ANS4</f>
        <v>351623.6834462877</v>
      </c>
      <c r="AOL25" s="3">
        <f t="shared" ref="AOL25:AOL41" si="934">AOE24*AOB4</f>
        <v>7465.361844159248</v>
      </c>
      <c r="AOM25" s="3">
        <f t="shared" ref="AOM25:AOM41" si="935">AOK25+AOL25</f>
        <v>359089.04529044696</v>
      </c>
      <c r="AON25" s="3"/>
      <c r="AOO25" s="5"/>
      <c r="AOP25" s="3">
        <f t="shared" si="266"/>
        <v>1005.699299806192</v>
      </c>
      <c r="AOQ25" s="3">
        <f t="shared" si="267"/>
        <v>1.045965941559857</v>
      </c>
      <c r="AOR25" s="3">
        <f t="shared" ref="AOR25:AOR41" si="936">AOP25+AOQ25</f>
        <v>1006.7452657477519</v>
      </c>
      <c r="AOS25" s="3">
        <f t="shared" ref="AOS25:AOS41" si="937">AOE24*AOA4</f>
        <v>6603680.8728781939</v>
      </c>
      <c r="AOT25" s="3">
        <f t="shared" ref="AOT25:AOT41" si="938">ANW24*ANT4</f>
        <v>4571.06587532293</v>
      </c>
      <c r="AOU25" s="3">
        <f t="shared" ref="AOU25:AOU41" si="939">SUM(AOS25:AOT25)</f>
        <v>6608251.9387535164</v>
      </c>
      <c r="AOV25" s="3"/>
      <c r="AOW25" s="13"/>
      <c r="AOX25" s="15">
        <f t="shared" si="268"/>
        <v>61.404226744666431</v>
      </c>
      <c r="AOY25" s="3">
        <f t="shared" si="269"/>
        <v>0</v>
      </c>
      <c r="AOZ25" s="3">
        <f t="shared" ref="AOZ25:AOZ41" si="940">AOX25+AOY25</f>
        <v>61.404226744666431</v>
      </c>
      <c r="APA25" s="3">
        <f t="shared" ref="APA25:APA41" si="941">AOM24*AOI4</f>
        <v>362155.48717463698</v>
      </c>
      <c r="APB25" s="3">
        <f t="shared" ref="APB25:APB41" si="942">AOU24*AOR4</f>
        <v>7701.3755691685292</v>
      </c>
      <c r="APC25" s="3">
        <f t="shared" ref="APC25:APC41" si="943">APA25+APB25</f>
        <v>369856.86274380551</v>
      </c>
      <c r="APD25" s="3"/>
      <c r="APE25" s="5"/>
      <c r="APF25" s="3">
        <f t="shared" si="270"/>
        <v>1037.4955543843021</v>
      </c>
      <c r="APG25" s="3">
        <f t="shared" si="271"/>
        <v>1.0772671358713408</v>
      </c>
      <c r="APH25" s="3">
        <f t="shared" ref="APH25:APH41" si="944">APF25+APG25</f>
        <v>1038.5728215201734</v>
      </c>
      <c r="API25" s="3">
        <f t="shared" ref="API25:API41" si="945">AOU24*AOQ4</f>
        <v>6812452.9798591714</v>
      </c>
      <c r="APJ25" s="3">
        <f t="shared" ref="APJ25:APJ41" si="946">AOM24*AOJ4</f>
        <v>4707.9780655270069</v>
      </c>
      <c r="APK25" s="3">
        <f t="shared" ref="APK25:APK41" si="947">SUM(API25:APJ25)</f>
        <v>6817160.9579246985</v>
      </c>
      <c r="APL25" s="3"/>
      <c r="APM25" s="13"/>
      <c r="APN25" s="15">
        <f t="shared" si="272"/>
        <v>63.245523529190748</v>
      </c>
      <c r="APO25" s="3">
        <f t="shared" si="273"/>
        <v>0</v>
      </c>
      <c r="APP25" s="3">
        <f t="shared" ref="APP25:APP41" si="948">APN25+APO25</f>
        <v>63.245523529190748</v>
      </c>
      <c r="APQ25" s="3">
        <f t="shared" ref="APQ25:APQ41" si="949">APC24*AOY4</f>
        <v>373024.43246603711</v>
      </c>
      <c r="APR25" s="3">
        <f t="shared" ref="APR25:APR41" si="950">APK24*APH4</f>
        <v>7944.8303548330832</v>
      </c>
      <c r="APS25" s="3">
        <f t="shared" ref="APS25:APS41" si="951">APQ25+APR25</f>
        <v>380969.26282087021</v>
      </c>
      <c r="APT25" s="3"/>
      <c r="APU25" s="5"/>
      <c r="APV25" s="3">
        <f t="shared" si="274"/>
        <v>1070.2942703941776</v>
      </c>
      <c r="APW25" s="3">
        <f t="shared" si="275"/>
        <v>1.1095705882314166</v>
      </c>
      <c r="APX25" s="3">
        <f t="shared" ref="APX25:APX41" si="952">APV25+APW25</f>
        <v>1071.4038409824091</v>
      </c>
      <c r="APY25" s="3">
        <f t="shared" ref="APY25:APY41" si="953">APK24*APG4</f>
        <v>7027807.2714614617</v>
      </c>
      <c r="APZ25" s="3">
        <f t="shared" ref="APZ25:APZ41" si="954">APC24*AOZ4</f>
        <v>4849.2730557714849</v>
      </c>
      <c r="AQA25" s="3">
        <f t="shared" ref="AQA25:AQA41" si="955">SUM(APY25:APZ25)</f>
        <v>7032656.544517233</v>
      </c>
      <c r="AQB25" s="3"/>
      <c r="AQC25" s="13"/>
      <c r="AQD25" s="15">
        <f t="shared" si="276"/>
        <v>65.14574394236881</v>
      </c>
      <c r="AQE25" s="3">
        <f t="shared" si="277"/>
        <v>0</v>
      </c>
      <c r="AQF25" s="3">
        <f t="shared" ref="AQF25:AQF41" si="956">AQD25+AQE25</f>
        <v>65.14574394236881</v>
      </c>
      <c r="AQG25" s="3">
        <f t="shared" ref="AQG25:AQG41" si="957">APS24*APO4</f>
        <v>384241.11267259187</v>
      </c>
      <c r="AQH25" s="3">
        <f t="shared" ref="AQH25:AQH41" si="958">AQA24*APX4</f>
        <v>8195.9609801065162</v>
      </c>
      <c r="AQI25" s="3">
        <f t="shared" ref="AQI25:AQI41" si="959">AQG25+AQH25</f>
        <v>392437.07365269837</v>
      </c>
      <c r="AQJ25" s="3"/>
      <c r="AQK25" s="5"/>
      <c r="AQL25" s="3">
        <f t="shared" si="278"/>
        <v>1104.1270774892055</v>
      </c>
      <c r="AQM25" s="3">
        <f t="shared" si="279"/>
        <v>1.1429077884626107</v>
      </c>
      <c r="AQN25" s="3">
        <f t="shared" ref="AQN25:AQN41" si="960">AQL25+AQM25</f>
        <v>1105.2699852776682</v>
      </c>
      <c r="AQO25" s="3">
        <f t="shared" ref="AQO25:AQO41" si="961">AQA24*APW4</f>
        <v>7249951.4275427358</v>
      </c>
      <c r="AQP25" s="3">
        <f t="shared" ref="AQP25:AQP41" si="962">APS24*APP4</f>
        <v>4995.0885583680983</v>
      </c>
      <c r="AQQ25" s="3">
        <f t="shared" ref="AQQ25:AQQ41" si="963">SUM(AQO25:AQP25)</f>
        <v>7254946.5161011042</v>
      </c>
      <c r="AQR25" s="3"/>
      <c r="AQS25" s="13"/>
      <c r="AQT25" s="15">
        <f t="shared" si="280"/>
        <v>67.106739594611426</v>
      </c>
      <c r="AQU25" s="3">
        <f t="shared" si="281"/>
        <v>0</v>
      </c>
      <c r="AQV25" s="3">
        <f t="shared" ref="AQV25:AQV41" si="964">AQT25+AQU25</f>
        <v>67.106739594611426</v>
      </c>
      <c r="AQW25" s="3">
        <f t="shared" ref="AQW25:AQW41" si="965">AQI24*AQE4</f>
        <v>395816.45536520798</v>
      </c>
      <c r="AQX25" s="3">
        <f t="shared" ref="AQX25:AQX41" si="966">AQQ24*AQN4</f>
        <v>8455.0096310065856</v>
      </c>
      <c r="AQY25" s="3">
        <f t="shared" ref="AQY25:AQY41" si="967">AQW25+AQX25</f>
        <v>404271.46499621455</v>
      </c>
      <c r="AQZ25" s="3"/>
      <c r="ARA25" s="5"/>
      <c r="ARB25" s="3">
        <f t="shared" si="282"/>
        <v>1139.0266030278733</v>
      </c>
      <c r="ARC25" s="3">
        <f t="shared" si="283"/>
        <v>1.1773112209580952</v>
      </c>
      <c r="ARD25" s="3">
        <f t="shared" ref="ARD25:ARD41" si="968">ARB25+ARC25</f>
        <v>1140.2039142488313</v>
      </c>
      <c r="ARE25" s="3">
        <f t="shared" ref="ARE25:ARE41" si="969">AQQ24*AQM4</f>
        <v>7479099.6800727975</v>
      </c>
      <c r="ARF25" s="3">
        <f t="shared" ref="ARF25:ARF41" si="970">AQI24*AQF4</f>
        <v>5145.5666304330844</v>
      </c>
      <c r="ARG25" s="3">
        <f t="shared" ref="ARG25:ARG41" si="971">SUM(ARE25:ARF25)</f>
        <v>7484245.2467032308</v>
      </c>
      <c r="ARH25" s="3"/>
      <c r="ARI25" s="13"/>
      <c r="ARJ25" s="15">
        <f t="shared" si="284"/>
        <v>69.130420514352693</v>
      </c>
      <c r="ARK25" s="3">
        <f t="shared" si="285"/>
        <v>0</v>
      </c>
      <c r="ARL25" s="3">
        <f t="shared" ref="ARL25:ARL41" si="972">ARJ25+ARK25</f>
        <v>69.130420514352693</v>
      </c>
      <c r="ARM25" s="3">
        <f t="shared" ref="ARM25:ARM41" si="973">AQY24*AQU4</f>
        <v>407761.73296867782</v>
      </c>
      <c r="ARN25" s="3">
        <f t="shared" ref="ARN25:ARN41" si="974">ARG24*ARD4</f>
        <v>8722.2261342022848</v>
      </c>
      <c r="ARO25" s="3">
        <f t="shared" ref="ARO25:ARO41" si="975">ARM25+ARN25</f>
        <v>416483.95910288009</v>
      </c>
      <c r="ARP25" s="3"/>
      <c r="ARQ25" s="5"/>
      <c r="ARR25" s="3">
        <f t="shared" si="286"/>
        <v>1175.0265037324073</v>
      </c>
      <c r="ARS25" s="3">
        <f t="shared" si="287"/>
        <v>1.2128143949886436</v>
      </c>
      <c r="ART25" s="3">
        <f t="shared" ref="ART25:ART41" si="976">ARR25+ARS25</f>
        <v>1176.239318127396</v>
      </c>
      <c r="ARU25" s="3">
        <f t="shared" ref="ARU25:ARU41" si="977">ARG24*ARC4</f>
        <v>7715473.0197591297</v>
      </c>
      <c r="ARV25" s="3">
        <f t="shared" ref="ARV25:ARV41" si="978">AQY24*AQV4</f>
        <v>5300.8538121419942</v>
      </c>
      <c r="ARW25" s="3">
        <f t="shared" ref="ARW25:ARW41" si="979">SUM(ARU25:ARV25)</f>
        <v>7720773.873571272</v>
      </c>
      <c r="ARX25" s="3"/>
      <c r="ARY25" s="13"/>
      <c r="ARZ25" s="15">
        <f t="shared" si="288"/>
        <v>71.218757006592497</v>
      </c>
      <c r="ASA25" s="3">
        <f t="shared" si="289"/>
        <v>0</v>
      </c>
      <c r="ASB25" s="3">
        <f t="shared" ref="ASB25:ASB41" si="980">ARZ25+ASA25</f>
        <v>71.218757006592497</v>
      </c>
      <c r="ASC25" s="3">
        <f t="shared" ref="ASC25:ASC41" si="981">ARO24*ARK4</f>
        <v>420088.57391834259</v>
      </c>
      <c r="ASD25" s="3">
        <f t="shared" ref="ASD25:ASD41" si="982">ARW24*ART4</f>
        <v>8997.8681972132599</v>
      </c>
      <c r="ASE25" s="3">
        <f t="shared" ref="ASE25:ASE41" si="983">ASC25+ASD25</f>
        <v>429086.44211555587</v>
      </c>
      <c r="ASF25" s="3"/>
      <c r="ASG25" s="5"/>
      <c r="ASH25" s="3">
        <f t="shared" si="290"/>
        <v>1212.1614981506896</v>
      </c>
      <c r="ASI25" s="3">
        <f t="shared" si="291"/>
        <v>1.2494518773086403</v>
      </c>
      <c r="ASJ25" s="3">
        <f t="shared" ref="ASJ25:ASJ41" si="984">ASH25+ASI25</f>
        <v>1213.4109500279983</v>
      </c>
      <c r="ASK25" s="3">
        <f t="shared" ref="ASK25:ASK41" si="985">ARW24*ARS4</f>
        <v>7959299.4085215712</v>
      </c>
      <c r="ASL25" s="3">
        <f t="shared" ref="ASL25:ASL41" si="986">ARO24*ARL4</f>
        <v>5461.1012717649846</v>
      </c>
      <c r="ASM25" s="3">
        <f t="shared" ref="ASM25:ASM41" si="987">SUM(ASK25:ASL25)</f>
        <v>7964760.5097933365</v>
      </c>
      <c r="ASN25" s="3"/>
      <c r="ASO25" s="13"/>
      <c r="ASP25" s="15">
        <f t="shared" si="292"/>
        <v>73.373781601760058</v>
      </c>
      <c r="ASQ25" s="3">
        <f t="shared" si="293"/>
        <v>0</v>
      </c>
      <c r="ASR25" s="3">
        <f t="shared" ref="ASR25:ASR41" si="988">ASP25+ASQ25</f>
        <v>73.373781601760058</v>
      </c>
      <c r="ASS25" s="3">
        <f t="shared" ref="ASS25:ASS41" si="989">ASE24*ASA4</f>
        <v>432808.9740265836</v>
      </c>
      <c r="AST25" s="3">
        <f t="shared" ref="AST25:AST41" si="990">ASM24*ASJ4</f>
        <v>9282.20165657303</v>
      </c>
      <c r="ASU25" s="3">
        <f t="shared" ref="ASU25:ASU41" si="991">ASS25+AST25</f>
        <v>442091.17568315665</v>
      </c>
      <c r="ASV25" s="3"/>
      <c r="ASW25" s="5"/>
      <c r="ASX25" s="3">
        <f t="shared" si="294"/>
        <v>1250.4674000375537</v>
      </c>
      <c r="ASY25" s="3">
        <f t="shared" si="295"/>
        <v>1.2872593263466676</v>
      </c>
      <c r="ASZ25" s="3">
        <f t="shared" ref="ASZ25:ASZ41" si="992">ASX25+ASY25</f>
        <v>1251.7546593639004</v>
      </c>
      <c r="ATA25" s="3">
        <f t="shared" ref="ATA25:ATA41" si="993">ASM24*ASI4</f>
        <v>8210813.9990115725</v>
      </c>
      <c r="ATB25" s="3">
        <f t="shared" ref="ATB25:ATB41" si="994">ASE24*ASB4</f>
        <v>5626.464953429836</v>
      </c>
      <c r="ATC25" s="3">
        <f t="shared" ref="ATC25:ATC41" si="995">SUM(ATA25:ATB25)</f>
        <v>8216440.4639650024</v>
      </c>
      <c r="ATD25" s="3"/>
      <c r="ATE25" s="13"/>
      <c r="ATF25" s="15">
        <f t="shared" si="296"/>
        <v>75.597591041819797</v>
      </c>
      <c r="ATG25" s="3">
        <f t="shared" si="297"/>
        <v>0</v>
      </c>
      <c r="ATH25" s="3">
        <f t="shared" ref="ATH25:ATH41" si="996">ATF25+ATG25</f>
        <v>75.597591041819797</v>
      </c>
      <c r="ATI25" s="3">
        <f t="shared" ref="ATI25:ATI41" si="997">ASU24*ASQ4</f>
        <v>445935.30799598515</v>
      </c>
      <c r="ATJ25" s="3">
        <f t="shared" ref="ATJ25:ATJ41" si="998">ATC24*ASZ4</f>
        <v>9575.500734505189</v>
      </c>
      <c r="ATK25" s="3">
        <f t="shared" ref="ATK25:ATK41" si="999">ATI25+ATJ25</f>
        <v>455510.80873049033</v>
      </c>
      <c r="ATL25" s="3"/>
      <c r="ATM25" s="5"/>
      <c r="ATN25" s="3">
        <f t="shared" si="298"/>
        <v>1289.9811528425053</v>
      </c>
      <c r="ATO25" s="3">
        <f t="shared" si="299"/>
        <v>1.3262735270494699</v>
      </c>
      <c r="ATP25" s="3">
        <f t="shared" ref="ATP25:ATP41" si="1000">ATN25+ATO25</f>
        <v>1291.3074263695548</v>
      </c>
      <c r="ATQ25" s="3">
        <f t="shared" ref="ATQ25:ATQ41" si="1001">ATC24*ASY4</f>
        <v>8470259.3616618458</v>
      </c>
      <c r="ATR25" s="3">
        <f t="shared" ref="ATR25:ATR41" si="1002">ASU24*ASR4</f>
        <v>5797.1057267917058</v>
      </c>
      <c r="ATS25" s="3">
        <f t="shared" ref="ATS25:ATS41" si="1003">SUM(ATQ25:ATR25)</f>
        <v>8476056.4673886374</v>
      </c>
      <c r="ATT25" s="3"/>
      <c r="ATU25" s="13"/>
      <c r="ATV25" s="15">
        <f t="shared" si="300"/>
        <v>77.892348292913852</v>
      </c>
      <c r="ATW25" s="3">
        <f t="shared" si="301"/>
        <v>0</v>
      </c>
      <c r="ATX25" s="3">
        <f t="shared" ref="ATX25:ATX41" si="1004">ATV25+ATW25</f>
        <v>77.892348292913852</v>
      </c>
      <c r="ATY25" s="3">
        <f t="shared" ref="ATY25:ATY41" si="1005">ATK24*ATG4</f>
        <v>459480.34123369545</v>
      </c>
      <c r="ATZ25" s="3">
        <f t="shared" ref="ATZ25:ATZ41" si="1006">ATS24*ATP4</f>
        <v>9878.048303878315</v>
      </c>
      <c r="AUA25" s="3">
        <f t="shared" ref="AUA25:AUA41" si="1007">ATY25+ATZ25</f>
        <v>469358.38953757379</v>
      </c>
      <c r="AUB25" s="3"/>
      <c r="AUC25" s="5"/>
      <c r="AUD25" s="3">
        <f t="shared" si="302"/>
        <v>1330.740865380016</v>
      </c>
      <c r="AUE25" s="3">
        <f t="shared" si="303"/>
        <v>1.3665324261914711</v>
      </c>
      <c r="AUF25" s="3">
        <f t="shared" ref="AUF25:AUF41" si="1008">AUD25+AUE25</f>
        <v>1332.1073978062075</v>
      </c>
      <c r="AUG25" s="3">
        <f t="shared" ref="AUG25:AUG41" si="1009">ATS24*ATO4</f>
        <v>8737885.7190591414</v>
      </c>
      <c r="AUH25" s="3">
        <f t="shared" ref="AUH25:AUH41" si="1010">ATK24*ATH4</f>
        <v>5973.1895406183994</v>
      </c>
      <c r="AUI25" s="3">
        <f t="shared" ref="AUI25:AUI41" si="1011">SUM(AUG25:AUH25)</f>
        <v>8743858.9085997604</v>
      </c>
      <c r="AUJ25" s="3"/>
      <c r="AUK25" s="13"/>
      <c r="AUL25" s="15">
        <f t="shared" si="304"/>
        <v>80.260284610925126</v>
      </c>
      <c r="AUM25" s="3">
        <f t="shared" si="305"/>
        <v>0</v>
      </c>
      <c r="AUN25" s="3">
        <f t="shared" ref="AUN25:AUN41" si="1012">AUL25+AUM25</f>
        <v>80.260284610925126</v>
      </c>
      <c r="AUO25" s="3">
        <f t="shared" ref="AUO25:AUO41" si="1013">AUA24*ATW4</f>
        <v>473457.24212344061</v>
      </c>
      <c r="AUP25" s="3">
        <f t="shared" ref="AUP25:AUP41" si="1014">AUI24*AUF4</f>
        <v>10190.136161218543</v>
      </c>
      <c r="AUQ25" s="3">
        <f t="shared" ref="AUQ25:AUQ41" si="1015">AUO25+AUP25</f>
        <v>483647.37828465912</v>
      </c>
      <c r="AUR25" s="3"/>
      <c r="AUS25" s="5"/>
      <c r="AUT25" s="3">
        <f t="shared" si="306"/>
        <v>1372.7858486501623</v>
      </c>
      <c r="AUU25" s="3">
        <f t="shared" si="307"/>
        <v>1.4080751686127213</v>
      </c>
      <c r="AUV25" s="3">
        <f t="shared" ref="AUV25:AUV41" si="1016">AUT25+AUU25</f>
        <v>1374.1939238187749</v>
      </c>
      <c r="AUW25" s="3">
        <f t="shared" ref="AUW25:AUW41" si="1017">AUI24*AUE4</f>
        <v>9013951.1874446608</v>
      </c>
      <c r="AUX25" s="3">
        <f t="shared" ref="AUX25:AUX41" si="1018">AUA24*ATX4</f>
        <v>6154.8875823250928</v>
      </c>
      <c r="AUY25" s="3">
        <f t="shared" ref="AUY25:AUY41" si="1019">SUM(AUW25:AUX25)</f>
        <v>9020106.0750269853</v>
      </c>
      <c r="AUZ25" s="3"/>
      <c r="AVA25" s="13"/>
      <c r="AVB25" s="15">
        <f t="shared" si="308"/>
        <v>82.703701686676709</v>
      </c>
      <c r="AVC25" s="3">
        <f t="shared" si="309"/>
        <v>0</v>
      </c>
      <c r="AVD25" s="3">
        <f t="shared" ref="AVD25:AVD41" si="1020">AVB25+AVC25</f>
        <v>82.703701686676709</v>
      </c>
      <c r="AVE25" s="3">
        <f t="shared" ref="AVE25:AVE41" si="1021">AUQ24*AUM4</f>
        <v>487879.59478171822</v>
      </c>
      <c r="AVF25" s="3">
        <f t="shared" ref="AVF25:AVF41" si="1022">AUY24*AUV4</f>
        <v>10512.065308044192</v>
      </c>
      <c r="AVG25" s="3">
        <f t="shared" ref="AVG25:AVG41" si="1023">AVE25+AVF25</f>
        <v>498391.66008976242</v>
      </c>
      <c r="AVH25" s="3"/>
      <c r="AVI25" s="5"/>
      <c r="AVJ25" s="3">
        <f t="shared" si="310"/>
        <v>1416.1566537792366</v>
      </c>
      <c r="AVK25" s="3">
        <f t="shared" si="311"/>
        <v>1.4509421348539775</v>
      </c>
      <c r="AVL25" s="3">
        <f t="shared" ref="AVL25:AVL41" si="1024">AVJ25+AVK25</f>
        <v>1417.6075959140906</v>
      </c>
      <c r="AVM25" s="3">
        <f t="shared" ref="AVM25:AVM41" si="1025">AUY24*AUU4</f>
        <v>9298722.0255759452</v>
      </c>
      <c r="AVN25" s="3">
        <f t="shared" ref="AVN25:AVN41" si="1026">AUQ24*AUN4</f>
        <v>6342.3764438033213</v>
      </c>
      <c r="AVO25" s="3">
        <f t="shared" ref="AVO25:AVO41" si="1027">SUM(AVM25:AVN25)</f>
        <v>9305064.4020197485</v>
      </c>
      <c r="AVP25" s="3"/>
      <c r="AVQ25" s="13"/>
      <c r="AVR25" s="15">
        <f t="shared" si="312"/>
        <v>85.224973875349377</v>
      </c>
      <c r="AVS25" s="3">
        <f t="shared" si="313"/>
        <v>0</v>
      </c>
      <c r="AVT25" s="3">
        <f t="shared" ref="AVT25:AVT41" si="1028">AVR25+AVS25</f>
        <v>85.224973875349377</v>
      </c>
      <c r="AVU25" s="3">
        <f t="shared" ref="AVU25:AVU41" si="1029">AVG24*AVC4</f>
        <v>502761.41223299148</v>
      </c>
      <c r="AVV25" s="3">
        <f t="shared" ref="AVV25:AVV41" si="1030">AVO24*AVL4</f>
        <v>10844.146241080964</v>
      </c>
      <c r="AVW25" s="3">
        <f t="shared" ref="AVW25:AVW41" si="1031">AVU25+AVV25</f>
        <v>513605.55847407243</v>
      </c>
      <c r="AVX25" s="3"/>
      <c r="AVY25" s="5"/>
      <c r="AVZ25" s="3">
        <f t="shared" si="314"/>
        <v>1460.8951111171004</v>
      </c>
      <c r="AWA25" s="3">
        <f t="shared" si="315"/>
        <v>1.4951749802692873</v>
      </c>
      <c r="AWB25" s="3">
        <f t="shared" ref="AWB25:AWB41" si="1032">AVZ25+AWA25</f>
        <v>1462.3902860973697</v>
      </c>
      <c r="AWC25" s="3">
        <f t="shared" ref="AWC25:AWC41" si="1033">AVO24*AVK4</f>
        <v>9592472.8914443161</v>
      </c>
      <c r="AWD25" s="3">
        <f t="shared" ref="AWD25:AWD41" si="1034">AVG24*AVD4</f>
        <v>6535.8382926969325</v>
      </c>
      <c r="AWE25" s="3">
        <f t="shared" ref="AWE25:AWE41" si="1035">SUM(AWC25:AWD25)</f>
        <v>9599008.7297370136</v>
      </c>
      <c r="AWF25" s="3"/>
      <c r="AWG25" s="13"/>
      <c r="AWH25" s="15">
        <f t="shared" si="316"/>
        <v>87.826550499066386</v>
      </c>
      <c r="AWI25" s="3">
        <f t="shared" si="317"/>
        <v>0</v>
      </c>
      <c r="AWJ25" s="3">
        <f t="shared" ref="AWJ25:AWJ41" si="1036">AWH25+AWI25</f>
        <v>87.826550499066386</v>
      </c>
      <c r="AWK25" s="3">
        <f t="shared" ref="AWK25:AWK41" si="1037">AVW24*AVS4</f>
        <v>518117.14995342417</v>
      </c>
      <c r="AWL25" s="3">
        <f t="shared" ref="AWL25:AWL41" si="1038">AWE24*AWB4</f>
        <v>11186.699251811175</v>
      </c>
      <c r="AWM25" s="3">
        <f t="shared" ref="AWM25:AWM41" si="1039">AWK25+AWL25</f>
        <v>529303.84920523537</v>
      </c>
      <c r="AWN25" s="3"/>
      <c r="AWO25" s="5"/>
      <c r="AWP25" s="3">
        <f t="shared" si="318"/>
        <v>1507.044370568711</v>
      </c>
      <c r="AWQ25" s="3">
        <f t="shared" si="319"/>
        <v>1.5408166754222172</v>
      </c>
      <c r="AWR25" s="3">
        <f t="shared" ref="AWR25:AWR41" si="1040">AWP25+AWQ25</f>
        <v>1508.5851872441333</v>
      </c>
      <c r="AWS25" s="3">
        <f t="shared" ref="AWS25:AWS41" si="1041">AWE24*AWA4</f>
        <v>9895487.1072489731</v>
      </c>
      <c r="AWT25" s="3">
        <f t="shared" ref="AWT25:AWT41" si="1042">AVW24*AVT4</f>
        <v>6735.4610484690174</v>
      </c>
      <c r="AWU25" s="3">
        <f t="shared" ref="AWU25:AWU41" si="1043">SUM(AWS25:AWT25)</f>
        <v>9902222.568297442</v>
      </c>
      <c r="AWV25" s="3"/>
      <c r="AWW25" s="13"/>
      <c r="AWX25" s="15">
        <f t="shared" si="320"/>
        <v>90.510958214095254</v>
      </c>
      <c r="AWY25" s="3">
        <f t="shared" si="321"/>
        <v>0</v>
      </c>
      <c r="AWZ25" s="3">
        <f t="shared" ref="AWZ25:AWZ41" si="1044">AWX25+AWY25</f>
        <v>90.510958214095254</v>
      </c>
      <c r="AXA25" s="3">
        <f t="shared" ref="AXA25:AXA41" si="1045">AWM24*AWI4</f>
        <v>533961.71979879879</v>
      </c>
      <c r="AXB25" s="3">
        <f t="shared" ref="AXB25:AXB41" si="1046">AWU24*AWR4</f>
        <v>11540.054735577991</v>
      </c>
      <c r="AXC25" s="3">
        <f t="shared" ref="AXC25:AXC41" si="1047">AXA25+AXB25</f>
        <v>545501.7745343768</v>
      </c>
      <c r="AXD25" s="3"/>
      <c r="AXE25" s="5"/>
      <c r="AXF25" s="3">
        <f t="shared" si="322"/>
        <v>1554.6489432226983</v>
      </c>
      <c r="AXG25" s="3">
        <f t="shared" si="323"/>
        <v>1.5879115476157062</v>
      </c>
      <c r="AXH25" s="3">
        <f t="shared" ref="AXH25:AXH41" si="1048">AXF25+AXG25</f>
        <v>1556.236854770314</v>
      </c>
      <c r="AXI25" s="3">
        <f t="shared" ref="AXI25:AXI41" si="1049">AWU24*AWQ4</f>
        <v>10208056.932823228</v>
      </c>
      <c r="AXJ25" s="3">
        <f t="shared" ref="AXJ25:AXJ41" si="1050">AWM24*AWJ4</f>
        <v>6941.4385634631863</v>
      </c>
      <c r="AXK25" s="3">
        <f t="shared" ref="AXK25:AXK41" si="1051">SUM(AXI25:AXJ25)</f>
        <v>10214998.37138669</v>
      </c>
      <c r="AXL25" s="3"/>
      <c r="AXM25" s="13"/>
      <c r="AXN25" s="15">
        <f t="shared" si="324"/>
        <v>93.280803445378439</v>
      </c>
      <c r="AXO25" s="3">
        <f t="shared" si="325"/>
        <v>0</v>
      </c>
      <c r="AXP25" s="3">
        <f t="shared" ref="AXP25:AXP41" si="1052">AXN25+AXO25</f>
        <v>93.280803445378439</v>
      </c>
      <c r="AXQ25" s="3">
        <f t="shared" ref="AXQ25:AXQ41" si="1053">AXC24*AWY4</f>
        <v>550310.50437009137</v>
      </c>
      <c r="AXR25" s="3">
        <f t="shared" ref="AXR25:AXR41" si="1054">AXK24*AXH4</f>
        <v>11904.553510396359</v>
      </c>
      <c r="AXS25" s="3">
        <f t="shared" ref="AXS25:AXS41" si="1055">AXQ25+AXR25</f>
        <v>562215.05788048776</v>
      </c>
      <c r="AXT25" s="3"/>
      <c r="AXU25" s="5"/>
      <c r="AXV25" s="3">
        <f t="shared" si="326"/>
        <v>1603.7547443077103</v>
      </c>
      <c r="AXW25" s="3">
        <f t="shared" si="327"/>
        <v>1.6365053236031304</v>
      </c>
      <c r="AXX25" s="3">
        <f t="shared" ref="AXX25:AXX41" si="1056">AXV25+AXW25</f>
        <v>1605.3912496313135</v>
      </c>
      <c r="AXY25" s="3">
        <f t="shared" ref="AXY25:AXY41" si="1057">AXK24*AXG4</f>
        <v>10530483.84764703</v>
      </c>
      <c r="AXZ25" s="3">
        <f t="shared" ref="AXZ25:AXZ41" si="1058">AXC24*AWZ4</f>
        <v>7153.9708096543245</v>
      </c>
      <c r="AYA25" s="3">
        <f t="shared" ref="AYA25:AYA41" si="1059">SUM(AXY25:AXZ25)</f>
        <v>10537637.818456683</v>
      </c>
      <c r="AYB25" s="3"/>
      <c r="AYC25" s="13"/>
      <c r="AYD25" s="15">
        <f t="shared" si="328"/>
        <v>96.138774897563408</v>
      </c>
      <c r="AYE25" s="3">
        <f t="shared" si="329"/>
        <v>0</v>
      </c>
      <c r="AYF25" s="3">
        <f t="shared" ref="AYF25:AYF41" si="1060">AYD25+AYE25</f>
        <v>96.138774897563408</v>
      </c>
      <c r="AYG25" s="3">
        <f t="shared" ref="AYG25:AYG41" si="1061">AXS24*AXO4</f>
        <v>567179.37185713905</v>
      </c>
      <c r="AYH25" s="3">
        <f t="shared" ref="AYH25:AYH41" si="1062">AYA24*AXX4</f>
        <v>12280.547145730374</v>
      </c>
      <c r="AYI25" s="3">
        <f t="shared" ref="AYI25:AYI41" si="1063">AYG25+AYH25</f>
        <v>579459.9190028694</v>
      </c>
      <c r="AYJ25" s="3"/>
      <c r="AYK25" s="5"/>
      <c r="AYL25" s="3">
        <f t="shared" si="330"/>
        <v>1654.4091374976992</v>
      </c>
      <c r="AYM25" s="3">
        <f t="shared" si="331"/>
        <v>1.6866451736414634</v>
      </c>
      <c r="AYN25" s="3">
        <f t="shared" ref="AYN25:AYN41" si="1064">AYL25+AYM25</f>
        <v>1656.0957826713407</v>
      </c>
      <c r="AYO25" s="3">
        <f t="shared" ref="AYO25:AYO41" si="1065">AYA24*AXW4</f>
        <v>10863078.841675587</v>
      </c>
      <c r="AYP25" s="3">
        <f t="shared" ref="AYP25:AYP41" si="1066">AXS24*AXP4</f>
        <v>7373.2640716144979</v>
      </c>
      <c r="AYQ25" s="3">
        <f t="shared" ref="AYQ25:AYQ41" si="1067">SUM(AYO25:AYP25)</f>
        <v>10870452.105747202</v>
      </c>
      <c r="AYR25" s="3"/>
      <c r="AYS25" s="13"/>
      <c r="AYT25" s="15">
        <f t="shared" si="332"/>
        <v>99.087646149490666</v>
      </c>
      <c r="AYU25" s="3">
        <f t="shared" si="333"/>
        <v>0</v>
      </c>
      <c r="AYV25" s="3">
        <f t="shared" ref="AYV25:AYV41" si="1068">AYT25+AYU25</f>
        <v>99.087646149490666</v>
      </c>
      <c r="AYW25" s="3">
        <f t="shared" ref="AYW25:AYW41" si="1069">AYI24*AYE4</f>
        <v>584584.69136917742</v>
      </c>
      <c r="AYX25" s="3">
        <f t="shared" ref="AYX25:AYX41" si="1070">AYQ24*AYN4</f>
        <v>12668.398301613999</v>
      </c>
      <c r="AYY25" s="3">
        <f t="shared" ref="AYY25:AYY41" si="1071">AYW25+AYX25</f>
        <v>597253.08967079141</v>
      </c>
      <c r="AYZ25" s="3"/>
      <c r="AZA25" s="5"/>
      <c r="AZB25" s="3">
        <f t="shared" si="334"/>
        <v>1706.6609806023107</v>
      </c>
      <c r="AZC25" s="3">
        <f t="shared" si="335"/>
        <v>1.7383797570086081</v>
      </c>
      <c r="AZD25" s="3">
        <f t="shared" ref="AZD25:AZD41" si="1072">AZB25+AZC25</f>
        <v>1708.3993603593194</v>
      </c>
      <c r="AZE25" s="3">
        <f t="shared" ref="AZE25:AZE41" si="1073">AYQ24*AYM4</f>
        <v>11206162.715317462</v>
      </c>
      <c r="AZF25" s="3">
        <f t="shared" ref="AZF25:AZF41" si="1074">AYI24*AYF4</f>
        <v>7599.5311458081078</v>
      </c>
      <c r="AZG25" s="3">
        <f t="shared" ref="AZG25:AZG41" si="1075">SUM(AZE25:AZF25)</f>
        <v>11213762.246463269</v>
      </c>
      <c r="AZH25" s="3"/>
      <c r="AZI25" s="13"/>
      <c r="AZJ25" s="15">
        <f t="shared" si="336"/>
        <v>102.13027833370533</v>
      </c>
      <c r="AZK25" s="3">
        <f t="shared" si="337"/>
        <v>0</v>
      </c>
      <c r="AZL25" s="3">
        <f t="shared" ref="AZL25:AZL41" si="1076">AZJ25+AZK25</f>
        <v>102.13027833370533</v>
      </c>
      <c r="AZM25" s="3">
        <f t="shared" ref="AZM25:AZM41" si="1077">AYY24*AYU4</f>
        <v>602543.34874704445</v>
      </c>
      <c r="AZN25" s="3">
        <f t="shared" ref="AZN25:AZN41" si="1078">AZG24*AZD4</f>
        <v>13068.481078508083</v>
      </c>
      <c r="AZO25" s="3">
        <f t="shared" ref="AZO25:AZO41" si="1079">AZM25+AZN25</f>
        <v>615611.82982555253</v>
      </c>
      <c r="AZP25" s="3"/>
      <c r="AZQ25" s="5"/>
      <c r="AZR25" s="3">
        <f t="shared" si="338"/>
        <v>1760.5606726947331</v>
      </c>
      <c r="AZS25" s="3">
        <f t="shared" si="339"/>
        <v>1.7917592690123743</v>
      </c>
      <c r="AZT25" s="3">
        <f t="shared" ref="AZT25:AZT41" si="1080">AZR25+AZS25</f>
        <v>1762.3524319637454</v>
      </c>
      <c r="AZU25" s="3">
        <f t="shared" ref="AZU25:AZU41" si="1081">AZG24*AZC4</f>
        <v>11560066.388909722</v>
      </c>
      <c r="AZV25" s="3">
        <f t="shared" ref="AZV25:AZV41" si="1082">AYY24*AYV4</f>
        <v>7832.9915461486435</v>
      </c>
      <c r="AZW25" s="3">
        <f t="shared" ref="AZW25:AZW41" si="1083">SUM(AZU25:AZV25)</f>
        <v>11567899.38045587</v>
      </c>
      <c r="AZX25" s="3"/>
      <c r="AZY25" s="13"/>
      <c r="AZZ25" s="15">
        <f t="shared" si="340"/>
        <v>105.26962290016949</v>
      </c>
      <c r="BAA25" s="3">
        <f t="shared" si="341"/>
        <v>0</v>
      </c>
      <c r="BAB25" s="3">
        <f t="shared" ref="BAB25:BAB41" si="1084">AZZ25+BAA25</f>
        <v>105.26962290016949</v>
      </c>
      <c r="BAC25" s="3">
        <f t="shared" ref="BAC25:BAC41" si="1085">AZO24*AZK4</f>
        <v>621072.76286157465</v>
      </c>
      <c r="BAD25" s="3">
        <f t="shared" ref="BAD25:BAD41" si="1086">AZW24*AZT4</f>
        <v>13481.181378235047</v>
      </c>
      <c r="BAE25" s="3">
        <f t="shared" ref="BAE25:BAE41" si="1087">BAC25+BAD25</f>
        <v>634553.94423980964</v>
      </c>
      <c r="BAF25" s="3"/>
      <c r="BAG25" s="5"/>
      <c r="BAH25" s="3">
        <f t="shared" si="342"/>
        <v>1816.1602027315716</v>
      </c>
      <c r="BAI25" s="3">
        <f t="shared" si="343"/>
        <v>1.8468354894766577</v>
      </c>
      <c r="BAJ25" s="3">
        <f t="shared" ref="BAJ25:BAJ41" si="1088">BAH25+BAI25</f>
        <v>1818.0070382210483</v>
      </c>
      <c r="BAK25" s="3">
        <f t="shared" ref="BAK25:BAK41" si="1089">AZW24*AZS4</f>
        <v>11925131.221992167</v>
      </c>
      <c r="BAL25" s="3">
        <f t="shared" ref="BAL25:BAL41" si="1090">AZO24*AZL4</f>
        <v>8073.8717158758755</v>
      </c>
      <c r="BAM25" s="3">
        <f t="shared" ref="BAM25:BAM41" si="1091">SUM(BAK25:BAL25)</f>
        <v>11933205.093708042</v>
      </c>
      <c r="BAN25" s="3"/>
      <c r="BAO25" s="13"/>
      <c r="BAP25" s="15">
        <f t="shared" si="344"/>
        <v>108.50872446500746</v>
      </c>
      <c r="BAQ25" s="3">
        <f t="shared" si="345"/>
        <v>0</v>
      </c>
      <c r="BAR25" s="3">
        <f t="shared" ref="BAR25:BAR41" si="1092">BAP25+BAQ25</f>
        <v>108.50872446500746</v>
      </c>
      <c r="BAS25" s="3">
        <f t="shared" ref="BAS25:BAS41" si="1093">BAE24*BAA4</f>
        <v>640190.90241844463</v>
      </c>
      <c r="BAT25" s="3">
        <f t="shared" ref="BAT25:BAT41" si="1094">BAM24*BAJ4</f>
        <v>13906.897276301594</v>
      </c>
      <c r="BAU25" s="3">
        <f t="shared" ref="BAU25:BAU41" si="1095">BAS25+BAT25</f>
        <v>654097.79969474627</v>
      </c>
      <c r="BAV25" s="3"/>
      <c r="BAW25" s="5"/>
      <c r="BAX25" s="3">
        <f t="shared" si="346"/>
        <v>1873.5131997121625</v>
      </c>
      <c r="BAY25" s="3">
        <f t="shared" si="347"/>
        <v>1.903661832719429</v>
      </c>
      <c r="BAZ25" s="3">
        <f t="shared" ref="BAZ25:BAZ41" si="1096">BAX25+BAY25</f>
        <v>1875.4168615448821</v>
      </c>
      <c r="BBA25" s="3">
        <f t="shared" ref="BBA25:BBA41" si="1097">BAM24*BAI4</f>
        <v>12301709.342655094</v>
      </c>
      <c r="BBB25" s="3">
        <f t="shared" ref="BBB25:BBB41" si="1098">BAE24*BAB4</f>
        <v>8322.4052460168259</v>
      </c>
      <c r="BBC25" s="3">
        <f t="shared" ref="BBC25:BBC41" si="1099">SUM(BBA25:BBB25)</f>
        <v>12310031.747901112</v>
      </c>
      <c r="BBD25" s="3"/>
      <c r="BBE25" s="13"/>
      <c r="BBF25" s="15">
        <f t="shared" si="348"/>
        <v>111.85072374780162</v>
      </c>
      <c r="BBG25" s="3">
        <f t="shared" si="349"/>
        <v>0</v>
      </c>
      <c r="BBH25" s="3">
        <f t="shared" ref="BBH25:BBH41" si="1100">BBF25+BBG25</f>
        <v>111.85072374780162</v>
      </c>
      <c r="BBI25" s="3">
        <f t="shared" ref="BBI25:BBI41" si="1101">BAU24*BAQ4</f>
        <v>659916.30329539499</v>
      </c>
      <c r="BBJ25" s="3">
        <f t="shared" ref="BBJ25:BBJ41" si="1102">BBC24*BAZ4</f>
        <v>14346.039405943015</v>
      </c>
      <c r="BBK25" s="3">
        <f t="shared" ref="BBK25:BBK41" si="1103">BBI25+BBJ25</f>
        <v>674262.342701338</v>
      </c>
      <c r="BBL25" s="3"/>
      <c r="BBM25" s="5"/>
      <c r="BBN25" s="3">
        <f t="shared" si="350"/>
        <v>1932.6749844204744</v>
      </c>
      <c r="BBO25" s="3">
        <f t="shared" si="351"/>
        <v>1.9622933990842388</v>
      </c>
      <c r="BBP25" s="3">
        <f t="shared" ref="BBP25:BBP41" si="1104">BBN25+BBO25</f>
        <v>1934.6372778195587</v>
      </c>
      <c r="BBQ25" s="3">
        <f t="shared" ref="BBQ25:BBQ41" si="1105">BBC24*BAY4</f>
        <v>12690163.987255733</v>
      </c>
      <c r="BBR25" s="3">
        <f t="shared" ref="BBR25:BBR41" si="1106">BAU24*BAR4</f>
        <v>8578.8331007675861</v>
      </c>
      <c r="BBS25" s="3">
        <f t="shared" ref="BBS25:BBS41" si="1107">SUM(BBQ25:BBR25)</f>
        <v>12698742.820356501</v>
      </c>
      <c r="BBT25" s="3"/>
      <c r="BBU25" s="13"/>
      <c r="BBV25" s="15">
        <f t="shared" si="352"/>
        <v>115.29886060192881</v>
      </c>
      <c r="BBW25" s="3">
        <f t="shared" si="353"/>
        <v>0</v>
      </c>
      <c r="BBX25" s="3">
        <f t="shared" ref="BBX25:BBX41" si="1108">BBV25+BBW25</f>
        <v>115.29886060192881</v>
      </c>
      <c r="BBY25" s="3">
        <f t="shared" ref="BBY25:BBY41" si="1109">BBK24*BBG4</f>
        <v>680268.08643267339</v>
      </c>
      <c r="BBZ25" s="3">
        <f t="shared" ref="BBZ25:BBZ41" si="1110">BBS24*BBP4</f>
        <v>14799.031354266966</v>
      </c>
      <c r="BCA25" s="3">
        <f t="shared" ref="BCA25:BCA41" si="1111">BBY25+BBZ25</f>
        <v>695067.1177869403</v>
      </c>
      <c r="BCB25" s="3"/>
      <c r="BCC25" s="5"/>
      <c r="BCD25" s="3">
        <f t="shared" si="354"/>
        <v>1993.7026227959707</v>
      </c>
      <c r="BCE25" s="3">
        <f t="shared" si="355"/>
        <v>2.0227870281040139</v>
      </c>
      <c r="BCF25" s="3">
        <f t="shared" ref="BCF25:BCF41" si="1112">BCD25+BCE25</f>
        <v>1995.7254098240746</v>
      </c>
      <c r="BCG25" s="3">
        <f t="shared" ref="BCG25:BCG41" si="1113">BBS24*BBO4</f>
        <v>13090869.850837568</v>
      </c>
      <c r="BCH25" s="3">
        <f t="shared" ref="BCH25:BCH41" si="1114">BBK24*BBH4</f>
        <v>8843.4038500669485</v>
      </c>
      <c r="BCI25" s="3">
        <f t="shared" ref="BCI25:BCI41" si="1115">SUM(BCG25:BCH25)</f>
        <v>13099713.254687635</v>
      </c>
      <c r="BCJ25" s="3"/>
      <c r="BCK25" s="13"/>
      <c r="BCL25" s="15">
        <f t="shared" si="356"/>
        <v>118.8564771415668</v>
      </c>
      <c r="BCM25" s="3">
        <f t="shared" si="357"/>
        <v>0</v>
      </c>
      <c r="BCN25" s="3">
        <f t="shared" ref="BCN25:BCN41" si="1116">BCL25+BCM25</f>
        <v>118.8564771415668</v>
      </c>
      <c r="BCO25" s="3">
        <f t="shared" ref="BCO25:BCO41" si="1117">BCA24*BBW4</f>
        <v>701265.97629097721</v>
      </c>
      <c r="BCP25" s="3">
        <f t="shared" ref="BCP25:BCP41" si="1118">BCI24*BCF4</f>
        <v>15266.310070899121</v>
      </c>
      <c r="BCQ25" s="3">
        <f t="shared" ref="BCQ25:BCQ41" si="1119">BCO25+BCP25</f>
        <v>716532.28636187629</v>
      </c>
      <c r="BCR25" s="3"/>
      <c r="BCS25" s="5"/>
      <c r="BCT25" s="3">
        <f t="shared" si="358"/>
        <v>2056.6549809859584</v>
      </c>
      <c r="BCU25" s="3">
        <f t="shared" si="359"/>
        <v>2.0852013533608211</v>
      </c>
      <c r="BCV25" s="3">
        <f t="shared" ref="BCV25:BCV41" si="1120">BCT25+BCU25</f>
        <v>2058.7401823393193</v>
      </c>
      <c r="BCW25" s="3">
        <f t="shared" ref="BCW25:BCW41" si="1121">BCI24*BCE4</f>
        <v>13504213.448608527</v>
      </c>
      <c r="BCX25" s="3">
        <f t="shared" ref="BCX25:BCX41" si="1122">BCA24*BBX4</f>
        <v>9116.3739095474393</v>
      </c>
      <c r="BCY25" s="3">
        <f t="shared" ref="BCY25:BCY41" si="1123">SUM(BCW25:BCX25)</f>
        <v>13513329.822518075</v>
      </c>
      <c r="BCZ25" s="3"/>
      <c r="BDA25" s="13"/>
      <c r="BDB25" s="15">
        <f t="shared" si="360"/>
        <v>122.52702096788086</v>
      </c>
      <c r="BDC25" s="3">
        <f t="shared" si="361"/>
        <v>0</v>
      </c>
      <c r="BDD25" s="3">
        <f t="shared" ref="BDD25:BDD41" si="1124">BDB25+BDC25</f>
        <v>122.52702096788086</v>
      </c>
      <c r="BDE25" s="3">
        <f t="shared" ref="BDE25:BDE41" si="1125">BCQ24*BCM4</f>
        <v>722930.31989009737</v>
      </c>
      <c r="BDF25" s="3">
        <f t="shared" ref="BDF25:BDF41" si="1126">BCY24*BCV4</f>
        <v>15748.326289533148</v>
      </c>
      <c r="BDG25" s="3">
        <f t="shared" ref="BDG25:BDG41" si="1127">BDE25+BDF25</f>
        <v>738678.64617963054</v>
      </c>
      <c r="BDH25" s="3"/>
      <c r="BDI25" s="5"/>
      <c r="BDJ25" s="3">
        <f t="shared" si="362"/>
        <v>2121.5927821353375</v>
      </c>
      <c r="BDK25" s="3">
        <f t="shared" si="363"/>
        <v>2.1495968590856291</v>
      </c>
      <c r="BDL25" s="3">
        <f t="shared" ref="BDL25:BDL41" si="1128">BDJ25+BDK25</f>
        <v>2123.7423789944232</v>
      </c>
      <c r="BDM25" s="3">
        <f t="shared" ref="BDM25:BDM41" si="1129">BCY24*BCU4</f>
        <v>13930593.488834037</v>
      </c>
      <c r="BDN25" s="3">
        <f t="shared" ref="BDN25:BDN41" si="1130">BCQ24*BCN4</f>
        <v>9398.007788035422</v>
      </c>
      <c r="BDO25" s="3">
        <f t="shared" ref="BDO25:BDO41" si="1131">SUM(BDM25:BDN25)</f>
        <v>13939991.496622073</v>
      </c>
      <c r="BDP25" s="3"/>
      <c r="BDQ25" s="13"/>
      <c r="BDR25" s="15">
        <f t="shared" si="364"/>
        <v>126.31404849671682</v>
      </c>
      <c r="BDS25" s="3">
        <f t="shared" si="365"/>
        <v>0</v>
      </c>
      <c r="BDT25" s="3">
        <f t="shared" ref="BDT25:BDT41" si="1132">BDR25+BDS25</f>
        <v>126.31404849671682</v>
      </c>
      <c r="BDU25" s="3">
        <f t="shared" ref="BDU25:BDU41" si="1133">BDG24*BDC4</f>
        <v>745282.10644516908</v>
      </c>
      <c r="BDV25" s="3">
        <f t="shared" ref="BDV25:BDV41" si="1134">BDO24*BDL4</f>
        <v>16245.544962784179</v>
      </c>
      <c r="BDW25" s="3">
        <f t="shared" ref="BDW25:BDW41" si="1135">BDU25+BDV25</f>
        <v>761527.65140795324</v>
      </c>
      <c r="BDX25" s="3"/>
      <c r="BDY25" s="5"/>
      <c r="BDZ25" s="3">
        <f t="shared" si="366"/>
        <v>2188.5786649696652</v>
      </c>
      <c r="BEA25" s="3">
        <f t="shared" si="367"/>
        <v>2.2160359385388917</v>
      </c>
      <c r="BEB25" s="3">
        <f t="shared" ref="BEB25:BEB41" si="1136">BDZ25+BEA25</f>
        <v>2190.794700908204</v>
      </c>
      <c r="BEC25" s="3">
        <f t="shared" ref="BEC25:BEC41" si="1137">BDO24*BDK4</f>
        <v>14370421.257498007</v>
      </c>
      <c r="BED25" s="3">
        <f t="shared" ref="BED25:BED41" si="1138">BDG24*BDD4</f>
        <v>9688.5783428200157</v>
      </c>
      <c r="BEE25" s="3">
        <f t="shared" ref="BEE25:BEE41" si="1139">SUM(BEC25:BED25)</f>
        <v>14380109.835840827</v>
      </c>
      <c r="BEF25" s="3"/>
      <c r="BEG25" s="13"/>
      <c r="BEH25" s="15">
        <f t="shared" si="368"/>
        <v>130.22122839076002</v>
      </c>
      <c r="BEI25" s="3">
        <f t="shared" si="369"/>
        <v>0</v>
      </c>
      <c r="BEJ25" s="3">
        <f t="shared" ref="BEJ25:BEJ41" si="1140">BEH25+BEI25</f>
        <v>130.22122839076002</v>
      </c>
      <c r="BEK25" s="3">
        <f t="shared" ref="BEK25:BEK41" si="1141">BDW24*BDS4</f>
        <v>768342.98762123974</v>
      </c>
      <c r="BEL25" s="3">
        <f t="shared" ref="BEL25:BEL41" si="1142">BEE24*BEB4</f>
        <v>16758.44571075571</v>
      </c>
      <c r="BEM25" s="3">
        <f t="shared" ref="BEM25:BEM41" si="1143">BEK25+BEL25</f>
        <v>785101.4333319955</v>
      </c>
      <c r="BEN25" s="3"/>
      <c r="BEO25" s="5"/>
      <c r="BEP25" s="3">
        <f t="shared" si="370"/>
        <v>2257.6772442270099</v>
      </c>
      <c r="BEQ25" s="3">
        <f t="shared" si="371"/>
        <v>2.2845829542238598</v>
      </c>
      <c r="BER25" s="3">
        <f t="shared" ref="BER25:BER41" si="1144">BEP25+BEQ25</f>
        <v>2259.9618271812337</v>
      </c>
      <c r="BES25" s="3">
        <f t="shared" ref="BES25:BES41" si="1145">BEE24*BEA4</f>
        <v>14824121.015094412</v>
      </c>
      <c r="BET25" s="3">
        <f t="shared" ref="BET25:BET41" si="1146">BDW24*BDT4</f>
        <v>9988.3670429600497</v>
      </c>
      <c r="BEU25" s="3">
        <f t="shared" ref="BEU25:BEU41" si="1147">SUM(BES25:BET25)</f>
        <v>14834109.382137373</v>
      </c>
      <c r="BEV25" s="3"/>
      <c r="BEW25" s="13"/>
      <c r="BEX25" s="15">
        <f t="shared" si="372"/>
        <v>134.25234509977125</v>
      </c>
      <c r="BEY25" s="3">
        <f t="shared" si="373"/>
        <v>0</v>
      </c>
      <c r="BEZ25" s="3">
        <f t="shared" ref="BEZ25:BEZ41" si="1148">BEX25+BEY25</f>
        <v>134.25234509977125</v>
      </c>
      <c r="BFA25" s="3">
        <f t="shared" ref="BFA25:BFA41" si="1149">BEM24*BEI4</f>
        <v>792135.29842784232</v>
      </c>
      <c r="BFB25" s="3">
        <f t="shared" ref="BFB25:BFB41" si="1150">BEU24*BER4</f>
        <v>17287.52328375119</v>
      </c>
      <c r="BFC25" s="3">
        <f t="shared" ref="BFC25:BFC41" si="1151">BFA25+BFB25</f>
        <v>809422.82171159354</v>
      </c>
      <c r="BFD25" s="3"/>
      <c r="BFE25" s="5"/>
      <c r="BFF25" s="3">
        <f t="shared" si="374"/>
        <v>2328.9551729955674</v>
      </c>
      <c r="BFG25" s="3">
        <f t="shared" si="375"/>
        <v>2.3553042999959866</v>
      </c>
      <c r="BFH25" s="3">
        <f t="shared" ref="BFH25:BFH41" si="1152">BFF25+BFG25</f>
        <v>2331.3104772955635</v>
      </c>
      <c r="BFI25" s="3">
        <f t="shared" ref="BFI25:BFI41" si="1153">BEU24*BEQ4</f>
        <v>15292130.40593092</v>
      </c>
      <c r="BFJ25" s="3">
        <f t="shared" ref="BFJ25:BFJ41" si="1154">BEM24*BEJ4</f>
        <v>10297.664240911026</v>
      </c>
      <c r="BFK25" s="3">
        <f t="shared" ref="BFK25:BFK41" si="1155">SUM(BFI25:BFJ25)</f>
        <v>15302428.070171831</v>
      </c>
      <c r="BFL25" s="3"/>
      <c r="BFM25" s="13"/>
      <c r="BFN25" s="15">
        <f t="shared" si="376"/>
        <v>138.41130251268251</v>
      </c>
      <c r="BFO25" s="3">
        <f t="shared" si="377"/>
        <v>0</v>
      </c>
      <c r="BFP25" s="3">
        <f t="shared" ref="BFP25:BFP41" si="1156">BFN25+BFO25</f>
        <v>138.41130251268251</v>
      </c>
      <c r="BFQ25" s="3">
        <f t="shared" ref="BFQ25:BFQ41" si="1157">BFC24*BEY4</f>
        <v>816682.07877417514</v>
      </c>
      <c r="BFR25" s="3">
        <f t="shared" ref="BFR25:BFR41" si="1158">BFK24*BFH4</f>
        <v>17833.28803958181</v>
      </c>
      <c r="BFS25" s="3">
        <f t="shared" ref="BFS25:BFS41" si="1159">BFQ25+BFR25</f>
        <v>834515.36681375699</v>
      </c>
      <c r="BFT25" s="3"/>
      <c r="BFU25" s="5"/>
      <c r="BFV25" s="3">
        <f t="shared" si="378"/>
        <v>2402.4812070169774</v>
      </c>
      <c r="BFW25" s="3">
        <f t="shared" si="379"/>
        <v>2.4282684651347806</v>
      </c>
      <c r="BFX25" s="3">
        <f t="shared" ref="BFX25:BFX41" si="1160">BFV25+BFW25</f>
        <v>2404.9094754821122</v>
      </c>
      <c r="BFY25" s="3">
        <f t="shared" ref="BFY25:BFY41" si="1161">BFK24*BFG4</f>
        <v>15774900.880343953</v>
      </c>
      <c r="BFZ25" s="3">
        <f t="shared" ref="BFZ25:BFZ41" si="1162">BFC24*BEZ4</f>
        <v>10616.76945273988</v>
      </c>
      <c r="BGA25" s="3">
        <f t="shared" ref="BGA25:BGA41" si="1163">SUM(BFY25:BFZ25)</f>
        <v>15785517.649796693</v>
      </c>
      <c r="BGB25" s="3"/>
      <c r="BGC25" s="13"/>
      <c r="BGD25" s="15">
        <f t="shared" si="380"/>
        <v>142.70212772515245</v>
      </c>
      <c r="BGE25" s="3">
        <f t="shared" si="381"/>
        <v>0</v>
      </c>
      <c r="BGF25" s="3">
        <f t="shared" ref="BGF25:BGF41" si="1164">BGD25+BGE25</f>
        <v>142.70212772515245</v>
      </c>
      <c r="BGG25" s="3">
        <f t="shared" ref="BGG25:BGG41" si="1165">BFS24*BFO4</f>
        <v>842007.09570470708</v>
      </c>
      <c r="BGH25" s="3">
        <f t="shared" ref="BGH25:BGH41" si="1166">BGA24*BFX4</f>
        <v>18396.266435935016</v>
      </c>
      <c r="BGI25" s="3">
        <f t="shared" ref="BGI25:BGI41" si="1167">BGG25+BGH25</f>
        <v>860403.36214064213</v>
      </c>
      <c r="BGJ25" s="3"/>
      <c r="BGK25" s="5"/>
      <c r="BGL25" s="3">
        <f t="shared" si="382"/>
        <v>2478.3262710180807</v>
      </c>
      <c r="BGM25" s="3">
        <f t="shared" si="383"/>
        <v>2.5035461004412709</v>
      </c>
      <c r="BGN25" s="3">
        <f t="shared" ref="BGN25:BGN41" si="1168">BGL25+BGM25</f>
        <v>2480.829817118522</v>
      </c>
      <c r="BGO25" s="3">
        <f t="shared" ref="BGO25:BGO41" si="1169">BGA24*BFW4</f>
        <v>16272898.130236128</v>
      </c>
      <c r="BGP25" s="3">
        <f t="shared" ref="BGP25:BGP41" si="1170">BFS24*BFP4</f>
        <v>10945.991647185192</v>
      </c>
      <c r="BGQ25" s="3">
        <f t="shared" ref="BGQ25:BGQ41" si="1171">SUM(BGO25:BGP25)</f>
        <v>16283844.121883314</v>
      </c>
      <c r="BGR25" s="3"/>
      <c r="BGS25" s="13"/>
      <c r="BGT25" s="15">
        <f t="shared" si="384"/>
        <v>147.12897492604981</v>
      </c>
      <c r="BGU25" s="3">
        <f t="shared" si="385"/>
        <v>0</v>
      </c>
      <c r="BGV25" s="3">
        <f t="shared" ref="BGV25:BGV41" si="1172">BGT25+BGU25</f>
        <v>147.12897492604981</v>
      </c>
      <c r="BGW25" s="3">
        <f t="shared" ref="BGW25:BGW41" si="1173">BGI24*BGE4</f>
        <v>868134.86633567919</v>
      </c>
      <c r="BGX25" s="3">
        <f t="shared" ref="BGX25:BGX41" si="1174">BGQ24*BGN4</f>
        <v>18977.001538278222</v>
      </c>
      <c r="BGY25" s="3">
        <f t="shared" ref="BGY25:BGY41" si="1175">BGW25+BGX25</f>
        <v>887111.86787395738</v>
      </c>
      <c r="BGZ25" s="3"/>
      <c r="BHA25" s="5"/>
      <c r="BHB25" s="3">
        <f t="shared" si="386"/>
        <v>2556.56352713568</v>
      </c>
      <c r="BHC25" s="3">
        <f t="shared" si="387"/>
        <v>2.5812100864219265</v>
      </c>
      <c r="BHD25" s="3">
        <f t="shared" ref="BHD25:BHD41" si="1176">BHB25+BHC25</f>
        <v>2559.1447372221019</v>
      </c>
      <c r="BHE25" s="3">
        <f t="shared" ref="BHE25:BHE41" si="1177">BGQ24*BGM4</f>
        <v>16786602.538355775</v>
      </c>
      <c r="BHF25" s="3">
        <f t="shared" ref="BHF25:BHF41" si="1178">BGI24*BGF4</f>
        <v>11285.649543828962</v>
      </c>
      <c r="BHG25" s="3">
        <f t="shared" ref="BHG25:BHG41" si="1179">SUM(BHE25:BHF25)</f>
        <v>16797888.187899604</v>
      </c>
      <c r="BHH25" s="3"/>
      <c r="BHI25" s="13"/>
      <c r="BHJ25" s="15">
        <f t="shared" si="388"/>
        <v>151.69612940644672</v>
      </c>
      <c r="BHK25" s="3">
        <f t="shared" si="389"/>
        <v>0</v>
      </c>
      <c r="BHL25" s="3">
        <f t="shared" ref="BHL25:BHL41" si="1180">BHJ25+BHK25</f>
        <v>151.69612940644672</v>
      </c>
      <c r="BHM25" s="3">
        <f t="shared" ref="BHM25:BHM41" si="1181">BGY24*BGU4</f>
        <v>895090.68151453917</v>
      </c>
      <c r="BHN25" s="3">
        <f t="shared" ref="BHN25:BHN41" si="1182">BHG24*BHD4</f>
        <v>19576.053543784896</v>
      </c>
      <c r="BHO25" s="3">
        <f t="shared" ref="BHO25:BHO41" si="1183">BHM25+BHN25</f>
        <v>914666.73505832406</v>
      </c>
      <c r="BHP25" s="3"/>
      <c r="BHQ25" s="5"/>
      <c r="BHR25" s="3">
        <f t="shared" si="390"/>
        <v>2637.2684455002377</v>
      </c>
      <c r="BHS25" s="3">
        <f t="shared" si="391"/>
        <v>2.6613356036218723</v>
      </c>
      <c r="BHT25" s="3">
        <f t="shared" ref="BHT25:BHT41" si="1184">BHR25+BHS25</f>
        <v>2639.9297811038596</v>
      </c>
      <c r="BHU25" s="3">
        <f t="shared" ref="BHU25:BHU41" si="1185">BHG24*BHC4</f>
        <v>17316509.641749401</v>
      </c>
      <c r="BHV25" s="3">
        <f t="shared" ref="BHV25:BHV41" si="1186">BGY24*BGV4</f>
        <v>11636.071920666445</v>
      </c>
      <c r="BHW25" s="3">
        <f t="shared" ref="BHW25:BHW41" si="1187">SUM(BHU25:BHV25)</f>
        <v>17328145.713670067</v>
      </c>
      <c r="BHX25" s="3"/>
      <c r="BHY25" s="13"/>
      <c r="BHZ25" s="15">
        <f t="shared" si="392"/>
        <v>156.40801169497342</v>
      </c>
      <c r="BIA25" s="3">
        <f t="shared" si="393"/>
        <v>0</v>
      </c>
      <c r="BIB25" s="3">
        <f t="shared" ref="BIB25:BIB41" si="1188">BHZ25+BIA25</f>
        <v>156.40801169497342</v>
      </c>
      <c r="BIC25" s="3">
        <f t="shared" ref="BIC25:BIC41" si="1189">BHO24*BHK4</f>
        <v>922900.63022566354</v>
      </c>
      <c r="BID25" s="3">
        <f t="shared" ref="BID25:BID41" si="1190">BHW24*BHT4</f>
        <v>20194.000321786923</v>
      </c>
      <c r="BIE25" s="3">
        <f t="shared" ref="BIE25:BIE41" si="1191">BIC25+BID25</f>
        <v>943094.63054745051</v>
      </c>
      <c r="BIF25" s="3"/>
      <c r="BIG25" s="5"/>
      <c r="BIH25" s="3">
        <f t="shared" si="394"/>
        <v>2720.5188770462005</v>
      </c>
      <c r="BII25" s="3">
        <f t="shared" si="395"/>
        <v>2.7440002051749723</v>
      </c>
      <c r="BIJ25" s="3">
        <f t="shared" ref="BIJ25:BIJ41" si="1192">BIH25+BII25</f>
        <v>2723.2628772513754</v>
      </c>
      <c r="BIK25" s="3">
        <f t="shared" ref="BIK25:BIK41" si="1193">BHW24*BHS4</f>
        <v>17863130.609832998</v>
      </c>
      <c r="BIL25" s="3">
        <f t="shared" ref="BIL25:BIL41" si="1194">BHO24*BHL4</f>
        <v>11997.59793137761</v>
      </c>
      <c r="BIM25" s="3">
        <f t="shared" ref="BIM25:BIM41" si="1195">SUM(BIK25:BIL25)</f>
        <v>17875128.207764376</v>
      </c>
      <c r="BIN25" s="3"/>
      <c r="BIO25" s="13"/>
      <c r="BIP25" s="15">
        <f t="shared" si="396"/>
        <v>161.26918182361405</v>
      </c>
      <c r="BIQ25" s="3">
        <f t="shared" si="397"/>
        <v>0</v>
      </c>
      <c r="BIR25" s="3">
        <f t="shared" ref="BIR25:BIR41" si="1196">BIP25+BIQ25</f>
        <v>161.26918182361405</v>
      </c>
      <c r="BIS25" s="3">
        <f t="shared" ref="BIS25:BIS41" si="1197">BIE24*BIA4</f>
        <v>951591.62476634467</v>
      </c>
      <c r="BIT25" s="3">
        <f t="shared" ref="BIT25:BIT41" si="1198">BIM24*BIJ4</f>
        <v>20831.437971275602</v>
      </c>
      <c r="BIU25" s="3">
        <f t="shared" ref="BIU25:BIU41" si="1199">BIS25+BIT25</f>
        <v>972423.06273762032</v>
      </c>
      <c r="BIV25" s="3"/>
      <c r="BIW25" s="5"/>
      <c r="BIX25" s="3">
        <f t="shared" si="398"/>
        <v>2806.3951286190068</v>
      </c>
      <c r="BIY25" s="3">
        <f t="shared" si="399"/>
        <v>2.8292838916423517</v>
      </c>
      <c r="BIZ25" s="3">
        <f t="shared" ref="BIZ25:BIZ41" si="1200">BIX25+BIY25</f>
        <v>2809.224412510649</v>
      </c>
      <c r="BJA25" s="3">
        <f t="shared" ref="BJA25:BJA41" si="1201">BIM24*BII4</f>
        <v>18426992.73754409</v>
      </c>
      <c r="BJB25" s="3">
        <f t="shared" ref="BJB25:BJB41" si="1202">BIE24*BIB4</f>
        <v>12370.577432611966</v>
      </c>
      <c r="BJC25" s="3">
        <f t="shared" ref="BJC25:BJC41" si="1203">SUM(BJA25:BJB25)</f>
        <v>18439363.314976703</v>
      </c>
      <c r="BJD25" s="3"/>
      <c r="BJE25" s="13"/>
      <c r="BJF25" s="15">
        <f t="shared" si="400"/>
        <v>166.28434372813308</v>
      </c>
      <c r="BJG25" s="3">
        <f t="shared" si="401"/>
        <v>0</v>
      </c>
      <c r="BJH25" s="3">
        <f t="shared" ref="BJH25:BJH41" si="1204">BJF25+BJG25</f>
        <v>166.28434372813308</v>
      </c>
      <c r="BJI25" s="3">
        <f t="shared" ref="BJI25:BJI41" si="1205">BIU24*BIQ4</f>
        <v>981191.42671732651</v>
      </c>
      <c r="BJJ25" s="3">
        <f t="shared" ref="BJJ25:BJJ41" si="1206">BJC24*BIZ4</f>
        <v>21488.98139599049</v>
      </c>
      <c r="BJK25" s="3">
        <f t="shared" ref="BJK25:BJK41" si="1207">BJI25+BJJ25</f>
        <v>1002680.408113317</v>
      </c>
      <c r="BJL25" s="3"/>
      <c r="BJM25" s="5"/>
      <c r="BJN25" s="3">
        <f t="shared" si="402"/>
        <v>2894.9800404513421</v>
      </c>
      <c r="BJO25" s="3">
        <f t="shared" si="403"/>
        <v>2.917269188212861</v>
      </c>
      <c r="BJP25" s="3">
        <f t="shared" ref="BJP25:BJP41" si="1208">BJN25+BJO25</f>
        <v>2897.8973096395548</v>
      </c>
      <c r="BJQ25" s="3">
        <f t="shared" ref="BJQ25:BJQ41" si="1209">BJC24*BIY4</f>
        <v>19008639.954051591</v>
      </c>
      <c r="BJR25" s="3">
        <f t="shared" ref="BJR25:BJR41" si="1210">BIU24*BIR4</f>
        <v>12755.371321602435</v>
      </c>
      <c r="BJS25" s="3">
        <f t="shared" ref="BJS25:BJS41" si="1211">SUM(BJQ25:BJR25)</f>
        <v>19021395.325373195</v>
      </c>
      <c r="BJT25" s="3"/>
      <c r="BJU25" s="13"/>
    </row>
    <row r="26" spans="1:1633" x14ac:dyDescent="0.25">
      <c r="A26">
        <v>10</v>
      </c>
      <c r="B26" s="15">
        <v>0</v>
      </c>
      <c r="C26" s="3">
        <v>0</v>
      </c>
      <c r="D26" s="3">
        <v>0</v>
      </c>
      <c r="E26" s="3">
        <v>0</v>
      </c>
      <c r="F26" s="3">
        <v>0</v>
      </c>
      <c r="G26" s="3">
        <v>70700</v>
      </c>
      <c r="H26" s="3"/>
      <c r="I26" s="5"/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808100</v>
      </c>
      <c r="P26" s="3"/>
      <c r="Q26" s="13"/>
      <c r="R26" s="15">
        <f t="shared" si="0"/>
        <v>2703.1437999999998</v>
      </c>
      <c r="S26" s="3">
        <f t="shared" si="1"/>
        <v>97.780100000000004</v>
      </c>
      <c r="T26" s="3">
        <f t="shared" si="404"/>
        <v>2800.9238999999998</v>
      </c>
      <c r="U26" s="3">
        <f t="shared" si="405"/>
        <v>73268.820299999992</v>
      </c>
      <c r="V26" s="3">
        <f t="shared" si="406"/>
        <v>725.97039999999993</v>
      </c>
      <c r="W26" s="3">
        <f t="shared" si="407"/>
        <v>73994.790699999998</v>
      </c>
      <c r="X26" s="3"/>
      <c r="Y26" s="5"/>
      <c r="Z26" s="3">
        <f t="shared" si="2"/>
        <v>50431.096699999995</v>
      </c>
      <c r="AA26" s="3">
        <f t="shared" si="3"/>
        <v>90.283899999999988</v>
      </c>
      <c r="AB26" s="3">
        <f t="shared" si="408"/>
        <v>50521.380599999997</v>
      </c>
      <c r="AC26" s="3">
        <f t="shared" si="409"/>
        <v>901881.5368</v>
      </c>
      <c r="AD26" s="3">
        <f t="shared" si="410"/>
        <v>695.94719999999995</v>
      </c>
      <c r="AE26" s="3">
        <f t="shared" si="411"/>
        <v>902577.48400000005</v>
      </c>
      <c r="AF26" s="3"/>
      <c r="AG26" s="13"/>
      <c r="AH26" s="15">
        <f t="shared" si="4"/>
        <v>2829.1168276237995</v>
      </c>
      <c r="AI26" s="3">
        <f t="shared" si="5"/>
        <v>109.21187556400001</v>
      </c>
      <c r="AJ26" s="3">
        <f t="shared" si="412"/>
        <v>2938.3287031877994</v>
      </c>
      <c r="AK26" s="3">
        <f t="shared" si="413"/>
        <v>65982.829588721594</v>
      </c>
      <c r="AL26" s="3">
        <f t="shared" si="414"/>
        <v>640.70971960939994</v>
      </c>
      <c r="AM26" s="3">
        <f t="shared" si="415"/>
        <v>66623.53930833099</v>
      </c>
      <c r="AN26" s="3"/>
      <c r="AO26" s="5"/>
      <c r="AP26" s="3">
        <f t="shared" si="6"/>
        <v>56327.153043988001</v>
      </c>
      <c r="AQ26" s="3">
        <f t="shared" si="7"/>
        <v>94.491347723899992</v>
      </c>
      <c r="AR26" s="3">
        <f t="shared" si="416"/>
        <v>56421.644391711903</v>
      </c>
      <c r="AS26" s="3">
        <f t="shared" si="417"/>
        <v>795961.19423604978</v>
      </c>
      <c r="AT26" s="3">
        <f t="shared" si="418"/>
        <v>626.74088803839982</v>
      </c>
      <c r="AU26" s="3">
        <f t="shared" si="419"/>
        <v>796587.9351240882</v>
      </c>
      <c r="AV26" s="3"/>
      <c r="AW26" s="13"/>
      <c r="AX26" s="15">
        <f t="shared" si="8"/>
        <v>2547.2844019147269</v>
      </c>
      <c r="AY26" s="3">
        <f t="shared" si="9"/>
        <v>96.387140150014673</v>
      </c>
      <c r="AZ26" s="3">
        <f t="shared" si="420"/>
        <v>2643.6715420647415</v>
      </c>
      <c r="BA26" s="3">
        <f t="shared" si="421"/>
        <v>68074.065842195763</v>
      </c>
      <c r="BB26" s="3">
        <f t="shared" si="422"/>
        <v>678.28700521796793</v>
      </c>
      <c r="BC26" s="3">
        <f t="shared" si="423"/>
        <v>68752.352847413727</v>
      </c>
      <c r="BD26" s="3"/>
      <c r="BE26" s="5"/>
      <c r="BF26" s="3">
        <f t="shared" si="10"/>
        <v>49712.663267288968</v>
      </c>
      <c r="BG26" s="3">
        <f t="shared" si="11"/>
        <v>85.07825969673867</v>
      </c>
      <c r="BH26" s="3">
        <f t="shared" si="424"/>
        <v>49797.741526985708</v>
      </c>
      <c r="BI26" s="3">
        <f t="shared" si="425"/>
        <v>842643.89657959959</v>
      </c>
      <c r="BJ26" s="3">
        <f t="shared" si="426"/>
        <v>646.6045900767939</v>
      </c>
      <c r="BK26" s="3">
        <f t="shared" si="427"/>
        <v>843290.50116967643</v>
      </c>
      <c r="BL26" s="3"/>
      <c r="BM26" s="13"/>
      <c r="BN26" s="15">
        <f t="shared" si="12"/>
        <v>2628.6774587680161</v>
      </c>
      <c r="BO26" s="3">
        <f t="shared" si="13"/>
        <v>102.03815064153085</v>
      </c>
      <c r="BP26" s="3">
        <f t="shared" si="428"/>
        <v>2730.7156094095471</v>
      </c>
      <c r="BQ26" s="3">
        <f t="shared" si="429"/>
        <v>69558.894972468581</v>
      </c>
      <c r="BR26" s="3">
        <f t="shared" si="430"/>
        <v>695.18366145923062</v>
      </c>
      <c r="BS26" s="3">
        <f t="shared" si="431"/>
        <v>70254.078633927813</v>
      </c>
      <c r="BT26" s="3"/>
      <c r="BU26" s="5"/>
      <c r="BV26" s="3">
        <f t="shared" si="14"/>
        <v>52627.230306495992</v>
      </c>
      <c r="BW26" s="3">
        <f t="shared" si="15"/>
        <v>87.79675458614733</v>
      </c>
      <c r="BX26" s="3">
        <f t="shared" si="432"/>
        <v>52715.027061082139</v>
      </c>
      <c r="BY26" s="3">
        <f t="shared" si="433"/>
        <v>863634.81066872959</v>
      </c>
      <c r="BZ26" s="3">
        <f t="shared" si="434"/>
        <v>660.7083066571987</v>
      </c>
      <c r="CA26" s="3">
        <f t="shared" si="435"/>
        <v>864295.51897538675</v>
      </c>
      <c r="CB26" s="3"/>
      <c r="CC26" s="13"/>
      <c r="CD26" s="15">
        <f t="shared" si="16"/>
        <v>2686.0944424895956</v>
      </c>
      <c r="CE26" s="3">
        <f t="shared" si="17"/>
        <v>104.5797577960218</v>
      </c>
      <c r="CF26" s="3">
        <f t="shared" si="436"/>
        <v>2790.6742002856172</v>
      </c>
      <c r="CG26" s="3">
        <f t="shared" si="437"/>
        <v>72640.583570708433</v>
      </c>
      <c r="CH26" s="3">
        <f t="shared" si="438"/>
        <v>739.8955378009332</v>
      </c>
      <c r="CI26" s="3">
        <f t="shared" si="439"/>
        <v>73380.47910850936</v>
      </c>
      <c r="CJ26" s="3"/>
      <c r="CK26" s="5"/>
      <c r="CL26" s="3">
        <f t="shared" si="18"/>
        <v>53938.090452696961</v>
      </c>
      <c r="CM26" s="3">
        <f t="shared" si="19"/>
        <v>89.714458415525812</v>
      </c>
      <c r="CN26" s="3">
        <f t="shared" si="440"/>
        <v>54027.804911112486</v>
      </c>
      <c r="CO26" s="3">
        <f t="shared" si="441"/>
        <v>919180.89870243776</v>
      </c>
      <c r="CP26" s="3">
        <f t="shared" si="442"/>
        <v>689.97986504227265</v>
      </c>
      <c r="CQ26" s="3">
        <f t="shared" si="443"/>
        <v>919870.87856748002</v>
      </c>
      <c r="CR26" s="3"/>
      <c r="CS26" s="13"/>
      <c r="CT26" s="15">
        <f t="shared" si="20"/>
        <v>2805.6292382347465</v>
      </c>
      <c r="CU26" s="3">
        <f t="shared" si="21"/>
        <v>111.30437630666508</v>
      </c>
      <c r="CV26" s="3">
        <f t="shared" si="444"/>
        <v>2916.9336145414118</v>
      </c>
      <c r="CW26" s="3">
        <f t="shared" si="445"/>
        <v>74634.074695439645</v>
      </c>
      <c r="CX26" s="3">
        <f t="shared" si="446"/>
        <v>771.8320000139056</v>
      </c>
      <c r="CY26" s="3">
        <f t="shared" si="447"/>
        <v>75405.906695453552</v>
      </c>
      <c r="CZ26" s="3"/>
      <c r="DA26" s="5"/>
      <c r="DB26" s="3">
        <f t="shared" si="22"/>
        <v>57406.381918760722</v>
      </c>
      <c r="DC26" s="3">
        <f t="shared" si="23"/>
        <v>93.706871821566452</v>
      </c>
      <c r="DD26" s="3">
        <f t="shared" si="448"/>
        <v>57500.088790582289</v>
      </c>
      <c r="DE26" s="3">
        <f t="shared" si="449"/>
        <v>958855.94002725021</v>
      </c>
      <c r="DF26" s="3">
        <f t="shared" si="450"/>
        <v>708.91513055905</v>
      </c>
      <c r="DG26" s="3">
        <f t="shared" si="451"/>
        <v>959564.85515780922</v>
      </c>
      <c r="DH26" s="3"/>
      <c r="DI26" s="13"/>
      <c r="DJ26" s="15">
        <f t="shared" si="24"/>
        <v>2883.0694365939707</v>
      </c>
      <c r="DK26" s="3">
        <f t="shared" si="25"/>
        <v>116.10734747409492</v>
      </c>
      <c r="DL26" s="3">
        <f t="shared" si="452"/>
        <v>2999.1767840680659</v>
      </c>
      <c r="DM26" s="3">
        <f t="shared" si="453"/>
        <v>75212.91074660205</v>
      </c>
      <c r="DN26" s="3">
        <f t="shared" si="454"/>
        <v>785.9747662600621</v>
      </c>
      <c r="DO26" s="3">
        <f t="shared" si="455"/>
        <v>75998.885512862107</v>
      </c>
      <c r="DP26" s="3"/>
      <c r="DQ26" s="5"/>
      <c r="DR26" s="3">
        <f t="shared" si="26"/>
        <v>59883.563915833394</v>
      </c>
      <c r="DS26" s="3">
        <f t="shared" si="27"/>
        <v>96.293342850094177</v>
      </c>
      <c r="DT26" s="3">
        <f t="shared" si="456"/>
        <v>59979.857258683485</v>
      </c>
      <c r="DU26" s="3">
        <f t="shared" si="457"/>
        <v>976425.66429794615</v>
      </c>
      <c r="DV26" s="3">
        <f t="shared" si="458"/>
        <v>714.41323094358052</v>
      </c>
      <c r="DW26" s="3">
        <f t="shared" si="459"/>
        <v>977140.07752888976</v>
      </c>
      <c r="DX26" s="3"/>
      <c r="DY26" s="13"/>
      <c r="DZ26" s="15">
        <f t="shared" si="28"/>
        <v>2905.7413886987697</v>
      </c>
      <c r="EA26" s="3">
        <f t="shared" si="29"/>
        <v>118.23394938099567</v>
      </c>
      <c r="EB26" s="3">
        <f t="shared" si="460"/>
        <v>3023.9753380797652</v>
      </c>
      <c r="EC26" s="3">
        <f t="shared" si="461"/>
        <v>75901.958151706946</v>
      </c>
      <c r="ED26" s="3">
        <f t="shared" si="462"/>
        <v>804.13414067758185</v>
      </c>
      <c r="EE26" s="3">
        <f t="shared" si="463"/>
        <v>76706.092292384521</v>
      </c>
      <c r="EF26" s="3"/>
      <c r="EG26" s="5"/>
      <c r="EH26" s="3">
        <f t="shared" si="30"/>
        <v>60980.380818345424</v>
      </c>
      <c r="EI26" s="3">
        <f t="shared" si="31"/>
        <v>97.050576799924912</v>
      </c>
      <c r="EJ26" s="3">
        <f t="shared" si="464"/>
        <v>61077.431395145351</v>
      </c>
      <c r="EK26" s="3">
        <f t="shared" si="465"/>
        <v>998985.26797737891</v>
      </c>
      <c r="EL26" s="3">
        <f t="shared" si="466"/>
        <v>720.95817885302597</v>
      </c>
      <c r="EM26" s="3">
        <f t="shared" si="467"/>
        <v>999706.22615623195</v>
      </c>
      <c r="EN26" s="3"/>
      <c r="EO26" s="13"/>
      <c r="EP26" s="15">
        <f t="shared" si="32"/>
        <v>2932.7807327070295</v>
      </c>
      <c r="EQ26" s="3">
        <f t="shared" si="33"/>
        <v>120.96445336490406</v>
      </c>
      <c r="ER26" s="3">
        <f t="shared" si="468"/>
        <v>3053.7451860719334</v>
      </c>
      <c r="ES26" s="3">
        <f t="shared" si="469"/>
        <v>77132.053907248701</v>
      </c>
      <c r="ET26" s="3">
        <f t="shared" si="470"/>
        <v>830.0990652466777</v>
      </c>
      <c r="EU26" s="3">
        <f t="shared" si="471"/>
        <v>77962.152972495373</v>
      </c>
      <c r="EV26" s="3"/>
      <c r="EW26" s="5"/>
      <c r="EX26" s="3">
        <f t="shared" si="34"/>
        <v>62388.666455731967</v>
      </c>
      <c r="EY26" s="3">
        <f t="shared" si="35"/>
        <v>97.953679857375022</v>
      </c>
      <c r="EZ26" s="3">
        <f t="shared" si="472"/>
        <v>62486.620135589343</v>
      </c>
      <c r="FA26" s="3">
        <f t="shared" si="473"/>
        <v>1031241.7980966127</v>
      </c>
      <c r="FB26" s="3">
        <f t="shared" si="474"/>
        <v>732.64229896436302</v>
      </c>
      <c r="FC26" s="3">
        <f t="shared" si="475"/>
        <v>1031974.440395577</v>
      </c>
      <c r="FD26" s="3"/>
      <c r="FE26" s="13"/>
      <c r="FF26" s="15">
        <f t="shared" si="36"/>
        <v>2980.8049567503876</v>
      </c>
      <c r="FG26" s="3">
        <f t="shared" si="37"/>
        <v>124.86890728786481</v>
      </c>
      <c r="FH26" s="3">
        <f t="shared" si="476"/>
        <v>3105.6738640382523</v>
      </c>
      <c r="FI26" s="3">
        <f t="shared" si="477"/>
        <v>79004.085722140357</v>
      </c>
      <c r="FJ26" s="3">
        <f t="shared" si="478"/>
        <v>861.1622624108229</v>
      </c>
      <c r="FK26" s="3">
        <f t="shared" si="479"/>
        <v>79865.247984551184</v>
      </c>
      <c r="FL26" s="3"/>
      <c r="FM26" s="5"/>
      <c r="FN26" s="3">
        <f t="shared" si="38"/>
        <v>64402.428901766769</v>
      </c>
      <c r="FO26" s="3">
        <f t="shared" si="39"/>
        <v>99.55766934587659</v>
      </c>
      <c r="FP26" s="3">
        <f t="shared" si="480"/>
        <v>64501.986571112648</v>
      </c>
      <c r="FQ26" s="3">
        <f t="shared" si="481"/>
        <v>1069831.9720159911</v>
      </c>
      <c r="FR26" s="3">
        <f t="shared" si="482"/>
        <v>750.42387773893995</v>
      </c>
      <c r="FS26" s="3">
        <f t="shared" si="483"/>
        <v>1070582.39589373</v>
      </c>
      <c r="FT26" s="3"/>
      <c r="FU26" s="13"/>
      <c r="FV26" s="15">
        <f t="shared" si="40"/>
        <v>3053.5678914413297</v>
      </c>
      <c r="FW26" s="3">
        <f t="shared" si="41"/>
        <v>129.54046990314134</v>
      </c>
      <c r="FX26" s="3">
        <f t="shared" si="484"/>
        <v>3183.1083613444712</v>
      </c>
      <c r="FY26" s="3">
        <f t="shared" si="485"/>
        <v>81024.426184744909</v>
      </c>
      <c r="FZ26" s="3">
        <f t="shared" si="486"/>
        <v>892.06613999150659</v>
      </c>
      <c r="GA26" s="3">
        <f t="shared" si="487"/>
        <v>81916.49232473642</v>
      </c>
      <c r="GB26" s="3"/>
      <c r="GC26" s="5"/>
      <c r="GD26" s="3">
        <f t="shared" si="42"/>
        <v>66811.835580540006</v>
      </c>
      <c r="GE26" s="3">
        <f t="shared" si="43"/>
        <v>101.98792167627185</v>
      </c>
      <c r="GF26" s="3">
        <f t="shared" si="488"/>
        <v>66913.823502216284</v>
      </c>
      <c r="GG26" s="3">
        <f t="shared" si="489"/>
        <v>1108224.2213494985</v>
      </c>
      <c r="GH26" s="3">
        <f t="shared" si="490"/>
        <v>769.61417290459508</v>
      </c>
      <c r="GI26" s="3">
        <f t="shared" si="491"/>
        <v>1108993.835522403</v>
      </c>
      <c r="GJ26" s="3"/>
      <c r="GK26" s="13"/>
      <c r="GL26" s="15">
        <f t="shared" si="44"/>
        <v>3131.995167543972</v>
      </c>
      <c r="GM26" s="3">
        <f t="shared" si="45"/>
        <v>134.18825409821076</v>
      </c>
      <c r="GN26" s="3">
        <f t="shared" si="492"/>
        <v>3266.1834216421826</v>
      </c>
      <c r="GO26" s="3">
        <f t="shared" si="493"/>
        <v>82715.261361653174</v>
      </c>
      <c r="GP26" s="3">
        <f t="shared" si="494"/>
        <v>920.02165702800448</v>
      </c>
      <c r="GQ26" s="3">
        <f t="shared" si="495"/>
        <v>83635.283018681177</v>
      </c>
      <c r="GR26" s="3"/>
      <c r="GS26" s="5"/>
      <c r="GT26" s="3">
        <f t="shared" si="46"/>
        <v>69208.978293446606</v>
      </c>
      <c r="GU26" s="3">
        <f t="shared" si="47"/>
        <v>104.6073606986884</v>
      </c>
      <c r="GV26" s="3">
        <f t="shared" si="496"/>
        <v>69313.585654145296</v>
      </c>
      <c r="GW26" s="3">
        <f t="shared" si="497"/>
        <v>1142953.6878221196</v>
      </c>
      <c r="GX26" s="3">
        <f t="shared" si="498"/>
        <v>785.67464722658724</v>
      </c>
      <c r="GY26" s="3">
        <f t="shared" si="499"/>
        <v>1143739.3624693463</v>
      </c>
      <c r="GZ26" s="3"/>
      <c r="HA26" s="13"/>
      <c r="HB26" s="15">
        <f t="shared" si="48"/>
        <v>3197.711410936256</v>
      </c>
      <c r="HC26" s="3">
        <f t="shared" si="49"/>
        <v>138.39246285879091</v>
      </c>
      <c r="HD26" s="3">
        <f t="shared" si="500"/>
        <v>3336.1038737950471</v>
      </c>
      <c r="HE26" s="3">
        <f t="shared" si="501"/>
        <v>84176.261363704063</v>
      </c>
      <c r="HF26" s="3">
        <f t="shared" si="502"/>
        <v>947.20859762044176</v>
      </c>
      <c r="HG26" s="3">
        <f t="shared" si="503"/>
        <v>85123.469961324503</v>
      </c>
      <c r="HH26" s="3"/>
      <c r="HI26" s="5"/>
      <c r="HJ26" s="3">
        <f t="shared" si="50"/>
        <v>71377.342393624494</v>
      </c>
      <c r="HK26" s="3">
        <f t="shared" si="51"/>
        <v>106.80225641485586</v>
      </c>
      <c r="HL26" s="3">
        <f t="shared" si="504"/>
        <v>71484.14465003935</v>
      </c>
      <c r="HM26" s="3">
        <f t="shared" si="505"/>
        <v>1176728.3427700314</v>
      </c>
      <c r="HN26" s="3">
        <f t="shared" si="506"/>
        <v>799.55202175594491</v>
      </c>
      <c r="HO26" s="3">
        <f t="shared" si="507"/>
        <v>1177527.8947917873</v>
      </c>
      <c r="HP26" s="3"/>
      <c r="HQ26" s="13"/>
      <c r="HR26" s="15">
        <f t="shared" si="52"/>
        <v>3254.610750501281</v>
      </c>
      <c r="HS26" s="3">
        <f t="shared" si="53"/>
        <v>142.48087526980626</v>
      </c>
      <c r="HT26" s="3">
        <f t="shared" si="508"/>
        <v>3397.0916257710874</v>
      </c>
      <c r="HU26" s="3">
        <f t="shared" si="509"/>
        <v>85731.382549212751</v>
      </c>
      <c r="HV26" s="3">
        <f t="shared" si="510"/>
        <v>976.74665916445178</v>
      </c>
      <c r="HW26" s="3">
        <f t="shared" si="511"/>
        <v>86708.129208377199</v>
      </c>
      <c r="HX26" s="3"/>
      <c r="HY26" s="5"/>
      <c r="HZ26" s="3">
        <f t="shared" si="54"/>
        <v>73485.983330271061</v>
      </c>
      <c r="IA26" s="3">
        <f t="shared" si="55"/>
        <v>108.70267114061139</v>
      </c>
      <c r="IB26" s="3">
        <f t="shared" si="512"/>
        <v>73594.686001411668</v>
      </c>
      <c r="IC26" s="3">
        <f t="shared" si="513"/>
        <v>1213423.8228328614</v>
      </c>
      <c r="ID26" s="3">
        <f t="shared" si="514"/>
        <v>814.32341059889393</v>
      </c>
      <c r="IE26" s="3">
        <f t="shared" si="515"/>
        <v>1214238.1462434602</v>
      </c>
      <c r="IF26" s="3"/>
      <c r="IG26" s="13"/>
      <c r="IH26" s="15">
        <f t="shared" si="56"/>
        <v>3315.1986121530936</v>
      </c>
      <c r="II26" s="3">
        <f t="shared" si="57"/>
        <v>146.9228156954587</v>
      </c>
      <c r="IJ26" s="3">
        <f t="shared" si="516"/>
        <v>3462.1214278485522</v>
      </c>
      <c r="IK26" s="3">
        <f t="shared" si="517"/>
        <v>87553.131330133823</v>
      </c>
      <c r="IL26" s="3">
        <f t="shared" si="518"/>
        <v>1008.8496785207956</v>
      </c>
      <c r="IM26" s="3">
        <f t="shared" si="519"/>
        <v>88561.98100865462</v>
      </c>
      <c r="IN26" s="3"/>
      <c r="IO26" s="5"/>
      <c r="IP26" s="3">
        <f t="shared" si="58"/>
        <v>75776.959992615622</v>
      </c>
      <c r="IQ26" s="3">
        <f t="shared" si="59"/>
        <v>110.72628099909768</v>
      </c>
      <c r="IR26" s="3">
        <f t="shared" si="520"/>
        <v>75887.686273614716</v>
      </c>
      <c r="IS26" s="3">
        <f t="shared" si="521"/>
        <v>1253305.7800490505</v>
      </c>
      <c r="IT26" s="3">
        <f t="shared" si="522"/>
        <v>831.62737370344837</v>
      </c>
      <c r="IU26" s="3">
        <f t="shared" si="523"/>
        <v>1254137.407422754</v>
      </c>
      <c r="IV26" s="3"/>
      <c r="IW26" s="13"/>
      <c r="IX26" s="15">
        <f t="shared" si="60"/>
        <v>3386.0787818849003</v>
      </c>
      <c r="IY26" s="3">
        <f t="shared" si="61"/>
        <v>151.75062629815324</v>
      </c>
      <c r="IZ26" s="3">
        <f t="shared" si="524"/>
        <v>3537.8294081830536</v>
      </c>
      <c r="JA26" s="3">
        <f t="shared" si="525"/>
        <v>89572.422983390832</v>
      </c>
      <c r="JB26" s="3">
        <f t="shared" si="526"/>
        <v>1042.3070168704257</v>
      </c>
      <c r="JC26" s="3">
        <f t="shared" si="527"/>
        <v>90614.730000261261</v>
      </c>
      <c r="JD26" s="3"/>
      <c r="JE26" s="5"/>
      <c r="JF26" s="3">
        <f t="shared" si="62"/>
        <v>78266.953185031802</v>
      </c>
      <c r="JG26" s="3">
        <f t="shared" si="63"/>
        <v>113.09364974805194</v>
      </c>
      <c r="JH26" s="3">
        <f t="shared" si="528"/>
        <v>78380.04683477986</v>
      </c>
      <c r="JI26" s="3">
        <f t="shared" si="529"/>
        <v>1294870.2236241631</v>
      </c>
      <c r="JJ26" s="3">
        <f t="shared" si="530"/>
        <v>850.80770670612935</v>
      </c>
      <c r="JK26" s="3">
        <f t="shared" si="531"/>
        <v>1295721.0313308693</v>
      </c>
      <c r="JL26" s="3"/>
      <c r="JM26" s="13"/>
      <c r="JN26" s="15">
        <f t="shared" si="64"/>
        <v>3464.5635868299887</v>
      </c>
      <c r="JO26" s="3">
        <f t="shared" si="65"/>
        <v>156.7822447910352</v>
      </c>
      <c r="JP26" s="3">
        <f t="shared" si="532"/>
        <v>3621.345831621024</v>
      </c>
      <c r="JQ26" s="3">
        <f t="shared" si="533"/>
        <v>91615.485741019729</v>
      </c>
      <c r="JR26" s="3">
        <f t="shared" si="534"/>
        <v>1075.9813731035392</v>
      </c>
      <c r="JS26" s="3">
        <f t="shared" si="535"/>
        <v>92691.467114123268</v>
      </c>
      <c r="JT26" s="3"/>
      <c r="JU26" s="5"/>
      <c r="JV26" s="3">
        <f t="shared" si="66"/>
        <v>80862.062402265554</v>
      </c>
      <c r="JW26" s="3">
        <f t="shared" si="67"/>
        <v>115.71501021033362</v>
      </c>
      <c r="JX26" s="3">
        <f t="shared" si="536"/>
        <v>80977.777412475887</v>
      </c>
      <c r="JY26" s="3">
        <f t="shared" si="537"/>
        <v>1336704.2710595285</v>
      </c>
      <c r="JZ26" s="3">
        <f t="shared" si="538"/>
        <v>870.21383061769586</v>
      </c>
      <c r="KA26" s="3">
        <f t="shared" si="539"/>
        <v>1337574.4848901462</v>
      </c>
      <c r="KB26" s="3"/>
      <c r="KC26" s="13"/>
      <c r="KD26" s="15">
        <f t="shared" si="68"/>
        <v>3543.9655536413889</v>
      </c>
      <c r="KE26" s="3">
        <f t="shared" si="69"/>
        <v>161.8465126717077</v>
      </c>
      <c r="KF26" s="3">
        <f t="shared" si="540"/>
        <v>3705.8120663130967</v>
      </c>
      <c r="KG26" s="3">
        <f t="shared" si="541"/>
        <v>93615.568621104045</v>
      </c>
      <c r="KH26" s="3">
        <f t="shared" si="542"/>
        <v>1109.9785896676633</v>
      </c>
      <c r="KI26" s="3">
        <f t="shared" si="543"/>
        <v>94725.547210771707</v>
      </c>
      <c r="KJ26" s="3"/>
      <c r="KK26" s="5"/>
      <c r="KL26" s="3">
        <f t="shared" si="70"/>
        <v>83474.010878539353</v>
      </c>
      <c r="KM26" s="3">
        <f t="shared" si="71"/>
        <v>118.36700350473541</v>
      </c>
      <c r="KN26" s="3">
        <f t="shared" si="544"/>
        <v>83592.377882044093</v>
      </c>
      <c r="KO26" s="3">
        <f t="shared" si="545"/>
        <v>1378939.4116682566</v>
      </c>
      <c r="KP26" s="3">
        <f t="shared" si="546"/>
        <v>889.21170822051874</v>
      </c>
      <c r="KQ26" s="3">
        <f t="shared" si="547"/>
        <v>1379828.623376477</v>
      </c>
      <c r="KR26" s="3"/>
      <c r="KS26" s="13"/>
      <c r="KT26" s="15">
        <f t="shared" si="72"/>
        <v>3621.7365720566449</v>
      </c>
      <c r="KU26" s="3">
        <f t="shared" si="73"/>
        <v>166.95926342855373</v>
      </c>
      <c r="KV26" s="3">
        <f t="shared" si="548"/>
        <v>3788.6958354851986</v>
      </c>
      <c r="KW26" s="3">
        <f t="shared" si="549"/>
        <v>95635.717488518174</v>
      </c>
      <c r="KX26" s="3">
        <f t="shared" si="550"/>
        <v>1145.095835850994</v>
      </c>
      <c r="KY26" s="3">
        <f t="shared" si="551"/>
        <v>96780.81332436917</v>
      </c>
      <c r="KZ26" s="3"/>
      <c r="LA26" s="5"/>
      <c r="LB26" s="3">
        <f t="shared" si="74"/>
        <v>86110.964899055805</v>
      </c>
      <c r="LC26" s="3">
        <f t="shared" si="75"/>
        <v>120.96452378815546</v>
      </c>
      <c r="LD26" s="3">
        <f t="shared" si="552"/>
        <v>86231.929422843954</v>
      </c>
      <c r="LE26" s="3">
        <f t="shared" si="553"/>
        <v>1422565.9782004545</v>
      </c>
      <c r="LF26" s="3">
        <f t="shared" si="554"/>
        <v>908.4001835106011</v>
      </c>
      <c r="LG26" s="3">
        <f t="shared" si="555"/>
        <v>1423474.378383965</v>
      </c>
      <c r="LH26" s="3"/>
      <c r="LI26" s="13"/>
      <c r="LJ26" s="15">
        <f t="shared" si="76"/>
        <v>3700.3176166439307</v>
      </c>
      <c r="LK26" s="3">
        <f t="shared" si="77"/>
        <v>172.24039978445975</v>
      </c>
      <c r="LL26" s="3">
        <f t="shared" si="556"/>
        <v>3872.5580164283906</v>
      </c>
      <c r="LM26" s="3">
        <f t="shared" si="557"/>
        <v>97763.503746262577</v>
      </c>
      <c r="LN26" s="3">
        <f t="shared" si="558"/>
        <v>1181.7715927593683</v>
      </c>
      <c r="LO26" s="3">
        <f t="shared" si="559"/>
        <v>98945.275339021944</v>
      </c>
      <c r="LP26" s="3"/>
      <c r="LQ26" s="5"/>
      <c r="LR26" s="3">
        <f t="shared" si="78"/>
        <v>88834.765531808094</v>
      </c>
      <c r="LS26" s="3">
        <f t="shared" si="79"/>
        <v>123.58909861521943</v>
      </c>
      <c r="LT26" s="3">
        <f t="shared" si="560"/>
        <v>88958.354630423317</v>
      </c>
      <c r="LU26" s="3">
        <f t="shared" si="561"/>
        <v>1468128.7008732075</v>
      </c>
      <c r="LV26" s="3">
        <f t="shared" si="562"/>
        <v>928.61105741593258</v>
      </c>
      <c r="LW26" s="3">
        <f t="shared" si="563"/>
        <v>1469057.3119306234</v>
      </c>
      <c r="LX26" s="3"/>
      <c r="LY26" s="13"/>
      <c r="LZ26" s="15">
        <f t="shared" si="80"/>
        <v>3783.0736573121649</v>
      </c>
      <c r="MA26" s="3">
        <f t="shared" si="81"/>
        <v>177.75593474360542</v>
      </c>
      <c r="MB26" s="3">
        <f t="shared" si="564"/>
        <v>3960.8295920557703</v>
      </c>
      <c r="MC26" s="3">
        <f t="shared" si="565"/>
        <v>100024.20345205448</v>
      </c>
      <c r="MD26" s="3">
        <f t="shared" si="566"/>
        <v>1219.8621002059699</v>
      </c>
      <c r="ME26" s="3">
        <f t="shared" si="567"/>
        <v>101244.06555226045</v>
      </c>
      <c r="MF26" s="3"/>
      <c r="MG26" s="5"/>
      <c r="MH26" s="3">
        <f t="shared" si="82"/>
        <v>91679.459665654402</v>
      </c>
      <c r="MI26" s="3">
        <f t="shared" si="83"/>
        <v>126.35311660793101</v>
      </c>
      <c r="MJ26" s="3">
        <f t="shared" si="568"/>
        <v>91805.812782262336</v>
      </c>
      <c r="MK26" s="3">
        <f t="shared" si="569"/>
        <v>1515448.984721465</v>
      </c>
      <c r="ML26" s="3">
        <f t="shared" si="570"/>
        <v>950.08441571274557</v>
      </c>
      <c r="MM26" s="3">
        <f t="shared" si="571"/>
        <v>1516399.0691371779</v>
      </c>
      <c r="MN26" s="3"/>
      <c r="MO26" s="13"/>
      <c r="MP26" s="15">
        <f t="shared" si="84"/>
        <v>3870.9656023251259</v>
      </c>
      <c r="MQ26" s="3">
        <f t="shared" si="85"/>
        <v>183.48428736559853</v>
      </c>
      <c r="MR26" s="3">
        <f t="shared" si="572"/>
        <v>4054.4498896907244</v>
      </c>
      <c r="MS26" s="3">
        <f t="shared" si="573"/>
        <v>102381.30914236826</v>
      </c>
      <c r="MT26" s="3">
        <f t="shared" si="574"/>
        <v>1259.0451343287646</v>
      </c>
      <c r="MU26" s="3">
        <f t="shared" si="575"/>
        <v>103640.35427669703</v>
      </c>
      <c r="MV26" s="3"/>
      <c r="MW26" s="5"/>
      <c r="MX26" s="3">
        <f t="shared" si="86"/>
        <v>94633.916707643861</v>
      </c>
      <c r="MY26" s="3">
        <f t="shared" si="87"/>
        <v>129.2886717102366</v>
      </c>
      <c r="MZ26" s="3">
        <f t="shared" si="576"/>
        <v>94763.205379354098</v>
      </c>
      <c r="NA26" s="3">
        <f t="shared" si="577"/>
        <v>1564126.5272647324</v>
      </c>
      <c r="NB26" s="3">
        <f t="shared" si="578"/>
        <v>972.47349060928707</v>
      </c>
      <c r="NC26" s="3">
        <f t="shared" si="579"/>
        <v>1565099.0007553417</v>
      </c>
      <c r="ND26" s="3"/>
      <c r="NE26" s="13"/>
      <c r="NF26" s="15">
        <f t="shared" si="88"/>
        <v>3962.585305415234</v>
      </c>
      <c r="NG26" s="3">
        <f t="shared" si="89"/>
        <v>189.37697909139635</v>
      </c>
      <c r="NH26" s="3">
        <f t="shared" si="580"/>
        <v>4151.9622845066306</v>
      </c>
      <c r="NI26" s="3">
        <f t="shared" si="581"/>
        <v>104795.59935229954</v>
      </c>
      <c r="NJ26" s="3">
        <f t="shared" si="582"/>
        <v>1299.2357886714174</v>
      </c>
      <c r="NK26" s="3">
        <f t="shared" si="583"/>
        <v>106094.83514097096</v>
      </c>
      <c r="NL26" s="3"/>
      <c r="NM26" s="5"/>
      <c r="NN26" s="3">
        <f t="shared" si="90"/>
        <v>97673.133340138607</v>
      </c>
      <c r="NO26" s="3">
        <f t="shared" si="91"/>
        <v>132.3487324113421</v>
      </c>
      <c r="NP26" s="3">
        <f t="shared" si="584"/>
        <v>97805.482072549945</v>
      </c>
      <c r="NQ26" s="3">
        <f t="shared" si="585"/>
        <v>1614055.848217142</v>
      </c>
      <c r="NR26" s="3">
        <f t="shared" si="586"/>
        <v>995.40573524908621</v>
      </c>
      <c r="NS26" s="3">
        <f t="shared" si="587"/>
        <v>1615051.2539523912</v>
      </c>
      <c r="NT26" s="3"/>
      <c r="NU26" s="13"/>
      <c r="NV26" s="15">
        <f t="shared" si="92"/>
        <v>4056.4299267798833</v>
      </c>
      <c r="NW26" s="3">
        <f t="shared" si="93"/>
        <v>195.42120172823934</v>
      </c>
      <c r="NX26" s="3">
        <f t="shared" si="588"/>
        <v>4251.8511285081222</v>
      </c>
      <c r="NY26" s="3">
        <f t="shared" si="589"/>
        <v>107265.05547264662</v>
      </c>
      <c r="NZ26" s="3">
        <f t="shared" si="590"/>
        <v>1340.6109806905533</v>
      </c>
      <c r="OA26" s="3">
        <f t="shared" si="591"/>
        <v>108605.66645333718</v>
      </c>
      <c r="OB26" s="3"/>
      <c r="OC26" s="5"/>
      <c r="OD26" s="3">
        <f t="shared" si="94"/>
        <v>100790.50360540688</v>
      </c>
      <c r="OE26" s="3">
        <f t="shared" si="95"/>
        <v>135.4831044750199</v>
      </c>
      <c r="OF26" s="3">
        <f t="shared" si="592"/>
        <v>100925.98670988189</v>
      </c>
      <c r="OG26" s="3">
        <f t="shared" si="593"/>
        <v>1665456.7342086558</v>
      </c>
      <c r="OH26" s="3">
        <f t="shared" si="594"/>
        <v>1018.8619757814374</v>
      </c>
      <c r="OI26" s="3">
        <f t="shared" si="595"/>
        <v>1666475.5961844372</v>
      </c>
      <c r="OJ26" s="3"/>
      <c r="OK26" s="13"/>
      <c r="OL26" s="15">
        <f t="shared" si="96"/>
        <v>4152.4290511768932</v>
      </c>
      <c r="OM26" s="3">
        <f t="shared" si="97"/>
        <v>201.6435471383169</v>
      </c>
      <c r="ON26" s="3">
        <f t="shared" si="596"/>
        <v>4354.0725983152097</v>
      </c>
      <c r="OO26" s="3">
        <f t="shared" si="597"/>
        <v>109815.19516973036</v>
      </c>
      <c r="OP26" s="3">
        <f t="shared" si="598"/>
        <v>1383.3701632228058</v>
      </c>
      <c r="OQ26" s="3">
        <f t="shared" si="599"/>
        <v>111198.56533295316</v>
      </c>
      <c r="OR26" s="3"/>
      <c r="OS26" s="5"/>
      <c r="OT26" s="3">
        <f t="shared" si="98"/>
        <v>103999.74253108217</v>
      </c>
      <c r="OU26" s="3">
        <f t="shared" si="99"/>
        <v>138.68943606091156</v>
      </c>
      <c r="OV26" s="3">
        <f t="shared" si="600"/>
        <v>104138.43196714309</v>
      </c>
      <c r="OW26" s="3">
        <f t="shared" si="601"/>
        <v>1718576.9678359488</v>
      </c>
      <c r="OX26" s="3">
        <f t="shared" si="602"/>
        <v>1043.0845929128104</v>
      </c>
      <c r="OY26" s="3">
        <f t="shared" si="603"/>
        <v>1719620.0524288616</v>
      </c>
      <c r="OZ26" s="3"/>
      <c r="PA26" s="13"/>
      <c r="PB26" s="15">
        <f t="shared" si="100"/>
        <v>4251.5659469401307</v>
      </c>
      <c r="PC26" s="3">
        <f t="shared" si="101"/>
        <v>208.07402634389226</v>
      </c>
      <c r="PD26" s="3">
        <f t="shared" si="604"/>
        <v>4459.6399732840227</v>
      </c>
      <c r="PE26" s="3">
        <f t="shared" si="605"/>
        <v>112467.6084990667</v>
      </c>
      <c r="PF26" s="3">
        <f t="shared" si="606"/>
        <v>1427.5726589417195</v>
      </c>
      <c r="PG26" s="3">
        <f t="shared" si="607"/>
        <v>113895.18115800842</v>
      </c>
      <c r="PH26" s="3"/>
      <c r="PI26" s="5"/>
      <c r="PJ26" s="3">
        <f t="shared" si="102"/>
        <v>107316.32861192797</v>
      </c>
      <c r="PK26" s="3">
        <f t="shared" si="103"/>
        <v>142.00056793018118</v>
      </c>
      <c r="PL26" s="3">
        <f t="shared" si="608"/>
        <v>107458.32917985815</v>
      </c>
      <c r="PM26" s="3">
        <f t="shared" si="609"/>
        <v>1773490.24635167</v>
      </c>
      <c r="PN26" s="3">
        <f t="shared" si="610"/>
        <v>1068.2786607609903</v>
      </c>
      <c r="PO26" s="3">
        <f t="shared" si="611"/>
        <v>1774558.525012431</v>
      </c>
      <c r="PP26" s="3"/>
      <c r="PQ26" s="13"/>
      <c r="PR26" s="15">
        <f t="shared" si="104"/>
        <v>4354.6683563952938</v>
      </c>
      <c r="PS26" s="3">
        <f t="shared" si="105"/>
        <v>214.72158152650414</v>
      </c>
      <c r="PT26" s="3">
        <f t="shared" si="612"/>
        <v>4569.3899379217983</v>
      </c>
      <c r="PU26" s="3">
        <f t="shared" si="613"/>
        <v>115223.79498380033</v>
      </c>
      <c r="PV26" s="3">
        <f t="shared" si="614"/>
        <v>1473.1785378220491</v>
      </c>
      <c r="PW26" s="3">
        <f t="shared" si="615"/>
        <v>116696.97352162238</v>
      </c>
      <c r="PX26" s="3"/>
      <c r="PY26" s="5"/>
      <c r="PZ26" s="3">
        <f t="shared" si="106"/>
        <v>110744.87387045077</v>
      </c>
      <c r="QA26" s="3">
        <f t="shared" si="107"/>
        <v>145.44414633877673</v>
      </c>
      <c r="QB26" s="3">
        <f t="shared" si="616"/>
        <v>110890.31801678955</v>
      </c>
      <c r="QC26" s="3">
        <f t="shared" si="617"/>
        <v>1830146.9642174484</v>
      </c>
      <c r="QD26" s="3">
        <f t="shared" si="618"/>
        <v>1094.4584226143174</v>
      </c>
      <c r="QE26" s="3">
        <f t="shared" si="619"/>
        <v>1831241.4226400626</v>
      </c>
      <c r="QF26" s="3"/>
      <c r="QG26" s="13"/>
      <c r="QH26" s="15">
        <f t="shared" si="108"/>
        <v>4461.7920856257097</v>
      </c>
      <c r="QI26" s="3">
        <f t="shared" si="109"/>
        <v>221.58021213944758</v>
      </c>
      <c r="QJ26" s="3">
        <f t="shared" si="620"/>
        <v>4683.3722977651569</v>
      </c>
      <c r="QK26" s="3">
        <f t="shared" si="621"/>
        <v>118073.7851276194</v>
      </c>
      <c r="QL26" s="3">
        <f t="shared" si="622"/>
        <v>1520.1683792612876</v>
      </c>
      <c r="QM26" s="3">
        <f t="shared" si="623"/>
        <v>119593.95350688069</v>
      </c>
      <c r="QN26" s="3"/>
      <c r="QO26" s="5"/>
      <c r="QP26" s="3">
        <f t="shared" si="110"/>
        <v>114282.28346269838</v>
      </c>
      <c r="QQ26" s="3">
        <f t="shared" si="111"/>
        <v>149.02203518711175</v>
      </c>
      <c r="QR26" s="3">
        <f t="shared" si="624"/>
        <v>114431.30549788549</v>
      </c>
      <c r="QS26" s="3">
        <f t="shared" si="625"/>
        <v>1888522.9949911667</v>
      </c>
      <c r="QT26" s="3">
        <f t="shared" si="626"/>
        <v>1121.5291827616386</v>
      </c>
      <c r="QU26" s="3">
        <f t="shared" si="627"/>
        <v>1889644.5241739284</v>
      </c>
      <c r="QV26" s="3"/>
      <c r="QW26" s="13"/>
      <c r="QX26" s="15">
        <f t="shared" si="112"/>
        <v>4572.5552183820755</v>
      </c>
      <c r="QY26" s="3">
        <f t="shared" si="113"/>
        <v>228.64698742504535</v>
      </c>
      <c r="QZ26" s="3">
        <f t="shared" si="628"/>
        <v>4801.2022058071207</v>
      </c>
      <c r="RA26" s="3">
        <f t="shared" si="629"/>
        <v>121012.35430772767</v>
      </c>
      <c r="RB26" s="3">
        <f t="shared" si="630"/>
        <v>1568.5964770931662</v>
      </c>
      <c r="RC26" s="3">
        <f t="shared" si="631"/>
        <v>122580.95078482083</v>
      </c>
      <c r="RD26" s="3"/>
      <c r="RE26" s="5"/>
      <c r="RF26" s="3">
        <f t="shared" si="114"/>
        <v>117927.04582012235</v>
      </c>
      <c r="RG26" s="3">
        <f t="shared" si="115"/>
        <v>152.72147862828663</v>
      </c>
      <c r="RH26" s="3">
        <f t="shared" si="632"/>
        <v>118079.76729875064</v>
      </c>
      <c r="RI26" s="3">
        <f t="shared" si="633"/>
        <v>1948685.7885388313</v>
      </c>
      <c r="RJ26" s="3">
        <f t="shared" si="634"/>
        <v>1149.4413148872688</v>
      </c>
      <c r="RK26" s="3">
        <f t="shared" si="635"/>
        <v>1949835.2298537185</v>
      </c>
      <c r="RL26" s="3"/>
      <c r="RM26" s="13"/>
      <c r="RN26" s="15">
        <f t="shared" si="116"/>
        <v>4686.760072306839</v>
      </c>
      <c r="RO26" s="3">
        <f t="shared" si="117"/>
        <v>235.93006281229995</v>
      </c>
      <c r="RP26" s="3">
        <f t="shared" si="636"/>
        <v>4922.6901351191391</v>
      </c>
      <c r="RQ26" s="3">
        <f t="shared" si="637"/>
        <v>124044.82616767094</v>
      </c>
      <c r="RR26" s="3">
        <f t="shared" si="638"/>
        <v>1618.5527282792175</v>
      </c>
      <c r="RS26" s="3">
        <f t="shared" si="639"/>
        <v>125663.37889595015</v>
      </c>
      <c r="RT26" s="3"/>
      <c r="RU26" s="5"/>
      <c r="RV26" s="3">
        <f t="shared" si="118"/>
        <v>121683.36718948101</v>
      </c>
      <c r="RW26" s="3">
        <f t="shared" si="119"/>
        <v>156.53587415221619</v>
      </c>
      <c r="RX26" s="3">
        <f t="shared" si="640"/>
        <v>121839.90306363323</v>
      </c>
      <c r="RY26" s="3">
        <f t="shared" si="641"/>
        <v>2010747.024909409</v>
      </c>
      <c r="RZ26" s="3">
        <f t="shared" si="642"/>
        <v>1178.2453858599565</v>
      </c>
      <c r="SA26" s="3">
        <f t="shared" si="643"/>
        <v>2011925.2702952689</v>
      </c>
      <c r="SB26" s="3"/>
      <c r="SC26" s="13"/>
      <c r="SD26" s="15">
        <f t="shared" si="120"/>
        <v>4804.6136287077579</v>
      </c>
      <c r="SE26" s="3">
        <f t="shared" si="121"/>
        <v>243.44295770572754</v>
      </c>
      <c r="SF26" s="3">
        <f t="shared" si="644"/>
        <v>5048.0565864134851</v>
      </c>
      <c r="SG26" s="3">
        <f t="shared" si="645"/>
        <v>127180.98603842326</v>
      </c>
      <c r="SH26" s="3">
        <f t="shared" si="646"/>
        <v>1670.1070707462827</v>
      </c>
      <c r="SI26" s="3">
        <f t="shared" si="647"/>
        <v>128851.09310916954</v>
      </c>
      <c r="SJ26" s="3"/>
      <c r="SK26" s="5"/>
      <c r="SL26" s="3">
        <f t="shared" si="122"/>
        <v>125558.22034331683</v>
      </c>
      <c r="SM26" s="3">
        <f t="shared" si="123"/>
        <v>160.47213485012833</v>
      </c>
      <c r="SN26" s="3">
        <f t="shared" si="648"/>
        <v>125718.69247816697</v>
      </c>
      <c r="SO26" s="3">
        <f t="shared" si="649"/>
        <v>2074793.5888091358</v>
      </c>
      <c r="SP26" s="3">
        <f t="shared" si="650"/>
        <v>1208.0343420880731</v>
      </c>
      <c r="SQ26" s="3">
        <f t="shared" si="651"/>
        <v>2076001.6231512239</v>
      </c>
      <c r="SR26" s="3"/>
      <c r="SS26" s="13"/>
      <c r="ST26" s="15">
        <f t="shared" si="124"/>
        <v>4926.4926939359875</v>
      </c>
      <c r="SU26" s="3">
        <f t="shared" si="125"/>
        <v>251.1961964012981</v>
      </c>
      <c r="SV26" s="3">
        <f t="shared" si="652"/>
        <v>5177.6888903372856</v>
      </c>
      <c r="SW26" s="3">
        <f t="shared" si="653"/>
        <v>130427.21698825092</v>
      </c>
      <c r="SX26" s="3">
        <f t="shared" si="654"/>
        <v>1723.2973524596835</v>
      </c>
      <c r="SY26" s="3">
        <f t="shared" si="655"/>
        <v>132150.51434071059</v>
      </c>
      <c r="SZ26" s="3"/>
      <c r="TA26" s="5"/>
      <c r="TB26" s="3">
        <f t="shared" si="126"/>
        <v>129557.03329599842</v>
      </c>
      <c r="TC26" s="3">
        <f t="shared" si="127"/>
        <v>164.5428459004095</v>
      </c>
      <c r="TD26" s="3">
        <f t="shared" si="656"/>
        <v>129721.57614189883</v>
      </c>
      <c r="TE26" s="3">
        <f t="shared" si="657"/>
        <v>2140872.4992089355</v>
      </c>
      <c r="TF26" s="3">
        <f t="shared" si="658"/>
        <v>1238.8688134339411</v>
      </c>
      <c r="TG26" s="3">
        <f t="shared" si="659"/>
        <v>2142111.3680223697</v>
      </c>
      <c r="TH26" s="3"/>
      <c r="TI26" s="13"/>
      <c r="TJ26" s="15">
        <f t="shared" si="128"/>
        <v>5052.6427653027285</v>
      </c>
      <c r="TK26" s="3">
        <f t="shared" si="129"/>
        <v>259.19547553070674</v>
      </c>
      <c r="TL26" s="3">
        <f t="shared" si="660"/>
        <v>5311.8382408334355</v>
      </c>
      <c r="TM26" s="3">
        <f t="shared" si="661"/>
        <v>133784.84114533284</v>
      </c>
      <c r="TN26" s="3">
        <f t="shared" si="662"/>
        <v>1778.1544481166031</v>
      </c>
      <c r="TO26" s="3">
        <f t="shared" si="663"/>
        <v>135562.99559344945</v>
      </c>
      <c r="TP26" s="3"/>
      <c r="TQ26" s="5"/>
      <c r="TR26" s="3">
        <f t="shared" si="130"/>
        <v>133682.74414417203</v>
      </c>
      <c r="TS26" s="3">
        <f t="shared" si="131"/>
        <v>168.75620681308743</v>
      </c>
      <c r="TT26" s="3">
        <f t="shared" si="664"/>
        <v>133851.50035098512</v>
      </c>
      <c r="TU26" s="3">
        <f t="shared" si="665"/>
        <v>2209022.1121069919</v>
      </c>
      <c r="TV26" s="3">
        <f t="shared" si="666"/>
        <v>1270.7613581918035</v>
      </c>
      <c r="TW26" s="3">
        <f t="shared" si="667"/>
        <v>2210292.8734651837</v>
      </c>
      <c r="TX26" s="3"/>
      <c r="TY26" s="13"/>
      <c r="TZ26" s="15">
        <f t="shared" si="132"/>
        <v>5183.1155735199463</v>
      </c>
      <c r="UA26" s="3">
        <f t="shared" si="133"/>
        <v>267.44543768928725</v>
      </c>
      <c r="UB26" s="3">
        <f t="shared" si="668"/>
        <v>5450.5610112092336</v>
      </c>
      <c r="UC26" s="3">
        <f t="shared" si="669"/>
        <v>137253.88600868639</v>
      </c>
      <c r="UD26" s="3">
        <f t="shared" si="670"/>
        <v>1834.7253490630201</v>
      </c>
      <c r="UE26" s="3">
        <f t="shared" si="671"/>
        <v>139088.61135774941</v>
      </c>
      <c r="UF26" s="3"/>
      <c r="UG26" s="5"/>
      <c r="UH26" s="3">
        <f t="shared" si="134"/>
        <v>137937.7473543417</v>
      </c>
      <c r="UI26" s="3">
        <f t="shared" si="135"/>
        <v>173.11394537283493</v>
      </c>
      <c r="UJ26" s="3">
        <f t="shared" si="672"/>
        <v>138110.86129971454</v>
      </c>
      <c r="UK26" s="3">
        <f t="shared" si="673"/>
        <v>2279300.805403186</v>
      </c>
      <c r="UL26" s="3">
        <f t="shared" si="674"/>
        <v>1303.7122375623189</v>
      </c>
      <c r="UM26" s="3">
        <f t="shared" si="675"/>
        <v>2280604.5176407485</v>
      </c>
      <c r="UN26" s="3"/>
      <c r="UO26" s="13"/>
      <c r="UP26" s="15">
        <f t="shared" si="136"/>
        <v>5317.9139666521905</v>
      </c>
      <c r="UQ26" s="3">
        <f t="shared" si="137"/>
        <v>275.95314663453058</v>
      </c>
      <c r="UR26" s="3">
        <f t="shared" si="676"/>
        <v>5593.8671132867212</v>
      </c>
      <c r="US26" s="3">
        <f t="shared" si="677"/>
        <v>140836.72962051156</v>
      </c>
      <c r="UT26" s="3">
        <f t="shared" si="678"/>
        <v>1893.0728874132712</v>
      </c>
      <c r="UU26" s="3">
        <f t="shared" si="679"/>
        <v>142729.80250792482</v>
      </c>
      <c r="UV26" s="3"/>
      <c r="UW26" s="5"/>
      <c r="UX26" s="3">
        <f t="shared" si="138"/>
        <v>142325.68613240618</v>
      </c>
      <c r="UY26" s="3">
        <f t="shared" si="139"/>
        <v>177.61615670384597</v>
      </c>
      <c r="UZ26" s="3">
        <f t="shared" si="680"/>
        <v>142503.30228911003</v>
      </c>
      <c r="VA26" s="3">
        <f t="shared" si="681"/>
        <v>2351786.6361695938</v>
      </c>
      <c r="VB26" s="3">
        <f t="shared" si="682"/>
        <v>1337.7440394867674</v>
      </c>
      <c r="VC26" s="3">
        <f t="shared" si="683"/>
        <v>2353124.3802090804</v>
      </c>
      <c r="VD26" s="3"/>
      <c r="VE26" s="13"/>
      <c r="VF26" s="15">
        <f t="shared" si="140"/>
        <v>5457.1312690879968</v>
      </c>
      <c r="VG26" s="3">
        <f t="shared" si="141"/>
        <v>284.72805000529871</v>
      </c>
      <c r="VH26" s="3">
        <f t="shared" si="684"/>
        <v>5741.8593190932952</v>
      </c>
      <c r="VI26" s="3">
        <f t="shared" si="685"/>
        <v>144538.28649444389</v>
      </c>
      <c r="VJ26" s="3">
        <f t="shared" si="686"/>
        <v>1953.2619507638296</v>
      </c>
      <c r="VK26" s="3">
        <f t="shared" si="687"/>
        <v>146491.54844520771</v>
      </c>
      <c r="VL26" s="3"/>
      <c r="VM26" s="5"/>
      <c r="VN26" s="3">
        <f t="shared" si="142"/>
        <v>146851.43319570809</v>
      </c>
      <c r="VO26" s="3">
        <f t="shared" si="143"/>
        <v>182.26595780261999</v>
      </c>
      <c r="VP26" s="3">
        <f t="shared" si="688"/>
        <v>147033.69915351071</v>
      </c>
      <c r="VQ26" s="3">
        <f t="shared" si="689"/>
        <v>2426560.2150278422</v>
      </c>
      <c r="VR26" s="3">
        <f t="shared" si="690"/>
        <v>1372.9034446949604</v>
      </c>
      <c r="VS26" s="3">
        <f t="shared" si="691"/>
        <v>2427933.118472537</v>
      </c>
      <c r="VT26" s="3"/>
      <c r="VU26" s="13"/>
      <c r="VV26" s="15">
        <f t="shared" si="144"/>
        <v>5600.9578632540706</v>
      </c>
      <c r="VW26" s="3">
        <f t="shared" si="145"/>
        <v>293.77990733517697</v>
      </c>
      <c r="VX26" s="3">
        <f t="shared" si="692"/>
        <v>5894.7377705892477</v>
      </c>
      <c r="VY26" s="3">
        <f t="shared" si="693"/>
        <v>148363.87373591171</v>
      </c>
      <c r="VZ26" s="3">
        <f t="shared" si="694"/>
        <v>2015.3510493443268</v>
      </c>
      <c r="WA26" s="3">
        <f t="shared" si="695"/>
        <v>150379.22478525602</v>
      </c>
      <c r="WB26" s="3"/>
      <c r="WC26" s="5"/>
      <c r="WD26" s="3">
        <f t="shared" si="146"/>
        <v>151520.02212451561</v>
      </c>
      <c r="WE26" s="3">
        <f t="shared" si="147"/>
        <v>187.06970736453022</v>
      </c>
      <c r="WF26" s="3">
        <f t="shared" si="696"/>
        <v>151707.09183188016</v>
      </c>
      <c r="WG26" s="3">
        <f t="shared" si="697"/>
        <v>2503694.2299219831</v>
      </c>
      <c r="WH26" s="3">
        <f t="shared" si="698"/>
        <v>1409.240957953042</v>
      </c>
      <c r="WI26" s="3">
        <f t="shared" si="699"/>
        <v>2505103.4708799361</v>
      </c>
      <c r="WJ26" s="3"/>
      <c r="WK26" s="13"/>
      <c r="WL26" s="15">
        <f t="shared" si="148"/>
        <v>5749.5992804394782</v>
      </c>
      <c r="WM26" s="3">
        <f t="shared" si="149"/>
        <v>303.11751997647229</v>
      </c>
      <c r="WN26" s="3">
        <f t="shared" si="700"/>
        <v>6052.7168004159503</v>
      </c>
      <c r="WO26" s="3">
        <f t="shared" si="701"/>
        <v>152317.62023544643</v>
      </c>
      <c r="WP26" s="3">
        <f t="shared" si="702"/>
        <v>2079.3952117410295</v>
      </c>
      <c r="WQ26" s="3">
        <f t="shared" si="703"/>
        <v>154397.01544718747</v>
      </c>
      <c r="WR26" s="3"/>
      <c r="WS26" s="5"/>
      <c r="WT26" s="3">
        <f t="shared" si="150"/>
        <v>156335.99230720417</v>
      </c>
      <c r="WU26" s="3">
        <f t="shared" si="151"/>
        <v>192.03427005077194</v>
      </c>
      <c r="WV26" s="3">
        <f t="shared" si="704"/>
        <v>156528.02657725493</v>
      </c>
      <c r="WW26" s="3">
        <f t="shared" si="705"/>
        <v>2583257.0435097096</v>
      </c>
      <c r="WX26" s="3">
        <f t="shared" si="706"/>
        <v>1446.7957977142739</v>
      </c>
      <c r="WY26" s="3">
        <f t="shared" si="707"/>
        <v>2584703.8393074241</v>
      </c>
      <c r="WZ26" s="3"/>
      <c r="XA26" s="13"/>
      <c r="XB26" s="15">
        <f t="shared" si="152"/>
        <v>5903.2154886077651</v>
      </c>
      <c r="XC26" s="3">
        <f t="shared" si="153"/>
        <v>312.74916455619831</v>
      </c>
      <c r="XD26" s="3">
        <f t="shared" si="708"/>
        <v>6215.9646531639637</v>
      </c>
      <c r="XE26" s="3">
        <f t="shared" si="709"/>
        <v>156402.69264992123</v>
      </c>
      <c r="XF26" s="3">
        <f t="shared" si="710"/>
        <v>2145.4528242038577</v>
      </c>
      <c r="XG26" s="3">
        <f t="shared" si="711"/>
        <v>158548.14547412508</v>
      </c>
      <c r="XH26" s="3"/>
      <c r="XI26" s="5"/>
      <c r="XJ26" s="3">
        <f t="shared" si="154"/>
        <v>161303.61249965843</v>
      </c>
      <c r="XK26" s="3">
        <f t="shared" si="155"/>
        <v>197.1649887260584</v>
      </c>
      <c r="XL26" s="3">
        <f t="shared" si="712"/>
        <v>161500.77748838448</v>
      </c>
      <c r="XM26" s="3">
        <f t="shared" si="713"/>
        <v>2665321.1897136243</v>
      </c>
      <c r="XN26" s="3">
        <f t="shared" si="714"/>
        <v>1485.5980426120393</v>
      </c>
      <c r="XO26" s="3">
        <f t="shared" si="715"/>
        <v>2666806.7877562363</v>
      </c>
      <c r="XP26" s="3"/>
      <c r="XQ26" s="13"/>
      <c r="XR26" s="15">
        <f t="shared" si="156"/>
        <v>6061.929794057698</v>
      </c>
      <c r="XS26" s="3">
        <f t="shared" si="157"/>
        <v>322.68362131850461</v>
      </c>
      <c r="XT26" s="3">
        <f t="shared" si="716"/>
        <v>6384.6134153762023</v>
      </c>
      <c r="XU26" s="3">
        <f t="shared" si="717"/>
        <v>160622.44107087611</v>
      </c>
      <c r="XV26" s="3">
        <f t="shared" si="718"/>
        <v>2213.5882687266653</v>
      </c>
      <c r="XW26" s="3">
        <f t="shared" si="719"/>
        <v>162836.02933960277</v>
      </c>
      <c r="XX26" s="3"/>
      <c r="XY26" s="5"/>
      <c r="XZ26" s="3">
        <f t="shared" si="158"/>
        <v>166427.41120350343</v>
      </c>
      <c r="YA26" s="3">
        <f t="shared" si="159"/>
        <v>202.46598177045772</v>
      </c>
      <c r="YB26" s="3">
        <f t="shared" si="720"/>
        <v>166629.87718527389</v>
      </c>
      <c r="YC26" s="3">
        <f t="shared" si="721"/>
        <v>2749966.6510392935</v>
      </c>
      <c r="YD26" s="3">
        <f t="shared" si="722"/>
        <v>1525.6795136421929</v>
      </c>
      <c r="YE26" s="3">
        <f t="shared" si="723"/>
        <v>2751492.3305529356</v>
      </c>
      <c r="YF26" s="3"/>
      <c r="YG26" s="13"/>
      <c r="YH26" s="15">
        <f t="shared" si="160"/>
        <v>6225.8727457703717</v>
      </c>
      <c r="YI26" s="3">
        <f t="shared" si="161"/>
        <v>332.9305719969052</v>
      </c>
      <c r="YJ26" s="3">
        <f t="shared" si="724"/>
        <v>6558.8033177672769</v>
      </c>
      <c r="YK26" s="3">
        <f t="shared" si="725"/>
        <v>164981.0554512137</v>
      </c>
      <c r="YL26" s="3">
        <f t="shared" si="726"/>
        <v>2283.8696029580374</v>
      </c>
      <c r="YM26" s="3">
        <f t="shared" si="727"/>
        <v>167264.92505417173</v>
      </c>
      <c r="YN26" s="3"/>
      <c r="YO26" s="5"/>
      <c r="YP26" s="3">
        <f t="shared" si="162"/>
        <v>171712.38187281703</v>
      </c>
      <c r="YQ26" s="3">
        <f t="shared" si="163"/>
        <v>207.94160946667273</v>
      </c>
      <c r="YR26" s="3">
        <f t="shared" si="728"/>
        <v>171920.32348228371</v>
      </c>
      <c r="YS26" s="3">
        <f t="shared" si="729"/>
        <v>2837277.9763012384</v>
      </c>
      <c r="YT26" s="3">
        <f t="shared" si="730"/>
        <v>1567.0800092616873</v>
      </c>
      <c r="YU26" s="3">
        <f t="shared" si="731"/>
        <v>2838845.0563105</v>
      </c>
      <c r="YV26" s="3"/>
      <c r="YW26" s="13"/>
      <c r="YX26" s="15">
        <f t="shared" si="164"/>
        <v>6395.2071445212014</v>
      </c>
      <c r="YY26" s="3">
        <f t="shared" si="165"/>
        <v>343.50025181357051</v>
      </c>
      <c r="YZ26" s="3">
        <f t="shared" si="732"/>
        <v>6738.7073963347721</v>
      </c>
      <c r="ZA26" s="3">
        <f t="shared" si="733"/>
        <v>169483.31507640812</v>
      </c>
      <c r="ZB26" s="3">
        <f t="shared" si="734"/>
        <v>2356.3656162584102</v>
      </c>
      <c r="ZC26" s="3">
        <f t="shared" si="735"/>
        <v>171839.68069266653</v>
      </c>
      <c r="ZD26" s="3"/>
      <c r="ZE26" s="5"/>
      <c r="ZF26" s="3">
        <f t="shared" si="166"/>
        <v>177163.80342916938</v>
      </c>
      <c r="ZG26" s="3">
        <f t="shared" si="167"/>
        <v>213.59730929417728</v>
      </c>
      <c r="ZH26" s="3">
        <f t="shared" si="736"/>
        <v>177377.40073846356</v>
      </c>
      <c r="ZI26" s="3">
        <f t="shared" si="737"/>
        <v>2927340.6233281884</v>
      </c>
      <c r="ZJ26" s="3">
        <f t="shared" si="738"/>
        <v>1609.8449257295333</v>
      </c>
      <c r="ZK26" s="3">
        <f t="shared" si="739"/>
        <v>2928950.468253918</v>
      </c>
      <c r="ZL26" s="3"/>
      <c r="ZM26" s="13"/>
      <c r="ZN26" s="15">
        <f t="shared" si="168"/>
        <v>6570.1183516034116</v>
      </c>
      <c r="ZO26" s="3">
        <f t="shared" si="169"/>
        <v>354.40300665872405</v>
      </c>
      <c r="ZP26" s="3">
        <f t="shared" si="740"/>
        <v>6924.5213582621354</v>
      </c>
      <c r="ZQ26" s="3">
        <f t="shared" si="741"/>
        <v>174134.01356411562</v>
      </c>
      <c r="ZR26" s="3">
        <f t="shared" si="742"/>
        <v>2431.1454175616086</v>
      </c>
      <c r="ZS26" s="3">
        <f t="shared" si="743"/>
        <v>176565.15898167723</v>
      </c>
      <c r="ZT26" s="3"/>
      <c r="ZU26" s="5"/>
      <c r="ZV26" s="3">
        <f t="shared" si="170"/>
        <v>182787.01187232224</v>
      </c>
      <c r="ZW26" s="3">
        <f t="shared" si="171"/>
        <v>219.43927224453515</v>
      </c>
      <c r="ZX26" s="3">
        <f t="shared" si="744"/>
        <v>183006.45114456679</v>
      </c>
      <c r="ZY26" s="3">
        <f t="shared" si="745"/>
        <v>3020240.4469586387</v>
      </c>
      <c r="ZZ26" s="3">
        <f t="shared" si="746"/>
        <v>1654.0197954396201</v>
      </c>
      <c r="AAA26" s="3">
        <f t="shared" si="747"/>
        <v>3021894.4667540784</v>
      </c>
      <c r="AAB26" s="3"/>
      <c r="AAC26" s="13"/>
      <c r="AAD26" s="15">
        <f t="shared" si="172"/>
        <v>6750.7922885054468</v>
      </c>
      <c r="AAE26" s="3">
        <f t="shared" si="173"/>
        <v>365.64923047724346</v>
      </c>
      <c r="AAF26" s="3">
        <f t="shared" si="748"/>
        <v>7116.4415189826905</v>
      </c>
      <c r="AAG26" s="3">
        <f t="shared" si="749"/>
        <v>178937.71974430475</v>
      </c>
      <c r="AAH26" s="3">
        <f t="shared" si="750"/>
        <v>2508.2799723807484</v>
      </c>
      <c r="AAI26" s="3">
        <f t="shared" si="751"/>
        <v>181445.9997166855</v>
      </c>
      <c r="AAJ26" s="3"/>
      <c r="AAK26" s="5"/>
      <c r="AAL26" s="3">
        <f t="shared" si="174"/>
        <v>188587.36798672177</v>
      </c>
      <c r="AAM26" s="3">
        <f t="shared" si="175"/>
        <v>225.47370801960182</v>
      </c>
      <c r="AAN26" s="3">
        <f t="shared" si="752"/>
        <v>188812.84169474136</v>
      </c>
      <c r="AAO26" s="3">
        <f t="shared" si="753"/>
        <v>3116065.6084812977</v>
      </c>
      <c r="AAP26" s="3">
        <f t="shared" si="754"/>
        <v>1699.6480156298298</v>
      </c>
      <c r="AAQ26" s="3">
        <f t="shared" si="755"/>
        <v>3117765.2564969277</v>
      </c>
      <c r="AAR26" s="3"/>
      <c r="AAS26" s="13"/>
      <c r="AAT26" s="15">
        <f t="shared" si="176"/>
        <v>6937.406353167753</v>
      </c>
      <c r="AAU26" s="3">
        <f t="shared" si="177"/>
        <v>377.24959603612825</v>
      </c>
      <c r="AAV26" s="3">
        <f t="shared" si="756"/>
        <v>7314.6559492038814</v>
      </c>
      <c r="AAW26" s="3">
        <f t="shared" si="757"/>
        <v>183898.97088661671</v>
      </c>
      <c r="AAX26" s="3">
        <f t="shared" si="758"/>
        <v>2587.8433692841504</v>
      </c>
      <c r="AAY26" s="3">
        <f t="shared" si="759"/>
        <v>186486.81425590086</v>
      </c>
      <c r="AAZ26" s="3"/>
      <c r="ABA26" s="5"/>
      <c r="ABB26" s="3">
        <f t="shared" si="178"/>
        <v>194570.37636220377</v>
      </c>
      <c r="ABC26" s="3">
        <f t="shared" si="179"/>
        <v>231.70654163820737</v>
      </c>
      <c r="ABD26" s="3">
        <f t="shared" si="760"/>
        <v>194802.08290384198</v>
      </c>
      <c r="ABE26" s="3">
        <f t="shared" si="761"/>
        <v>3214908.1489929613</v>
      </c>
      <c r="ABF26" s="3">
        <f t="shared" si="762"/>
        <v>1746.7726837608493</v>
      </c>
      <c r="ABG26" s="3">
        <f t="shared" si="763"/>
        <v>3216654.9216767219</v>
      </c>
      <c r="ABH26" s="3"/>
      <c r="ABI26" s="13"/>
      <c r="ABJ26" s="15">
        <f t="shared" si="180"/>
        <v>7130.1368562601128</v>
      </c>
      <c r="ABK26" s="3">
        <f t="shared" si="181"/>
        <v>389.21524552288332</v>
      </c>
      <c r="ABL26" s="3">
        <f t="shared" si="764"/>
        <v>7519.3521017829962</v>
      </c>
      <c r="ABM26" s="3">
        <f t="shared" si="765"/>
        <v>189022.55777717469</v>
      </c>
      <c r="ABN26" s="3">
        <f t="shared" si="766"/>
        <v>2669.9127740738045</v>
      </c>
      <c r="ABO26" s="3">
        <f t="shared" si="767"/>
        <v>191692.47055124849</v>
      </c>
      <c r="ABP26" s="3"/>
      <c r="ABQ26" s="5"/>
      <c r="ABR26" s="3">
        <f t="shared" si="182"/>
        <v>200741.78369707917</v>
      </c>
      <c r="ABS26" s="3">
        <f t="shared" si="183"/>
        <v>238.14366180478538</v>
      </c>
      <c r="ABT26" s="3">
        <f t="shared" si="768"/>
        <v>200979.92735888396</v>
      </c>
      <c r="ABU26" s="3">
        <f t="shared" si="769"/>
        <v>3316863.9324738779</v>
      </c>
      <c r="ABV26" s="3">
        <f t="shared" si="770"/>
        <v>1795.4393053311237</v>
      </c>
      <c r="ABW26" s="3">
        <f t="shared" si="771"/>
        <v>3318659.371779209</v>
      </c>
      <c r="ABX26" s="3"/>
      <c r="ABY26" s="13"/>
      <c r="ABZ26" s="15">
        <f t="shared" si="184"/>
        <v>7329.1699190564341</v>
      </c>
      <c r="ACA26" s="3">
        <f t="shared" si="185"/>
        <v>401.55778398528429</v>
      </c>
      <c r="ACB26" s="3">
        <f t="shared" si="772"/>
        <v>7730.7277030417181</v>
      </c>
      <c r="ACC26" s="3">
        <f t="shared" si="773"/>
        <v>194313.60723043894</v>
      </c>
      <c r="ACD26" s="3">
        <f t="shared" si="774"/>
        <v>2754.5677281028234</v>
      </c>
      <c r="ACE26" s="3">
        <f t="shared" si="775"/>
        <v>197068.17495854176</v>
      </c>
      <c r="ACF26" s="3"/>
      <c r="ACG26" s="5"/>
      <c r="ACH26" s="3">
        <f t="shared" si="186"/>
        <v>207107.57541462508</v>
      </c>
      <c r="ACI26" s="3">
        <f t="shared" si="187"/>
        <v>244.79128489394432</v>
      </c>
      <c r="ACJ26" s="3">
        <f t="shared" si="776"/>
        <v>207352.36669951901</v>
      </c>
      <c r="ACK26" s="3">
        <f t="shared" si="777"/>
        <v>3422031.7740793</v>
      </c>
      <c r="ACL26" s="3">
        <f t="shared" si="778"/>
        <v>1845.6965776194397</v>
      </c>
      <c r="ACM26" s="3">
        <f t="shared" si="779"/>
        <v>3423877.4706569193</v>
      </c>
      <c r="ACN26" s="3"/>
      <c r="ACO26" s="13"/>
      <c r="ACP26" s="15">
        <f t="shared" si="188"/>
        <v>7534.7046013648851</v>
      </c>
      <c r="ACQ26" s="3">
        <f t="shared" si="189"/>
        <v>414.28917394948724</v>
      </c>
      <c r="ACR26" s="3">
        <f t="shared" si="780"/>
        <v>7948.9937753143722</v>
      </c>
      <c r="ACS26" s="3">
        <f t="shared" si="781"/>
        <v>199777.46830722466</v>
      </c>
      <c r="ACT26" s="3">
        <f t="shared" si="782"/>
        <v>2841.8898116268665</v>
      </c>
      <c r="ACU26" s="3">
        <f t="shared" si="783"/>
        <v>202619.35811885152</v>
      </c>
      <c r="ACV26" s="3"/>
      <c r="ACW26" s="5"/>
      <c r="ACX26" s="3">
        <f t="shared" si="190"/>
        <v>213673.92131128637</v>
      </c>
      <c r="ACY26" s="3">
        <f t="shared" si="191"/>
        <v>251.65605942205781</v>
      </c>
      <c r="ACZ26" s="3">
        <f t="shared" si="784"/>
        <v>213925.57737070843</v>
      </c>
      <c r="ADA26" s="3">
        <f t="shared" si="785"/>
        <v>3530513.0219170107</v>
      </c>
      <c r="ADB26" s="3">
        <f t="shared" si="786"/>
        <v>1897.595308921628</v>
      </c>
      <c r="ADC26" s="3">
        <f t="shared" si="787"/>
        <v>3532410.6172259324</v>
      </c>
      <c r="ADD26" s="3"/>
      <c r="ADE26" s="13"/>
      <c r="ADF26" s="15">
        <f t="shared" si="192"/>
        <v>7746.9485383161682</v>
      </c>
      <c r="ADG26" s="3">
        <f t="shared" si="193"/>
        <v>427.42168468433783</v>
      </c>
      <c r="ADH26" s="3">
        <f t="shared" si="788"/>
        <v>8174.3702230005056</v>
      </c>
      <c r="ADI26" s="3">
        <f t="shared" si="789"/>
        <v>205419.58754611871</v>
      </c>
      <c r="ADJ26" s="3">
        <f t="shared" si="790"/>
        <v>2931.9629210188377</v>
      </c>
      <c r="ADK26" s="3">
        <f t="shared" si="791"/>
        <v>208351.55046713754</v>
      </c>
      <c r="ADL26" s="3"/>
      <c r="ADM26" s="5"/>
      <c r="ADN26" s="3">
        <f t="shared" si="194"/>
        <v>220447.14938921874</v>
      </c>
      <c r="ADO26" s="3">
        <f t="shared" si="195"/>
        <v>258.74492031777339</v>
      </c>
      <c r="ADP26" s="3">
        <f t="shared" si="792"/>
        <v>220705.89430953652</v>
      </c>
      <c r="ADQ26" s="3">
        <f t="shared" si="793"/>
        <v>3642411.9014343927</v>
      </c>
      <c r="ADR26" s="3">
        <f t="shared" si="794"/>
        <v>1951.1872334305374</v>
      </c>
      <c r="ADS26" s="3">
        <f t="shared" si="795"/>
        <v>3644363.088667823</v>
      </c>
      <c r="ADT26" s="3"/>
      <c r="ADU26" s="13"/>
      <c r="ADV26" s="15">
        <f t="shared" si="196"/>
        <v>7966.1131805605364</v>
      </c>
      <c r="ADW26" s="3">
        <f t="shared" si="197"/>
        <v>440.9679337288066</v>
      </c>
      <c r="ADX26" s="3">
        <f t="shared" si="796"/>
        <v>8407.0811142893435</v>
      </c>
      <c r="ADY26" s="3">
        <f t="shared" si="797"/>
        <v>211245.49726937397</v>
      </c>
      <c r="ADZ26" s="3">
        <f t="shared" si="798"/>
        <v>3024.873714958997</v>
      </c>
      <c r="AEA26" s="3">
        <f t="shared" si="799"/>
        <v>214270.37098433296</v>
      </c>
      <c r="AEB26" s="3"/>
      <c r="AEC26" s="5"/>
      <c r="AED26" s="3">
        <f t="shared" si="198"/>
        <v>227433.76727449283</v>
      </c>
      <c r="AEE26" s="3">
        <f t="shared" si="199"/>
        <v>266.06492994653462</v>
      </c>
      <c r="AEF26" s="3">
        <f t="shared" si="800"/>
        <v>227699.83220443936</v>
      </c>
      <c r="AEG26" s="3">
        <f t="shared" si="801"/>
        <v>3757836.0697256327</v>
      </c>
      <c r="AEH26" s="3">
        <f t="shared" si="802"/>
        <v>2006.5249001590441</v>
      </c>
      <c r="AEI26" s="3">
        <f t="shared" si="803"/>
        <v>3759842.5946257915</v>
      </c>
      <c r="AEJ26" s="3"/>
      <c r="AEK26" s="13"/>
      <c r="AEL26" s="15">
        <f t="shared" si="200"/>
        <v>8192.4133642149864</v>
      </c>
      <c r="AEM26" s="3">
        <f t="shared" si="201"/>
        <v>454.94095394972078</v>
      </c>
      <c r="AEN26" s="3">
        <f t="shared" si="804"/>
        <v>8647.3543181647074</v>
      </c>
      <c r="AEO26" s="3">
        <f t="shared" si="805"/>
        <v>217260.88889656763</v>
      </c>
      <c r="AEP26" s="3">
        <f t="shared" si="806"/>
        <v>3120.7118078006056</v>
      </c>
      <c r="AEQ26" s="3">
        <f t="shared" si="807"/>
        <v>220381.60070436823</v>
      </c>
      <c r="AER26" s="3"/>
      <c r="AES26" s="5"/>
      <c r="AET26" s="3">
        <f t="shared" si="202"/>
        <v>234640.49680281177</v>
      </c>
      <c r="AEU26" s="3">
        <f t="shared" si="203"/>
        <v>273.62326374699319</v>
      </c>
      <c r="AEV26" s="3">
        <f t="shared" si="808"/>
        <v>234914.12006655877</v>
      </c>
      <c r="AEW26" s="3">
        <f t="shared" si="809"/>
        <v>3876896.8557521305</v>
      </c>
      <c r="AEX26" s="3">
        <f t="shared" si="810"/>
        <v>2063.6623693131487</v>
      </c>
      <c r="AEY26" s="3">
        <f t="shared" si="811"/>
        <v>3878960.5181214437</v>
      </c>
      <c r="AEZ26" s="3"/>
      <c r="AFA26" s="13"/>
      <c r="AFB26" s="15">
        <f t="shared" si="204"/>
        <v>8426.0701213308148</v>
      </c>
      <c r="AFC26" s="3">
        <f t="shared" si="205"/>
        <v>469.35422269269469</v>
      </c>
      <c r="AFD26" s="3">
        <f t="shared" si="812"/>
        <v>8895.4243440235095</v>
      </c>
      <c r="AFE26" s="3">
        <f t="shared" si="813"/>
        <v>223471.6758382892</v>
      </c>
      <c r="AFF26" s="3">
        <f t="shared" si="814"/>
        <v>3219.5697099909703</v>
      </c>
      <c r="AFG26" s="3">
        <f t="shared" si="815"/>
        <v>226691.24554828016</v>
      </c>
      <c r="AFH26" s="3"/>
      <c r="AFI26" s="5"/>
      <c r="AFJ26" s="3">
        <f t="shared" si="206"/>
        <v>242074.28905440492</v>
      </c>
      <c r="AFK26" s="3">
        <f t="shared" si="207"/>
        <v>281.42730409947819</v>
      </c>
      <c r="AFL26" s="3">
        <f t="shared" si="816"/>
        <v>242355.7163585044</v>
      </c>
      <c r="AFM26" s="3">
        <f t="shared" si="817"/>
        <v>3999709.1863268623</v>
      </c>
      <c r="AFN26" s="3">
        <f t="shared" si="818"/>
        <v>2122.6558096905105</v>
      </c>
      <c r="AFO26" s="3">
        <f t="shared" si="819"/>
        <v>4001831.842136553</v>
      </c>
      <c r="AFP26" s="3"/>
      <c r="AFQ26" s="13"/>
      <c r="AFR26" s="15">
        <f t="shared" si="208"/>
        <v>8667.3130822929434</v>
      </c>
      <c r="AFS26" s="3">
        <f t="shared" si="209"/>
        <v>484.2216528985229</v>
      </c>
      <c r="AFT26" s="3">
        <f t="shared" si="820"/>
        <v>9151.5347351914661</v>
      </c>
      <c r="AFU26" s="3">
        <f t="shared" si="821"/>
        <v>229883.99728537892</v>
      </c>
      <c r="AFV26" s="3">
        <f t="shared" si="822"/>
        <v>3321.5427629596352</v>
      </c>
      <c r="AFW26" s="3">
        <f t="shared" si="823"/>
        <v>233205.54004833856</v>
      </c>
      <c r="AFX26" s="3"/>
      <c r="AFY26" s="5"/>
      <c r="AFZ26" s="3">
        <f t="shared" si="210"/>
        <v>249742.31977221585</v>
      </c>
      <c r="AGA26" s="3">
        <f t="shared" si="211"/>
        <v>289.48472056515374</v>
      </c>
      <c r="AGB26" s="3">
        <f t="shared" si="824"/>
        <v>250031.804492781</v>
      </c>
      <c r="AGC26" s="3">
        <f t="shared" si="825"/>
        <v>4126391.5052252188</v>
      </c>
      <c r="AGD26" s="3">
        <f t="shared" si="826"/>
        <v>2183.5635346727026</v>
      </c>
      <c r="AGE26" s="3">
        <f t="shared" si="827"/>
        <v>4128575.0687598917</v>
      </c>
      <c r="AGF26" s="3"/>
      <c r="AGG26" s="13"/>
      <c r="AGH26" s="15">
        <f t="shared" si="212"/>
        <v>8916.3806182081753</v>
      </c>
      <c r="AGI26" s="3">
        <f t="shared" si="213"/>
        <v>499.5575833199469</v>
      </c>
      <c r="AGJ26" s="3">
        <f t="shared" si="828"/>
        <v>9415.9382015281226</v>
      </c>
      <c r="AGK26" s="3">
        <f t="shared" si="829"/>
        <v>236504.18769106839</v>
      </c>
      <c r="AGL26" s="3">
        <f t="shared" si="830"/>
        <v>3426.7292214343342</v>
      </c>
      <c r="AGM26" s="3">
        <f t="shared" si="831"/>
        <v>239930.91691250273</v>
      </c>
      <c r="AGN26" s="3"/>
      <c r="AGO26" s="5"/>
      <c r="AGP26" s="3">
        <f t="shared" si="214"/>
        <v>257651.98431609856</v>
      </c>
      <c r="AGQ26" s="3">
        <f t="shared" si="215"/>
        <v>297.80347464172831</v>
      </c>
      <c r="AGR26" s="3">
        <f t="shared" si="832"/>
        <v>257949.78779074029</v>
      </c>
      <c r="AGS26" s="3">
        <f t="shared" si="833"/>
        <v>4257065.8754470777</v>
      </c>
      <c r="AGT26" s="3">
        <f t="shared" si="834"/>
        <v>2246.4457123499437</v>
      </c>
      <c r="AGU26" s="3">
        <f t="shared" si="835"/>
        <v>4259312.321159428</v>
      </c>
      <c r="AGV26" s="3"/>
      <c r="AGW26" s="13"/>
      <c r="AGX26" s="15">
        <f t="shared" si="216"/>
        <v>9173.5186772326288</v>
      </c>
      <c r="AGY26" s="3">
        <f t="shared" si="217"/>
        <v>515.37679086029084</v>
      </c>
      <c r="AGZ26" s="3">
        <f t="shared" si="836"/>
        <v>9688.8954680929201</v>
      </c>
      <c r="AHA26" s="3">
        <f t="shared" si="837"/>
        <v>243338.75885102461</v>
      </c>
      <c r="AHB26" s="3">
        <f t="shared" si="838"/>
        <v>3535.2304325780387</v>
      </c>
      <c r="AHC26" s="3">
        <f t="shared" si="839"/>
        <v>246873.98928360266</v>
      </c>
      <c r="AHD26" s="3"/>
      <c r="AHE26" s="5"/>
      <c r="AHF26" s="3">
        <f t="shared" si="218"/>
        <v>265810.9040265964</v>
      </c>
      <c r="AHG26" s="3">
        <f t="shared" si="219"/>
        <v>306.39178089726596</v>
      </c>
      <c r="AHH26" s="3">
        <f t="shared" si="840"/>
        <v>266117.29580749368</v>
      </c>
      <c r="AHI26" s="3">
        <f t="shared" si="841"/>
        <v>4391858.2017608574</v>
      </c>
      <c r="AHJ26" s="3">
        <f t="shared" si="842"/>
        <v>2311.364195307588</v>
      </c>
      <c r="AHK26" s="3">
        <f t="shared" si="843"/>
        <v>4394169.5659561651</v>
      </c>
      <c r="AHL26" s="3"/>
      <c r="AHM26" s="13"/>
      <c r="AHN26" s="15">
        <f t="shared" si="220"/>
        <v>9438.9801062692641</v>
      </c>
      <c r="AHO26" s="3">
        <f t="shared" si="221"/>
        <v>531.69451748069594</v>
      </c>
      <c r="AHP26" s="3">
        <f t="shared" si="844"/>
        <v>9970.6746237499592</v>
      </c>
      <c r="AHQ26" s="3">
        <f t="shared" si="845"/>
        <v>250394.41183084523</v>
      </c>
      <c r="AHR26" s="3">
        <f t="shared" si="846"/>
        <v>3647.15099121804</v>
      </c>
      <c r="AHS26" s="3">
        <f t="shared" si="847"/>
        <v>254041.56282206328</v>
      </c>
      <c r="AHT26" s="3"/>
      <c r="AHU26" s="5"/>
      <c r="AHV26" s="3">
        <f t="shared" si="222"/>
        <v>274226.94010262639</v>
      </c>
      <c r="AHW26" s="3">
        <f t="shared" si="223"/>
        <v>315.25808431516054</v>
      </c>
      <c r="AHX26" s="3">
        <f t="shared" si="848"/>
        <v>274542.19818694156</v>
      </c>
      <c r="AHY26" s="3">
        <f t="shared" si="849"/>
        <v>4530898.4235464279</v>
      </c>
      <c r="AHZ26" s="3">
        <f t="shared" si="850"/>
        <v>2378.3826339199786</v>
      </c>
      <c r="AIA26" s="3">
        <f t="shared" si="851"/>
        <v>4533276.8061803477</v>
      </c>
      <c r="AIB26" s="3"/>
      <c r="AIC26" s="13"/>
      <c r="AID26" s="15">
        <f t="shared" si="224"/>
        <v>9713.0251129387671</v>
      </c>
      <c r="AIE26" s="3">
        <f t="shared" si="225"/>
        <v>548.52649354782204</v>
      </c>
      <c r="AIF26" s="3">
        <f t="shared" si="852"/>
        <v>10261.55160648659</v>
      </c>
      <c r="AIG26" s="3">
        <f t="shared" si="853"/>
        <v>257678.06202043575</v>
      </c>
      <c r="AIH26" s="3">
        <f t="shared" si="854"/>
        <v>3762.5988266563004</v>
      </c>
      <c r="AII26" s="3">
        <f t="shared" si="855"/>
        <v>261440.66084709205</v>
      </c>
      <c r="AIJ26" s="3"/>
      <c r="AIK26" s="5"/>
      <c r="AIL26" s="3">
        <f t="shared" si="226"/>
        <v>282908.20564329694</v>
      </c>
      <c r="AIM26" s="3">
        <f t="shared" si="227"/>
        <v>324.41107572377479</v>
      </c>
      <c r="AIN26" s="3">
        <f t="shared" si="856"/>
        <v>283232.61671902071</v>
      </c>
      <c r="AIO26" s="3">
        <f t="shared" si="857"/>
        <v>4674320.6226406218</v>
      </c>
      <c r="AIP26" s="3">
        <f t="shared" si="858"/>
        <v>2447.5667143305786</v>
      </c>
      <c r="AIQ26" s="3">
        <f t="shared" si="859"/>
        <v>4676768.1893549524</v>
      </c>
      <c r="AIR26" s="3"/>
      <c r="AIS26" s="13"/>
      <c r="AIT26" s="15">
        <f t="shared" si="228"/>
        <v>9995.9222268277172</v>
      </c>
      <c r="AIU26" s="3">
        <f t="shared" si="229"/>
        <v>565.88895091194922</v>
      </c>
      <c r="AIV26" s="3">
        <f t="shared" si="860"/>
        <v>10561.811177739666</v>
      </c>
      <c r="AIW26" s="3">
        <f t="shared" si="861"/>
        <v>265196.85523994541</v>
      </c>
      <c r="AIX26" s="3">
        <f t="shared" si="862"/>
        <v>3881.6852645612516</v>
      </c>
      <c r="AIY26" s="3">
        <f t="shared" si="863"/>
        <v>269078.54050450667</v>
      </c>
      <c r="AIZ26" s="3"/>
      <c r="AJA26" s="5"/>
      <c r="AJB26" s="3">
        <f t="shared" si="230"/>
        <v>291863.07239307452</v>
      </c>
      <c r="AJC26" s="3">
        <f t="shared" si="231"/>
        <v>333.85972390173652</v>
      </c>
      <c r="AJD26" s="3">
        <f t="shared" si="864"/>
        <v>292196.93211697624</v>
      </c>
      <c r="AJE26" s="3">
        <f t="shared" si="865"/>
        <v>4822263.1002261471</v>
      </c>
      <c r="AJF26" s="3">
        <f t="shared" si="866"/>
        <v>2518.9843114349328</v>
      </c>
      <c r="AJG26" s="3">
        <f t="shared" si="867"/>
        <v>4824782.0845375825</v>
      </c>
      <c r="AJH26" s="3"/>
      <c r="AJI26" s="13"/>
      <c r="AJJ26" s="15">
        <f t="shared" si="232"/>
        <v>10287.948917649308</v>
      </c>
      <c r="AJK26" s="3">
        <f t="shared" si="233"/>
        <v>583.79863222904748</v>
      </c>
      <c r="AJL26" s="3">
        <f t="shared" si="868"/>
        <v>10871.747549878355</v>
      </c>
      <c r="AJM26" s="3">
        <f t="shared" si="869"/>
        <v>272958.16983983002</v>
      </c>
      <c r="AJN26" s="3">
        <f t="shared" si="870"/>
        <v>4004.5251167971669</v>
      </c>
      <c r="AJO26" s="3">
        <f t="shared" si="871"/>
        <v>276962.69495662721</v>
      </c>
      <c r="AJP26" s="3"/>
      <c r="AJQ26" s="5"/>
      <c r="AJR26" s="3">
        <f t="shared" si="234"/>
        <v>301100.17554973689</v>
      </c>
      <c r="AJS26" s="3">
        <f t="shared" si="235"/>
        <v>343.61329622425501</v>
      </c>
      <c r="AJT26" s="3">
        <f t="shared" si="872"/>
        <v>301443.78884596116</v>
      </c>
      <c r="AJU26" s="3">
        <f t="shared" si="873"/>
        <v>4974868.4884276669</v>
      </c>
      <c r="AJV26" s="3">
        <f t="shared" si="874"/>
        <v>2592.7055088282095</v>
      </c>
      <c r="AJW26" s="3">
        <f t="shared" si="875"/>
        <v>4977461.1939364951</v>
      </c>
      <c r="AJX26" s="3"/>
      <c r="AJY26" s="13"/>
      <c r="AJZ26" s="15">
        <f t="shared" si="236"/>
        <v>10589.391678971684</v>
      </c>
      <c r="AKA26" s="3">
        <f t="shared" si="237"/>
        <v>602.27280446631596</v>
      </c>
      <c r="AKB26" s="3">
        <f t="shared" si="876"/>
        <v>11191.664483438</v>
      </c>
      <c r="AKC26" s="3">
        <f t="shared" si="877"/>
        <v>280969.61475668824</v>
      </c>
      <c r="AKD26" s="3">
        <f t="shared" si="878"/>
        <v>4131.2368061652824</v>
      </c>
      <c r="AKE26" s="3">
        <f t="shared" si="879"/>
        <v>285100.85156285355</v>
      </c>
      <c r="AKF26" s="3"/>
      <c r="AKG26" s="5"/>
      <c r="AKH26" s="3">
        <f t="shared" si="238"/>
        <v>310628.42072999483</v>
      </c>
      <c r="AKI26" s="3">
        <f t="shared" si="239"/>
        <v>353.6813614596129</v>
      </c>
      <c r="AKJ26" s="3">
        <f t="shared" si="880"/>
        <v>310982.10209145444</v>
      </c>
      <c r="AKK26" s="3">
        <f t="shared" si="881"/>
        <v>5132283.905279154</v>
      </c>
      <c r="AKL26" s="3">
        <f t="shared" si="882"/>
        <v>2668.8025803384721</v>
      </c>
      <c r="AKM26" s="3">
        <f t="shared" si="883"/>
        <v>5134952.7078594929</v>
      </c>
      <c r="AKN26" s="3"/>
      <c r="AKO26" s="13"/>
      <c r="AKP26" s="15">
        <f t="shared" si="240"/>
        <v>10900.545958654142</v>
      </c>
      <c r="AKQ26" s="3">
        <f t="shared" si="241"/>
        <v>621.32927765099862</v>
      </c>
      <c r="AKR26" s="3">
        <f t="shared" si="884"/>
        <v>11521.875236305141</v>
      </c>
      <c r="AKS26" s="3">
        <f t="shared" si="885"/>
        <v>289239.03350158728</v>
      </c>
      <c r="AKT26" s="3">
        <f t="shared" si="886"/>
        <v>4261.9424994425726</v>
      </c>
      <c r="AKU26" s="3">
        <f t="shared" si="887"/>
        <v>293500.97600102983</v>
      </c>
      <c r="AKV26" s="3"/>
      <c r="AKW26" s="5"/>
      <c r="AKX26" s="3">
        <f t="shared" si="242"/>
        <v>320456.99363938736</v>
      </c>
      <c r="AKY26" s="3">
        <f t="shared" si="243"/>
        <v>364.07378744576397</v>
      </c>
      <c r="AKZ26" s="3">
        <f t="shared" si="888"/>
        <v>320821.06742683315</v>
      </c>
      <c r="ALA26" s="3">
        <f t="shared" si="889"/>
        <v>5294661.1199995214</v>
      </c>
      <c r="ALB26" s="3">
        <f t="shared" si="890"/>
        <v>2747.350027909974</v>
      </c>
      <c r="ALC26" s="3">
        <f t="shared" si="891"/>
        <v>5297408.4700274318</v>
      </c>
      <c r="ALD26" s="3"/>
      <c r="ALE26" s="13"/>
      <c r="ALF26" s="15">
        <f t="shared" si="244"/>
        <v>11221.716316423373</v>
      </c>
      <c r="ALG26" s="3">
        <f t="shared" si="245"/>
        <v>640.98642487331927</v>
      </c>
      <c r="ALH26" s="3">
        <f t="shared" si="892"/>
        <v>11862.702741296693</v>
      </c>
      <c r="ALI26" s="3">
        <f t="shared" si="893"/>
        <v>297774.51492785878</v>
      </c>
      <c r="ALJ26" s="3">
        <f t="shared" si="894"/>
        <v>4396.7682284853017</v>
      </c>
      <c r="ALK26" s="3">
        <f t="shared" si="895"/>
        <v>302171.28315634409</v>
      </c>
      <c r="ALL26" s="3"/>
      <c r="ALM26" s="5"/>
      <c r="ALN26" s="3">
        <f t="shared" si="246"/>
        <v>330595.37038900191</v>
      </c>
      <c r="ALO26" s="3">
        <f t="shared" si="247"/>
        <v>374.80074635331505</v>
      </c>
      <c r="ALP26" s="3">
        <f t="shared" si="896"/>
        <v>330970.17113535525</v>
      </c>
      <c r="ALQ26" s="3">
        <f t="shared" si="897"/>
        <v>5462156.7034409912</v>
      </c>
      <c r="ALR26" s="3">
        <f t="shared" si="898"/>
        <v>2828.4246838815488</v>
      </c>
      <c r="ALS26" s="3">
        <f t="shared" si="899"/>
        <v>5464985.1281248732</v>
      </c>
      <c r="ALT26" s="3"/>
      <c r="ALU26" s="13"/>
      <c r="ALV26" s="15">
        <f t="shared" si="248"/>
        <v>11553.216840199659</v>
      </c>
      <c r="ALW26" s="3">
        <f t="shared" si="249"/>
        <v>661.2632005031096</v>
      </c>
      <c r="ALX26" s="3">
        <f t="shared" si="900"/>
        <v>12214.480040702769</v>
      </c>
      <c r="ALY26" s="3">
        <f t="shared" si="901"/>
        <v>306584.40530277835</v>
      </c>
      <c r="ALZ26" s="3">
        <f t="shared" si="902"/>
        <v>4535.8440027803244</v>
      </c>
      <c r="AMA26" s="3">
        <f t="shared" si="903"/>
        <v>311120.24930555868</v>
      </c>
      <c r="AMB26" s="3"/>
      <c r="AMC26" s="5"/>
      <c r="AMD26" s="3">
        <f t="shared" si="250"/>
        <v>341053.32689088891</v>
      </c>
      <c r="AME26" s="3">
        <f t="shared" si="251"/>
        <v>385.87272859065138</v>
      </c>
      <c r="AMF26" s="3">
        <f t="shared" si="904"/>
        <v>341439.19961947959</v>
      </c>
      <c r="AMG26" s="3">
        <f t="shared" si="905"/>
        <v>5634932.1679128837</v>
      </c>
      <c r="AMH26" s="3">
        <f t="shared" si="906"/>
        <v>2912.10582565001</v>
      </c>
      <c r="AMI26" s="3">
        <f t="shared" si="907"/>
        <v>5637844.2737385333</v>
      </c>
      <c r="AMJ26" s="3"/>
      <c r="AMK26" s="13"/>
      <c r="AML26" s="15">
        <f t="shared" si="252"/>
        <v>11895.371611948729</v>
      </c>
      <c r="AMM26" s="3">
        <f t="shared" si="253"/>
        <v>682.17915712236254</v>
      </c>
      <c r="AMN26" s="3">
        <f t="shared" si="908"/>
        <v>12577.550769071091</v>
      </c>
      <c r="AMO26" s="3">
        <f t="shared" si="909"/>
        <v>315677.31738291675</v>
      </c>
      <c r="AMP26" s="3">
        <f t="shared" si="910"/>
        <v>4679.3039274892062</v>
      </c>
      <c r="AMQ26" s="3">
        <f t="shared" si="911"/>
        <v>320356.62131040596</v>
      </c>
      <c r="AMR26" s="3"/>
      <c r="AMS26" s="5"/>
      <c r="AMT26" s="3">
        <f t="shared" si="254"/>
        <v>351840.94759120065</v>
      </c>
      <c r="AMU26" s="3">
        <f t="shared" si="255"/>
        <v>397.30055836319843</v>
      </c>
      <c r="AMV26" s="3">
        <f t="shared" si="912"/>
        <v>352238.24814956385</v>
      </c>
      <c r="AMW26" s="3">
        <f t="shared" si="913"/>
        <v>5813154.113829216</v>
      </c>
      <c r="AMX26" s="3">
        <f t="shared" si="914"/>
        <v>2998.4752618727807</v>
      </c>
      <c r="AMY26" s="3">
        <f t="shared" si="915"/>
        <v>5816152.5890910886</v>
      </c>
      <c r="AMZ26" s="3"/>
      <c r="ANA26" s="13"/>
      <c r="ANB26" s="15">
        <f t="shared" si="256"/>
        <v>12248.51505918206</v>
      </c>
      <c r="ANC26" s="3">
        <f t="shared" si="257"/>
        <v>703.7544632800217</v>
      </c>
      <c r="AND26" s="3">
        <f t="shared" si="916"/>
        <v>12952.269522462082</v>
      </c>
      <c r="ANE26" s="3">
        <f t="shared" si="917"/>
        <v>325062.13684758003</v>
      </c>
      <c r="ANF26" s="3">
        <f t="shared" si="918"/>
        <v>4827.2863336543251</v>
      </c>
      <c r="ANG26" s="3">
        <f t="shared" si="919"/>
        <v>329889.42318123434</v>
      </c>
      <c r="ANH26" s="3"/>
      <c r="ANI26" s="5"/>
      <c r="ANJ26" s="3">
        <f t="shared" si="258"/>
        <v>362968.63462740753</v>
      </c>
      <c r="ANK26" s="3">
        <f t="shared" si="259"/>
        <v>409.09540541338839</v>
      </c>
      <c r="ANL26" s="3">
        <f t="shared" si="920"/>
        <v>363377.73003282089</v>
      </c>
      <c r="ANM26" s="3">
        <f t="shared" si="921"/>
        <v>5996994.3914652728</v>
      </c>
      <c r="ANN26" s="3">
        <f t="shared" si="922"/>
        <v>3087.6173935762163</v>
      </c>
      <c r="ANO26" s="3">
        <f t="shared" si="923"/>
        <v>6000082.0088588493</v>
      </c>
      <c r="ANP26" s="3"/>
      <c r="ANQ26" s="13"/>
      <c r="ANR26" s="15">
        <f t="shared" si="260"/>
        <v>12612.992205911312</v>
      </c>
      <c r="ANS26" s="3">
        <f t="shared" si="261"/>
        <v>726.00992307192075</v>
      </c>
      <c r="ANT26" s="3">
        <f t="shared" si="924"/>
        <v>13339.002128983233</v>
      </c>
      <c r="ANU26" s="3">
        <f t="shared" si="925"/>
        <v>334748.02895465138</v>
      </c>
      <c r="ANV26" s="3">
        <f t="shared" si="926"/>
        <v>4979.9339164840303</v>
      </c>
      <c r="ANW26" s="3">
        <f t="shared" si="927"/>
        <v>339727.96287113539</v>
      </c>
      <c r="ANX26" s="3"/>
      <c r="ANY26" s="5"/>
      <c r="ANZ26" s="3">
        <f t="shared" si="262"/>
        <v>374447.11792685417</v>
      </c>
      <c r="AOA26" s="3">
        <f t="shared" si="263"/>
        <v>421.26879340243624</v>
      </c>
      <c r="AOB26" s="3">
        <f t="shared" si="928"/>
        <v>374868.38672025659</v>
      </c>
      <c r="AOC26" s="3">
        <f t="shared" si="929"/>
        <v>6186630.2727508731</v>
      </c>
      <c r="AOD26" s="3">
        <f t="shared" si="930"/>
        <v>3179.6192773764169</v>
      </c>
      <c r="AOE26" s="3">
        <f t="shared" si="931"/>
        <v>6189809.8920282498</v>
      </c>
      <c r="AOF26" s="3"/>
      <c r="AOG26" s="13"/>
      <c r="AOH26" s="15">
        <f t="shared" si="264"/>
        <v>12989.15893241499</v>
      </c>
      <c r="AOI26" s="3">
        <f t="shared" si="265"/>
        <v>748.96699693541825</v>
      </c>
      <c r="AOJ26" s="3">
        <f t="shared" si="932"/>
        <v>13738.125929350408</v>
      </c>
      <c r="AOK26" s="3">
        <f t="shared" si="933"/>
        <v>344744.44719779328</v>
      </c>
      <c r="AOL26" s="3">
        <f t="shared" si="934"/>
        <v>5137.3938754430956</v>
      </c>
      <c r="AOM26" s="3">
        <f t="shared" si="935"/>
        <v>349881.84107323637</v>
      </c>
      <c r="AON26" s="3"/>
      <c r="AOO26" s="5"/>
      <c r="AOP26" s="3">
        <f t="shared" si="266"/>
        <v>386287.46593180695</v>
      </c>
      <c r="AOQ26" s="3">
        <f t="shared" si="267"/>
        <v>433.83260858643985</v>
      </c>
      <c r="AOR26" s="3">
        <f t="shared" si="936"/>
        <v>386721.29854039341</v>
      </c>
      <c r="AOS26" s="3">
        <f t="shared" si="937"/>
        <v>6382244.6253063865</v>
      </c>
      <c r="AOT26" s="3">
        <f t="shared" si="938"/>
        <v>3274.5707077100583</v>
      </c>
      <c r="AOU26" s="3">
        <f t="shared" si="939"/>
        <v>6385519.196014097</v>
      </c>
      <c r="AOV26" s="3"/>
      <c r="AOW26" s="13"/>
      <c r="AOX26" s="15">
        <f t="shared" si="268"/>
        <v>13377.382311594118</v>
      </c>
      <c r="AOY26" s="3">
        <f t="shared" si="269"/>
        <v>772.64782271770571</v>
      </c>
      <c r="AOZ26" s="3">
        <f t="shared" si="940"/>
        <v>14150.030134311823</v>
      </c>
      <c r="APA26" s="3">
        <f t="shared" si="941"/>
        <v>355061.14346942399</v>
      </c>
      <c r="APB26" s="3">
        <f t="shared" si="942"/>
        <v>5299.8180548803202</v>
      </c>
      <c r="APC26" s="3">
        <f t="shared" si="943"/>
        <v>360360.96152430429</v>
      </c>
      <c r="APD26" s="3"/>
      <c r="APE26" s="5"/>
      <c r="APF26" s="3">
        <f t="shared" si="270"/>
        <v>398501.0964656517</v>
      </c>
      <c r="APG26" s="3">
        <f t="shared" si="271"/>
        <v>446.79911105052281</v>
      </c>
      <c r="APH26" s="3">
        <f t="shared" si="944"/>
        <v>398947.8955767022</v>
      </c>
      <c r="API26" s="3">
        <f t="shared" si="945"/>
        <v>6584026.0871460466</v>
      </c>
      <c r="APJ26" s="3">
        <f t="shared" si="946"/>
        <v>3372.5643133678777</v>
      </c>
      <c r="APK26" s="3">
        <f t="shared" si="947"/>
        <v>6587398.6514594145</v>
      </c>
      <c r="APL26" s="3"/>
      <c r="APM26" s="13"/>
      <c r="APN26" s="15">
        <f t="shared" si="272"/>
        <v>13778.041002920249</v>
      </c>
      <c r="APO26" s="3">
        <f t="shared" si="273"/>
        <v>797.07523682658916</v>
      </c>
      <c r="APP26" s="3">
        <f t="shared" si="948"/>
        <v>14575.116239746838</v>
      </c>
      <c r="APQ26" s="3">
        <f t="shared" si="949"/>
        <v>365708.17831440823</v>
      </c>
      <c r="APR26" s="3">
        <f t="shared" si="950"/>
        <v>5467.3630882556081</v>
      </c>
      <c r="APS26" s="3">
        <f t="shared" si="951"/>
        <v>371175.54140266386</v>
      </c>
      <c r="APT26" s="3"/>
      <c r="APU26" s="5"/>
      <c r="APV26" s="3">
        <f t="shared" si="274"/>
        <v>411099.78764162766</v>
      </c>
      <c r="APW26" s="3">
        <f t="shared" si="275"/>
        <v>460.18094786653654</v>
      </c>
      <c r="APX26" s="3">
        <f t="shared" si="952"/>
        <v>411559.96858949418</v>
      </c>
      <c r="APY26" s="3">
        <f t="shared" si="953"/>
        <v>6792169.2458529472</v>
      </c>
      <c r="APZ26" s="3">
        <f t="shared" si="954"/>
        <v>3473.6956548898211</v>
      </c>
      <c r="AQA26" s="3">
        <f t="shared" si="955"/>
        <v>6795642.9415078368</v>
      </c>
      <c r="AQB26" s="3"/>
      <c r="AQC26" s="13"/>
      <c r="AQD26" s="15">
        <f t="shared" si="276"/>
        <v>14191.525649989449</v>
      </c>
      <c r="AQE26" s="3">
        <f t="shared" si="277"/>
        <v>822.27279592244827</v>
      </c>
      <c r="AQF26" s="3">
        <f t="shared" si="956"/>
        <v>15013.798445911898</v>
      </c>
      <c r="AQG26" s="3">
        <f t="shared" si="957"/>
        <v>376695.93059980852</v>
      </c>
      <c r="AQH26" s="3">
        <f t="shared" si="958"/>
        <v>5640.1905487028207</v>
      </c>
      <c r="AQI26" s="3">
        <f t="shared" si="959"/>
        <v>382336.12114851136</v>
      </c>
      <c r="AQJ26" s="3"/>
      <c r="AQK26" s="5"/>
      <c r="AQL26" s="3">
        <f t="shared" si="278"/>
        <v>424095.68905067956</v>
      </c>
      <c r="AQM26" s="3">
        <f t="shared" si="279"/>
        <v>473.9911663712017</v>
      </c>
      <c r="AQN26" s="3">
        <f t="shared" si="960"/>
        <v>424569.68021705077</v>
      </c>
      <c r="AQO26" s="3">
        <f t="shared" si="961"/>
        <v>7006874.8256250331</v>
      </c>
      <c r="AQP26" s="3">
        <f t="shared" si="962"/>
        <v>3578.0633164136129</v>
      </c>
      <c r="AQQ26" s="3">
        <f t="shared" si="963"/>
        <v>7010452.8889414463</v>
      </c>
      <c r="AQR26" s="3"/>
      <c r="AQS26" s="13"/>
      <c r="AQT26" s="15">
        <f t="shared" si="280"/>
        <v>14618.239255992183</v>
      </c>
      <c r="AQU26" s="3">
        <f t="shared" si="281"/>
        <v>848.26479956191497</v>
      </c>
      <c r="AQV26" s="3">
        <f t="shared" si="964"/>
        <v>15466.504055554098</v>
      </c>
      <c r="AQW26" s="3">
        <f t="shared" si="965"/>
        <v>388035.10699753603</v>
      </c>
      <c r="AQX26" s="3">
        <f t="shared" si="966"/>
        <v>5818.4671059130851</v>
      </c>
      <c r="AQY26" s="3">
        <f t="shared" si="967"/>
        <v>393853.57410344912</v>
      </c>
      <c r="AQZ26" s="3"/>
      <c r="ARA26" s="5"/>
      <c r="ARB26" s="3">
        <f t="shared" si="282"/>
        <v>437501.33344016882</v>
      </c>
      <c r="ARC26" s="3">
        <f t="shared" si="283"/>
        <v>488.24322670664895</v>
      </c>
      <c r="ARD26" s="3">
        <f t="shared" si="968"/>
        <v>437989.57666687545</v>
      </c>
      <c r="ARE26" s="3">
        <f t="shared" si="969"/>
        <v>7228349.8821730781</v>
      </c>
      <c r="ARF26" s="3">
        <f t="shared" si="970"/>
        <v>3685.768995746143</v>
      </c>
      <c r="ARG26" s="3">
        <f t="shared" si="971"/>
        <v>7232035.6511688242</v>
      </c>
      <c r="ARH26" s="3"/>
      <c r="ARI26" s="13"/>
      <c r="ARJ26" s="15">
        <f t="shared" si="284"/>
        <v>15058.597552271272</v>
      </c>
      <c r="ARK26" s="3">
        <f t="shared" si="285"/>
        <v>875.07631379142776</v>
      </c>
      <c r="ARL26" s="3">
        <f t="shared" si="972"/>
        <v>15933.6738660627</v>
      </c>
      <c r="ARM26" s="3">
        <f t="shared" si="973"/>
        <v>399736.75197335199</v>
      </c>
      <c r="ARN26" s="3">
        <f t="shared" si="974"/>
        <v>6002.3646878559912</v>
      </c>
      <c r="ARO26" s="3">
        <f t="shared" si="975"/>
        <v>405739.11666120798</v>
      </c>
      <c r="ARP26" s="3"/>
      <c r="ARQ26" s="5"/>
      <c r="ARR26" s="3">
        <f t="shared" si="286"/>
        <v>451329.64888249279</v>
      </c>
      <c r="ARS26" s="3">
        <f t="shared" si="287"/>
        <v>502.95101413010451</v>
      </c>
      <c r="ART26" s="3">
        <f t="shared" si="976"/>
        <v>451832.59989662288</v>
      </c>
      <c r="ARU26" s="3">
        <f t="shared" si="977"/>
        <v>7456808.0036288174</v>
      </c>
      <c r="ARV26" s="3">
        <f t="shared" si="978"/>
        <v>3796.9175992444466</v>
      </c>
      <c r="ARW26" s="3">
        <f t="shared" si="979"/>
        <v>7460604.9212280614</v>
      </c>
      <c r="ARX26" s="3"/>
      <c r="ARY26" s="13"/>
      <c r="ARZ26" s="15">
        <f t="shared" si="288"/>
        <v>15513.029386424625</v>
      </c>
      <c r="ASA26" s="3">
        <f t="shared" si="289"/>
        <v>902.73319546859545</v>
      </c>
      <c r="ASB26" s="3">
        <f t="shared" si="980"/>
        <v>16415.762581893221</v>
      </c>
      <c r="ASC26" s="3">
        <f t="shared" si="981"/>
        <v>411812.25853362307</v>
      </c>
      <c r="ASD26" s="3">
        <f t="shared" si="982"/>
        <v>6192.06064660416</v>
      </c>
      <c r="ASE26" s="3">
        <f t="shared" si="983"/>
        <v>418004.31918022723</v>
      </c>
      <c r="ASF26" s="3"/>
      <c r="ASG26" s="5"/>
      <c r="ASH26" s="3">
        <f t="shared" si="290"/>
        <v>465593.97131907963</v>
      </c>
      <c r="ASI26" s="3">
        <f t="shared" si="291"/>
        <v>518.12885197636251</v>
      </c>
      <c r="ASJ26" s="3">
        <f t="shared" si="984"/>
        <v>466112.10017105599</v>
      </c>
      <c r="ASK26" s="3">
        <f t="shared" si="985"/>
        <v>7692469.5165507598</v>
      </c>
      <c r="ASL26" s="3">
        <f t="shared" si="986"/>
        <v>3911.6173438942496</v>
      </c>
      <c r="ASM26" s="3">
        <f t="shared" si="987"/>
        <v>7696381.133894654</v>
      </c>
      <c r="ASN26" s="3"/>
      <c r="ASO26" s="13"/>
      <c r="ASP26" s="15">
        <f t="shared" si="292"/>
        <v>15981.977139536806</v>
      </c>
      <c r="ASQ26" s="3">
        <f t="shared" si="293"/>
        <v>931.26211720125309</v>
      </c>
      <c r="ASR26" s="3">
        <f t="shared" si="988"/>
        <v>16913.239256738059</v>
      </c>
      <c r="ASS26" s="3">
        <f t="shared" si="989"/>
        <v>424273.37949434569</v>
      </c>
      <c r="AST26" s="3">
        <f t="shared" si="990"/>
        <v>6387.7379288542561</v>
      </c>
      <c r="ASU26" s="3">
        <f t="shared" si="991"/>
        <v>430661.11742319993</v>
      </c>
      <c r="ASV26" s="3"/>
      <c r="ASW26" s="5"/>
      <c r="ASX26" s="3">
        <f t="shared" si="294"/>
        <v>480308.05742296367</v>
      </c>
      <c r="ASY26" s="3">
        <f t="shared" si="295"/>
        <v>533.79151559315017</v>
      </c>
      <c r="ASZ26" s="3">
        <f t="shared" si="992"/>
        <v>480841.8489385568</v>
      </c>
      <c r="ATA26" s="3">
        <f t="shared" si="993"/>
        <v>7935561.6977644349</v>
      </c>
      <c r="ATB26" s="3">
        <f t="shared" si="994"/>
        <v>4029.9798643493004</v>
      </c>
      <c r="ATC26" s="3">
        <f t="shared" si="995"/>
        <v>7939591.6776287844</v>
      </c>
      <c r="ATD26" s="3"/>
      <c r="ATE26" s="13"/>
      <c r="ATF26" s="15">
        <f t="shared" si="296"/>
        <v>16465.897163558624</v>
      </c>
      <c r="ATG26" s="3">
        <f t="shared" si="297"/>
        <v>960.69059299308287</v>
      </c>
      <c r="ATH26" s="3">
        <f t="shared" si="996"/>
        <v>17426.587756551708</v>
      </c>
      <c r="ATI26" s="3">
        <f t="shared" si="997"/>
        <v>437132.23896551866</v>
      </c>
      <c r="ATJ26" s="3">
        <f t="shared" si="998"/>
        <v>6589.5852520999315</v>
      </c>
      <c r="ATK26" s="3">
        <f t="shared" si="999"/>
        <v>443721.82421761856</v>
      </c>
      <c r="ATL26" s="3"/>
      <c r="ATM26" s="5"/>
      <c r="ATN26" s="3">
        <f t="shared" si="298"/>
        <v>495486.09782577952</v>
      </c>
      <c r="ATO26" s="3">
        <f t="shared" si="299"/>
        <v>549.95424694942631</v>
      </c>
      <c r="ATP26" s="3">
        <f t="shared" si="1000"/>
        <v>496036.05207272893</v>
      </c>
      <c r="ATQ26" s="3">
        <f t="shared" si="1001"/>
        <v>8186318.9932241067</v>
      </c>
      <c r="ATR26" s="3">
        <f t="shared" si="1002"/>
        <v>4152.120322016207</v>
      </c>
      <c r="ATS26" s="3">
        <f t="shared" si="1003"/>
        <v>8190471.1135461228</v>
      </c>
      <c r="ATT26" s="3"/>
      <c r="ATU26" s="13"/>
      <c r="ATV26" s="15">
        <f t="shared" si="300"/>
        <v>16965.260227136427</v>
      </c>
      <c r="ATW26" s="3">
        <f t="shared" si="301"/>
        <v>991.04700473908088</v>
      </c>
      <c r="ATX26" s="3">
        <f t="shared" si="1004"/>
        <v>17956.307231875508</v>
      </c>
      <c r="ATY26" s="3">
        <f t="shared" si="1005"/>
        <v>450401.34398896043</v>
      </c>
      <c r="ATZ26" s="3">
        <f t="shared" si="1006"/>
        <v>6797.7972868456873</v>
      </c>
      <c r="AUA26" s="3">
        <f t="shared" si="1007"/>
        <v>457199.14127580612</v>
      </c>
      <c r="AUB26" s="3"/>
      <c r="AUC26" s="5"/>
      <c r="AUD26" s="3">
        <f t="shared" si="302"/>
        <v>511142.73078307288</v>
      </c>
      <c r="AUE26" s="3">
        <f t="shared" si="303"/>
        <v>566.63276952589888</v>
      </c>
      <c r="AUF26" s="3">
        <f t="shared" si="1008"/>
        <v>511709.36355259881</v>
      </c>
      <c r="AUG26" s="3">
        <f t="shared" si="1009"/>
        <v>8444983.2443791907</v>
      </c>
      <c r="AUH26" s="3">
        <f t="shared" si="1010"/>
        <v>4278.1575155967648</v>
      </c>
      <c r="AUI26" s="3">
        <f t="shared" si="1011"/>
        <v>8449261.4018947873</v>
      </c>
      <c r="AUJ26" s="3"/>
      <c r="AUK26" s="13"/>
      <c r="AUL26" s="15">
        <f t="shared" si="304"/>
        <v>17480.55196753917</v>
      </c>
      <c r="AUM26" s="3">
        <f t="shared" si="305"/>
        <v>1022.3606296292693</v>
      </c>
      <c r="AUN26" s="3">
        <f t="shared" si="1012"/>
        <v>18502.912597168441</v>
      </c>
      <c r="AUO26" s="3">
        <f t="shared" si="1013"/>
        <v>464093.59648213082</v>
      </c>
      <c r="AUP26" s="3">
        <f t="shared" si="1014"/>
        <v>7012.5748446970074</v>
      </c>
      <c r="AUQ26" s="3">
        <f t="shared" si="1015"/>
        <v>471106.17132682784</v>
      </c>
      <c r="AUR26" s="3"/>
      <c r="AUS26" s="5"/>
      <c r="AUT26" s="3">
        <f t="shared" si="306"/>
        <v>527293.05630804796</v>
      </c>
      <c r="AUU26" s="3">
        <f t="shared" si="307"/>
        <v>583.8433034092044</v>
      </c>
      <c r="AUV26" s="3">
        <f t="shared" si="1016"/>
        <v>527876.89961145713</v>
      </c>
      <c r="AUW26" s="3">
        <f t="shared" si="1017"/>
        <v>8711803.9218408335</v>
      </c>
      <c r="AUX26" s="3">
        <f t="shared" si="1018"/>
        <v>4408.2139945368926</v>
      </c>
      <c r="AUY26" s="3">
        <f t="shared" si="1019"/>
        <v>8716212.13583537</v>
      </c>
      <c r="AUZ26" s="3"/>
      <c r="AVA26" s="13"/>
      <c r="AVB26" s="15">
        <f t="shared" si="308"/>
        <v>18012.273354509933</v>
      </c>
      <c r="AVC26" s="3">
        <f t="shared" si="309"/>
        <v>1054.6616684360797</v>
      </c>
      <c r="AVD26" s="3">
        <f t="shared" si="1020"/>
        <v>19066.935022946011</v>
      </c>
      <c r="AVE26" s="3">
        <f t="shared" si="1021"/>
        <v>478222.3056424401</v>
      </c>
      <c r="AVF26" s="3">
        <f t="shared" si="1022"/>
        <v>7234.1250721716424</v>
      </c>
      <c r="AVG26" s="3">
        <f t="shared" si="1023"/>
        <v>485456.43071461172</v>
      </c>
      <c r="AVH26" s="3"/>
      <c r="AVI26" s="5"/>
      <c r="AVJ26" s="3">
        <f t="shared" si="310"/>
        <v>543952.65076107788</v>
      </c>
      <c r="AVK26" s="3">
        <f t="shared" si="311"/>
        <v>601.60258078435913</v>
      </c>
      <c r="AVL26" s="3">
        <f t="shared" si="1024"/>
        <v>544554.25334186223</v>
      </c>
      <c r="AVM26" s="3">
        <f t="shared" si="1025"/>
        <v>8987038.3661559373</v>
      </c>
      <c r="AVN26" s="3">
        <f t="shared" si="1026"/>
        <v>4542.4161768495178</v>
      </c>
      <c r="AVO26" s="3">
        <f t="shared" si="1027"/>
        <v>8991580.7823327873</v>
      </c>
      <c r="AVP26" s="3"/>
      <c r="AVQ26" s="13"/>
      <c r="AVR26" s="15">
        <f t="shared" si="312"/>
        <v>18560.941171942464</v>
      </c>
      <c r="AVS26" s="3">
        <f t="shared" si="313"/>
        <v>1087.9812746622672</v>
      </c>
      <c r="AVT26" s="3">
        <f t="shared" si="1028"/>
        <v>19648.922446604731</v>
      </c>
      <c r="AVU26" s="3">
        <f t="shared" si="1029"/>
        <v>492801.20083853556</v>
      </c>
      <c r="AVV26" s="3">
        <f t="shared" si="1030"/>
        <v>7462.6616504198382</v>
      </c>
      <c r="AVW26" s="3">
        <f t="shared" si="1031"/>
        <v>500263.86248895538</v>
      </c>
      <c r="AVX26" s="3"/>
      <c r="AVY26" s="5"/>
      <c r="AVZ26" s="3">
        <f t="shared" si="314"/>
        <v>561137.58188304224</v>
      </c>
      <c r="AWA26" s="3">
        <f t="shared" si="315"/>
        <v>619.92786202255911</v>
      </c>
      <c r="AWB26" s="3">
        <f t="shared" si="1032"/>
        <v>561757.50974506477</v>
      </c>
      <c r="AWC26" s="3">
        <f t="shared" si="1033"/>
        <v>9270952.0359219443</v>
      </c>
      <c r="AWD26" s="3">
        <f t="shared" si="1034"/>
        <v>4680.8944715630487</v>
      </c>
      <c r="AWE26" s="3">
        <f t="shared" si="1035"/>
        <v>9275632.9303935077</v>
      </c>
      <c r="AWF26" s="3"/>
      <c r="AWG26" s="13"/>
      <c r="AWH26" s="15">
        <f t="shared" si="316"/>
        <v>19127.088518402717</v>
      </c>
      <c r="AWI26" s="3">
        <f t="shared" si="317"/>
        <v>1122.3515845776144</v>
      </c>
      <c r="AWJ26" s="3">
        <f t="shared" si="1036"/>
        <v>20249.44010298033</v>
      </c>
      <c r="AWK26" s="3">
        <f t="shared" si="1037"/>
        <v>507844.44492466876</v>
      </c>
      <c r="AWL26" s="3">
        <f t="shared" si="1038"/>
        <v>7698.4050012490843</v>
      </c>
      <c r="AWM26" s="3">
        <f t="shared" si="1039"/>
        <v>515542.84992591786</v>
      </c>
      <c r="AWN26" s="3"/>
      <c r="AWO26" s="5"/>
      <c r="AWP26" s="3">
        <f t="shared" si="318"/>
        <v>578864.42428706761</v>
      </c>
      <c r="AWQ26" s="3">
        <f t="shared" si="319"/>
        <v>638.83695239839597</v>
      </c>
      <c r="AWR26" s="3">
        <f t="shared" si="1040"/>
        <v>579503.26123946602</v>
      </c>
      <c r="AWS26" s="3">
        <f t="shared" si="1041"/>
        <v>9563818.7637337986</v>
      </c>
      <c r="AWT26" s="3">
        <f t="shared" si="1042"/>
        <v>4823.7834051884884</v>
      </c>
      <c r="AWU26" s="3">
        <f t="shared" si="1043"/>
        <v>9568642.5471389871</v>
      </c>
      <c r="AWV26" s="3"/>
      <c r="AWW26" s="13"/>
      <c r="AWX26" s="15">
        <f t="shared" si="320"/>
        <v>19711.265324067543</v>
      </c>
      <c r="AWY26" s="3">
        <f t="shared" si="321"/>
        <v>1157.8057482038175</v>
      </c>
      <c r="AWZ26" s="3">
        <f t="shared" si="1044"/>
        <v>20869.071072271359</v>
      </c>
      <c r="AXA26" s="3">
        <f t="shared" si="1045"/>
        <v>523366.6479287002</v>
      </c>
      <c r="AXB26" s="3">
        <f t="shared" si="1046"/>
        <v>7941.5824997745485</v>
      </c>
      <c r="AXC26" s="3">
        <f t="shared" si="1047"/>
        <v>531308.23042847472</v>
      </c>
      <c r="AXD26" s="3"/>
      <c r="AXE26" s="5"/>
      <c r="AXF26" s="3">
        <f t="shared" si="322"/>
        <v>597150.27543930279</v>
      </c>
      <c r="AXG26" s="3">
        <f t="shared" si="323"/>
        <v>658.34821935539708</v>
      </c>
      <c r="AXH26" s="3">
        <f t="shared" si="1048"/>
        <v>597808.62365865824</v>
      </c>
      <c r="AXI26" s="3">
        <f t="shared" si="1049"/>
        <v>9865921.0203620642</v>
      </c>
      <c r="AXJ26" s="3">
        <f t="shared" si="1050"/>
        <v>4971.2217517355703</v>
      </c>
      <c r="AXK26" s="3">
        <f t="shared" si="1051"/>
        <v>9870892.2421138007</v>
      </c>
      <c r="AXL26" s="3"/>
      <c r="AXM26" s="13"/>
      <c r="AXN26" s="15">
        <f t="shared" si="324"/>
        <v>20314.038882202301</v>
      </c>
      <c r="AXO26" s="3">
        <f t="shared" si="325"/>
        <v>1194.3779612957699</v>
      </c>
      <c r="AXP26" s="3">
        <f t="shared" si="1052"/>
        <v>21508.416843498071</v>
      </c>
      <c r="AXQ26" s="3">
        <f t="shared" si="1053"/>
        <v>539382.88112942467</v>
      </c>
      <c r="AXR26" s="3">
        <f t="shared" si="1054"/>
        <v>8192.4286938521254</v>
      </c>
      <c r="AXS26" s="3">
        <f t="shared" si="1055"/>
        <v>547575.30982327682</v>
      </c>
      <c r="AXT26" s="3"/>
      <c r="AXU26" s="5"/>
      <c r="AXV26" s="3">
        <f t="shared" si="326"/>
        <v>616012.77215359593</v>
      </c>
      <c r="AXW26" s="3">
        <f t="shared" si="327"/>
        <v>678.4806102571622</v>
      </c>
      <c r="AXX26" s="3">
        <f t="shared" si="1056"/>
        <v>616691.25276385306</v>
      </c>
      <c r="AXY26" s="3">
        <f t="shared" si="1057"/>
        <v>10177550.187357187</v>
      </c>
      <c r="AXZ26" s="3">
        <f t="shared" si="1058"/>
        <v>5123.3526664268666</v>
      </c>
      <c r="AYA26" s="3">
        <f t="shared" si="1059"/>
        <v>10182673.540023614</v>
      </c>
      <c r="AYB26" s="3"/>
      <c r="AYC26" s="13"/>
      <c r="AYD26" s="15">
        <f t="shared" si="328"/>
        <v>20935.994395783164</v>
      </c>
      <c r="AYE26" s="3">
        <f t="shared" si="329"/>
        <v>1232.1034983428572</v>
      </c>
      <c r="AYF26" s="3">
        <f t="shared" si="1060"/>
        <v>22168.097894126022</v>
      </c>
      <c r="AYG26" s="3">
        <f t="shared" si="1061"/>
        <v>555908.69157624233</v>
      </c>
      <c r="AYH26" s="3">
        <f t="shared" si="1062"/>
        <v>8451.1855304022592</v>
      </c>
      <c r="AYI26" s="3">
        <f t="shared" si="1063"/>
        <v>564359.87710664456</v>
      </c>
      <c r="AYJ26" s="3"/>
      <c r="AYK26" s="5"/>
      <c r="AYL26" s="3">
        <f t="shared" si="330"/>
        <v>635470.10761225363</v>
      </c>
      <c r="AYM26" s="3">
        <f t="shared" si="331"/>
        <v>699.25367064432442</v>
      </c>
      <c r="AYN26" s="3">
        <f t="shared" si="1064"/>
        <v>636169.361282898</v>
      </c>
      <c r="AYO26" s="3">
        <f t="shared" si="1065"/>
        <v>10499006.838214222</v>
      </c>
      <c r="AYP26" s="3">
        <f t="shared" si="1066"/>
        <v>5280.3238236135403</v>
      </c>
      <c r="AYQ26" s="3">
        <f t="shared" si="1067"/>
        <v>10504287.162037836</v>
      </c>
      <c r="AYR26" s="3"/>
      <c r="AYS26" s="13"/>
      <c r="AYT26" s="15">
        <f t="shared" si="332"/>
        <v>21577.735541295446</v>
      </c>
      <c r="AYU26" s="3">
        <f t="shared" si="333"/>
        <v>1271.0187466065781</v>
      </c>
      <c r="AYV26" s="3">
        <f t="shared" si="1068"/>
        <v>22848.754287902026</v>
      </c>
      <c r="AYW26" s="3">
        <f t="shared" si="1069"/>
        <v>572960.11709141417</v>
      </c>
      <c r="AYX26" s="3">
        <f t="shared" si="1070"/>
        <v>8718.1025888092554</v>
      </c>
      <c r="AYY26" s="3">
        <f t="shared" si="1071"/>
        <v>581678.21968022338</v>
      </c>
      <c r="AYZ26" s="3"/>
      <c r="AZA26" s="5"/>
      <c r="AZB26" s="3">
        <f t="shared" si="334"/>
        <v>655541.04892129521</v>
      </c>
      <c r="AZC26" s="3">
        <f t="shared" si="335"/>
        <v>720.68756306518503</v>
      </c>
      <c r="AZD26" s="3">
        <f t="shared" si="1072"/>
        <v>656261.73648436042</v>
      </c>
      <c r="AZE26" s="3">
        <f t="shared" si="1073"/>
        <v>10830601.028327534</v>
      </c>
      <c r="AZF26" s="3">
        <f t="shared" si="1074"/>
        <v>5442.2875592749488</v>
      </c>
      <c r="AZG26" s="3">
        <f t="shared" si="1075"/>
        <v>10836043.315886809</v>
      </c>
      <c r="AZH26" s="3"/>
      <c r="AZI26" s="13"/>
      <c r="AZJ26" s="15">
        <f t="shared" si="336"/>
        <v>22239.885051253659</v>
      </c>
      <c r="AZK26" s="3">
        <f t="shared" si="337"/>
        <v>1311.1612412223039</v>
      </c>
      <c r="AZL26" s="3">
        <f t="shared" si="1076"/>
        <v>23551.046292475963</v>
      </c>
      <c r="AZM26" s="3">
        <f t="shared" si="1077"/>
        <v>590553.70176395413</v>
      </c>
      <c r="AZN26" s="3">
        <f t="shared" si="1078"/>
        <v>8993.4373216635413</v>
      </c>
      <c r="AZO26" s="3">
        <f t="shared" si="1079"/>
        <v>599547.13908561761</v>
      </c>
      <c r="AZP26" s="3"/>
      <c r="AZQ26" s="5"/>
      <c r="AZR26" s="3">
        <f t="shared" si="338"/>
        <v>676244.95521454804</v>
      </c>
      <c r="AZS26" s="3">
        <f t="shared" si="339"/>
        <v>742.80308653164525</v>
      </c>
      <c r="AZT26" s="3">
        <f t="shared" si="1080"/>
        <v>676987.75830107974</v>
      </c>
      <c r="AZU26" s="3">
        <f t="shared" si="1081"/>
        <v>11172652.594067736</v>
      </c>
      <c r="AZV26" s="3">
        <f t="shared" si="1082"/>
        <v>5609.4010181880722</v>
      </c>
      <c r="AZW26" s="3">
        <f t="shared" si="1083"/>
        <v>11178261.995085923</v>
      </c>
      <c r="AZX26" s="3"/>
      <c r="AZY26" s="13"/>
      <c r="AZZ26" s="15">
        <f t="shared" si="340"/>
        <v>22923.085315799501</v>
      </c>
      <c r="BAA26" s="3">
        <f t="shared" si="341"/>
        <v>1352.5697014053967</v>
      </c>
      <c r="BAB26" s="3">
        <f t="shared" si="1084"/>
        <v>24275.655017204896</v>
      </c>
      <c r="BAC26" s="3">
        <f t="shared" si="1085"/>
        <v>608706.51193039934</v>
      </c>
      <c r="BAD26" s="3">
        <f t="shared" si="1086"/>
        <v>9277.4553031256073</v>
      </c>
      <c r="BAE26" s="3">
        <f t="shared" si="1087"/>
        <v>617983.96723352489</v>
      </c>
      <c r="BAF26" s="3"/>
      <c r="BAG26" s="5"/>
      <c r="BAH26" s="3">
        <f t="shared" si="342"/>
        <v>697601.79632732715</v>
      </c>
      <c r="BAI26" s="3">
        <f t="shared" si="343"/>
        <v>765.62169661233361</v>
      </c>
      <c r="BAJ26" s="3">
        <f t="shared" si="1088"/>
        <v>698367.41802393948</v>
      </c>
      <c r="BAK26" s="3">
        <f t="shared" si="1089"/>
        <v>11525491.461327119</v>
      </c>
      <c r="BAL26" s="3">
        <f t="shared" si="1090"/>
        <v>5781.8263057215891</v>
      </c>
      <c r="BAM26" s="3">
        <f t="shared" si="1091"/>
        <v>11531273.28763284</v>
      </c>
      <c r="BAN26" s="3"/>
      <c r="BAO26" s="13"/>
      <c r="BAP26" s="15">
        <f t="shared" si="344"/>
        <v>23627.999003206591</v>
      </c>
      <c r="BAQ26" s="3">
        <f t="shared" si="345"/>
        <v>1395.2840678035736</v>
      </c>
      <c r="BAR26" s="3">
        <f t="shared" si="1092"/>
        <v>25023.283071010163</v>
      </c>
      <c r="BAS26" s="3">
        <f t="shared" si="1093"/>
        <v>627436.15264727164</v>
      </c>
      <c r="BAT26" s="3">
        <f t="shared" si="1094"/>
        <v>9570.4304851538491</v>
      </c>
      <c r="BAU26" s="3">
        <f t="shared" si="1095"/>
        <v>637006.58313242544</v>
      </c>
      <c r="BAV26" s="3"/>
      <c r="BAW26" s="5"/>
      <c r="BAX26" s="3">
        <f t="shared" si="346"/>
        <v>719632.17206130258</v>
      </c>
      <c r="BAY26" s="3">
        <f t="shared" si="347"/>
        <v>789.16552615721127</v>
      </c>
      <c r="BAZ26" s="3">
        <f t="shared" si="1096"/>
        <v>720421.33758745983</v>
      </c>
      <c r="BBA26" s="3">
        <f t="shared" si="1097"/>
        <v>11889457.963834509</v>
      </c>
      <c r="BBB26" s="3">
        <f t="shared" si="1098"/>
        <v>5959.7306443002917</v>
      </c>
      <c r="BBC26" s="3">
        <f t="shared" si="1099"/>
        <v>11895417.69447881</v>
      </c>
      <c r="BBD26" s="3"/>
      <c r="BBE26" s="13"/>
      <c r="BBF26" s="15">
        <f t="shared" si="348"/>
        <v>24355.309699485151</v>
      </c>
      <c r="BBG26" s="3">
        <f t="shared" si="349"/>
        <v>1439.3455410319359</v>
      </c>
      <c r="BBH26" s="3">
        <f t="shared" si="1100"/>
        <v>25794.655240517088</v>
      </c>
      <c r="BBI26" s="3">
        <f t="shared" si="1101"/>
        <v>646760.78467557032</v>
      </c>
      <c r="BBJ26" s="3">
        <f t="shared" si="1102"/>
        <v>9872.6454618166917</v>
      </c>
      <c r="BBK26" s="3">
        <f t="shared" si="1103"/>
        <v>656633.43013738701</v>
      </c>
      <c r="BBL26" s="3"/>
      <c r="BBM26" s="5"/>
      <c r="BBN26" s="3">
        <f t="shared" si="350"/>
        <v>742357.33205933904</v>
      </c>
      <c r="BBO26" s="3">
        <f t="shared" si="351"/>
        <v>813.45740666010727</v>
      </c>
      <c r="BBP26" s="3">
        <f t="shared" si="1104"/>
        <v>743170.78946599911</v>
      </c>
      <c r="BBQ26" s="3">
        <f t="shared" si="1105"/>
        <v>12264903.171513308</v>
      </c>
      <c r="BBR26" s="3">
        <f t="shared" si="1106"/>
        <v>6143.2865347330562</v>
      </c>
      <c r="BBS26" s="3">
        <f t="shared" si="1107"/>
        <v>12271046.45804804</v>
      </c>
      <c r="BBT26" s="3"/>
      <c r="BBU26" s="13"/>
      <c r="BBV26" s="15">
        <f t="shared" si="352"/>
        <v>25105.722567872854</v>
      </c>
      <c r="BBW26" s="3">
        <f t="shared" si="353"/>
        <v>1484.7966214238129</v>
      </c>
      <c r="BBX26" s="3">
        <f t="shared" si="1108"/>
        <v>26590.519189296665</v>
      </c>
      <c r="BBY26" s="3">
        <f t="shared" si="1109"/>
        <v>666699.14200325706</v>
      </c>
      <c r="BBZ26" s="3">
        <f t="shared" si="1110"/>
        <v>10184.391741925914</v>
      </c>
      <c r="BCA26" s="3">
        <f t="shared" si="1111"/>
        <v>676883.53374518303</v>
      </c>
      <c r="BCB26" s="3"/>
      <c r="BCC26" s="5"/>
      <c r="BCD26" s="3">
        <f t="shared" si="354"/>
        <v>765799.19630740397</v>
      </c>
      <c r="BCE26" s="3">
        <f t="shared" si="355"/>
        <v>838.52089028544322</v>
      </c>
      <c r="BCF26" s="3">
        <f t="shared" si="1112"/>
        <v>766637.71719768946</v>
      </c>
      <c r="BCG26" s="3">
        <f t="shared" si="1113"/>
        <v>12652189.229177075</v>
      </c>
      <c r="BCH26" s="3">
        <f t="shared" si="1114"/>
        <v>6332.6719226509658</v>
      </c>
      <c r="BCI26" s="3">
        <f t="shared" si="1115"/>
        <v>12658521.901099725</v>
      </c>
      <c r="BCJ26" s="3"/>
      <c r="BCK26" s="13"/>
      <c r="BCL26" s="15">
        <f t="shared" si="356"/>
        <v>25879.965029213326</v>
      </c>
      <c r="BCM26" s="3">
        <f t="shared" si="357"/>
        <v>1531.6811500330666</v>
      </c>
      <c r="BCN26" s="3">
        <f t="shared" si="1116"/>
        <v>27411.646179246392</v>
      </c>
      <c r="BCO26" s="3">
        <f t="shared" si="1117"/>
        <v>687270.54992672417</v>
      </c>
      <c r="BCP26" s="3">
        <f t="shared" si="1118"/>
        <v>10505.970030259483</v>
      </c>
      <c r="BCQ26" s="3">
        <f t="shared" si="1119"/>
        <v>697776.51995698363</v>
      </c>
      <c r="BCR26" s="3"/>
      <c r="BCS26" s="5"/>
      <c r="BCT26" s="3">
        <f t="shared" si="358"/>
        <v>789980.37628193048</v>
      </c>
      <c r="BCU26" s="3">
        <f t="shared" si="359"/>
        <v>864.38027259259866</v>
      </c>
      <c r="BCV26" s="3">
        <f t="shared" si="1120"/>
        <v>790844.75655452313</v>
      </c>
      <c r="BCW26" s="3">
        <f t="shared" si="1121"/>
        <v>13051689.705895951</v>
      </c>
      <c r="BCX26" s="3">
        <f t="shared" si="1122"/>
        <v>6528.0703702549426</v>
      </c>
      <c r="BCY26" s="3">
        <f t="shared" si="1123"/>
        <v>13058217.776266206</v>
      </c>
      <c r="BCZ26" s="3"/>
      <c r="BDA26" s="13"/>
      <c r="BDB26" s="15">
        <f t="shared" si="360"/>
        <v>26678.787464035311</v>
      </c>
      <c r="BDC26" s="3">
        <f t="shared" si="361"/>
        <v>1580.0443509282109</v>
      </c>
      <c r="BDD26" s="3">
        <f t="shared" si="1124"/>
        <v>28258.831814963523</v>
      </c>
      <c r="BDE26" s="3">
        <f t="shared" si="1125"/>
        <v>708494.94370575505</v>
      </c>
      <c r="BDF26" s="3">
        <f t="shared" si="1126"/>
        <v>10837.690517659496</v>
      </c>
      <c r="BDG26" s="3">
        <f t="shared" si="1127"/>
        <v>719332.63422341458</v>
      </c>
      <c r="BDH26" s="3"/>
      <c r="BDI26" s="5"/>
      <c r="BDJ26" s="3">
        <f t="shared" si="362"/>
        <v>814924.19676344504</v>
      </c>
      <c r="BDK26" s="3">
        <f t="shared" si="363"/>
        <v>891.06061598506801</v>
      </c>
      <c r="BDL26" s="3">
        <f t="shared" si="1128"/>
        <v>815815.25737943011</v>
      </c>
      <c r="BDM26" s="3">
        <f t="shared" si="1129"/>
        <v>13463789.955388725</v>
      </c>
      <c r="BDN26" s="3">
        <f t="shared" si="1130"/>
        <v>6729.6712335107413</v>
      </c>
      <c r="BDO26" s="3">
        <f t="shared" si="1131"/>
        <v>13470519.626622235</v>
      </c>
      <c r="BDP26" s="3"/>
      <c r="BDQ26" s="13"/>
      <c r="BDR26" s="15">
        <f t="shared" si="364"/>
        <v>27502.963936898032</v>
      </c>
      <c r="BDS26" s="3">
        <f t="shared" si="365"/>
        <v>1629.9328748212904</v>
      </c>
      <c r="BDT26" s="3">
        <f t="shared" si="1132"/>
        <v>29132.896811719322</v>
      </c>
      <c r="BDU26" s="3">
        <f t="shared" si="1133"/>
        <v>730392.88780543359</v>
      </c>
      <c r="BDV26" s="3">
        <f t="shared" si="1134"/>
        <v>11179.873180290902</v>
      </c>
      <c r="BDW26" s="3">
        <f t="shared" si="1135"/>
        <v>741572.76098572451</v>
      </c>
      <c r="BDX26" s="3"/>
      <c r="BDY26" s="5"/>
      <c r="BDZ26" s="3">
        <f t="shared" si="366"/>
        <v>840654.71833861386</v>
      </c>
      <c r="BEA26" s="3">
        <f t="shared" si="367"/>
        <v>918.58777390330033</v>
      </c>
      <c r="BEB26" s="3">
        <f t="shared" si="1136"/>
        <v>841573.30611251714</v>
      </c>
      <c r="BEC26" s="3">
        <f t="shared" si="1137"/>
        <v>13888887.487795457</v>
      </c>
      <c r="BED26" s="3">
        <f t="shared" si="1138"/>
        <v>6937.6698449190899</v>
      </c>
      <c r="BEE26" s="3">
        <f t="shared" si="1139"/>
        <v>13895825.157640377</v>
      </c>
      <c r="BEF26" s="3"/>
      <c r="BEG26" s="13"/>
      <c r="BEH26" s="15">
        <f t="shared" si="368"/>
        <v>28353.292943528188</v>
      </c>
      <c r="BEI26" s="3">
        <f t="shared" si="369"/>
        <v>1681.3948440744857</v>
      </c>
      <c r="BEJ26" s="3">
        <f t="shared" si="1140"/>
        <v>30034.687787602674</v>
      </c>
      <c r="BEK26" s="3">
        <f t="shared" si="1141"/>
        <v>752985.59574211016</v>
      </c>
      <c r="BEL26" s="3">
        <f t="shared" si="1142"/>
        <v>11532.848088344343</v>
      </c>
      <c r="BEM26" s="3">
        <f t="shared" si="1143"/>
        <v>764518.44383045449</v>
      </c>
      <c r="BEN26" s="3"/>
      <c r="BEO26" s="5"/>
      <c r="BEP26" s="3">
        <f t="shared" si="370"/>
        <v>867196.760612863</v>
      </c>
      <c r="BEQ26" s="3">
        <f t="shared" si="371"/>
        <v>946.9884157787701</v>
      </c>
      <c r="BER26" s="3">
        <f t="shared" si="1144"/>
        <v>868143.74902864173</v>
      </c>
      <c r="BES26" s="3">
        <f t="shared" si="1145"/>
        <v>14327392.353182634</v>
      </c>
      <c r="BET26" s="3">
        <f t="shared" si="1146"/>
        <v>7152.267702023496</v>
      </c>
      <c r="BEU26" s="3">
        <f t="shared" si="1147"/>
        <v>14334544.620884657</v>
      </c>
      <c r="BEV26" s="3"/>
      <c r="BEW26" s="13"/>
      <c r="BEX26" s="15">
        <f t="shared" si="372"/>
        <v>29230.598181413596</v>
      </c>
      <c r="BEY26" s="3">
        <f t="shared" si="373"/>
        <v>1734.4798991270434</v>
      </c>
      <c r="BEZ26" s="3">
        <f t="shared" si="1148"/>
        <v>30965.078080540639</v>
      </c>
      <c r="BFA26" s="3">
        <f t="shared" si="1149"/>
        <v>776294.95055431046</v>
      </c>
      <c r="BFB26" s="3">
        <f t="shared" si="1150"/>
        <v>11896.955724474174</v>
      </c>
      <c r="BFC26" s="3">
        <f t="shared" si="1151"/>
        <v>788191.90627878462</v>
      </c>
      <c r="BFD26" s="3"/>
      <c r="BFE26" s="5"/>
      <c r="BFF26" s="3">
        <f t="shared" si="374"/>
        <v>894575.92615554878</v>
      </c>
      <c r="BFG26" s="3">
        <f t="shared" si="375"/>
        <v>976.29005277149031</v>
      </c>
      <c r="BFH26" s="3">
        <f t="shared" si="1152"/>
        <v>895552.21620832023</v>
      </c>
      <c r="BFI26" s="3">
        <f t="shared" si="1153"/>
        <v>14779727.537142457</v>
      </c>
      <c r="BFJ26" s="3">
        <f t="shared" si="1154"/>
        <v>7373.6726618541015</v>
      </c>
      <c r="BFK26" s="3">
        <f t="shared" si="1155"/>
        <v>14787101.209804311</v>
      </c>
      <c r="BFL26" s="3"/>
      <c r="BFM26" s="13"/>
      <c r="BFN26" s="15">
        <f t="shared" si="376"/>
        <v>30135.72934466305</v>
      </c>
      <c r="BFO26" s="3">
        <f t="shared" si="377"/>
        <v>1789.2392463863216</v>
      </c>
      <c r="BFP26" s="3">
        <f t="shared" si="1156"/>
        <v>31924.968591049372</v>
      </c>
      <c r="BFQ26" s="3">
        <f t="shared" si="1157"/>
        <v>800343.52592045453</v>
      </c>
      <c r="BFR26" s="3">
        <f t="shared" si="1158"/>
        <v>12272.547312277808</v>
      </c>
      <c r="BFS26" s="3">
        <f t="shared" si="1159"/>
        <v>812616.07323273236</v>
      </c>
      <c r="BFT26" s="3"/>
      <c r="BFU26" s="5"/>
      <c r="BFV26" s="3">
        <f t="shared" si="378"/>
        <v>922818.62520025764</v>
      </c>
      <c r="BFW26" s="3">
        <f t="shared" si="379"/>
        <v>1006.5210643180079</v>
      </c>
      <c r="BFX26" s="3">
        <f t="shared" si="1160"/>
        <v>923825.14626457565</v>
      </c>
      <c r="BFY26" s="3">
        <f t="shared" si="1161"/>
        <v>15246329.368866581</v>
      </c>
      <c r="BFZ26" s="3">
        <f t="shared" si="1162"/>
        <v>7602.0991415152857</v>
      </c>
      <c r="BGA26" s="3">
        <f t="shared" si="1163"/>
        <v>15253931.468008097</v>
      </c>
      <c r="BGB26" s="3"/>
      <c r="BGC26" s="13"/>
      <c r="BGD26" s="15">
        <f t="shared" si="380"/>
        <v>31069.562943980287</v>
      </c>
      <c r="BGE26" s="3">
        <f t="shared" si="381"/>
        <v>1845.7257076289798</v>
      </c>
      <c r="BGF26" s="3">
        <f t="shared" si="1164"/>
        <v>32915.288651609269</v>
      </c>
      <c r="BGG26" s="3">
        <f t="shared" si="1165"/>
        <v>825154.60794420703</v>
      </c>
      <c r="BGH26" s="3">
        <f t="shared" si="1166"/>
        <v>12659.985155136947</v>
      </c>
      <c r="BGI26" s="3">
        <f t="shared" si="1167"/>
        <v>837814.59309934394</v>
      </c>
      <c r="BGJ26" s="3"/>
      <c r="BGK26" s="5"/>
      <c r="BGL26" s="3">
        <f t="shared" si="382"/>
        <v>951952.10112398129</v>
      </c>
      <c r="BGM26" s="3">
        <f t="shared" si="383"/>
        <v>1037.7107255181991</v>
      </c>
      <c r="BGN26" s="3">
        <f t="shared" si="1168"/>
        <v>952989.81184949947</v>
      </c>
      <c r="BGO26" s="3">
        <f t="shared" si="1169"/>
        <v>15727647.94209254</v>
      </c>
      <c r="BGP26" s="3">
        <f t="shared" si="1170"/>
        <v>7837.7683251148055</v>
      </c>
      <c r="BGQ26" s="3">
        <f t="shared" si="1171"/>
        <v>15735485.710417654</v>
      </c>
      <c r="BGR26" s="3"/>
      <c r="BGS26" s="13"/>
      <c r="BGT26" s="15">
        <f t="shared" si="384"/>
        <v>32033.003152560315</v>
      </c>
      <c r="BGU26" s="3">
        <f t="shared" si="385"/>
        <v>1903.9937709605363</v>
      </c>
      <c r="BGV26" s="3">
        <f t="shared" si="1172"/>
        <v>33936.996923520848</v>
      </c>
      <c r="BGW26" s="3">
        <f t="shared" si="1173"/>
        <v>850752.21762751054</v>
      </c>
      <c r="BGX26" s="3">
        <f t="shared" si="1174"/>
        <v>13059.642985750417</v>
      </c>
      <c r="BGY26" s="3">
        <f t="shared" si="1175"/>
        <v>863811.860613261</v>
      </c>
      <c r="BGZ26" s="3"/>
      <c r="BHA26" s="5"/>
      <c r="BHB26" s="3">
        <f t="shared" si="386"/>
        <v>982004.45673003455</v>
      </c>
      <c r="BHC26" s="3">
        <f t="shared" si="387"/>
        <v>1069.8892353878621</v>
      </c>
      <c r="BHD26" s="3">
        <f t="shared" si="1176"/>
        <v>983074.34596542246</v>
      </c>
      <c r="BHE26" s="3">
        <f t="shared" si="1177"/>
        <v>16224147.54933249</v>
      </c>
      <c r="BHF26" s="3">
        <f t="shared" si="1178"/>
        <v>8080.9083772249105</v>
      </c>
      <c r="BHG26" s="3">
        <f t="shared" si="1179"/>
        <v>16232228.457709715</v>
      </c>
      <c r="BHH26" s="3"/>
      <c r="BHI26" s="13"/>
      <c r="BHJ26" s="15">
        <f t="shared" si="388"/>
        <v>33026.982678687418</v>
      </c>
      <c r="BHK26" s="3">
        <f t="shared" si="389"/>
        <v>1964.0996433828755</v>
      </c>
      <c r="BHL26" s="3">
        <f t="shared" si="1180"/>
        <v>34991.082322070295</v>
      </c>
      <c r="BHM26" s="3">
        <f t="shared" si="1181"/>
        <v>877161.13405201514</v>
      </c>
      <c r="BHN26" s="3">
        <f t="shared" si="1182"/>
        <v>13471.906326695482</v>
      </c>
      <c r="BHO26" s="3">
        <f t="shared" si="1183"/>
        <v>890633.0403787106</v>
      </c>
      <c r="BHP26" s="3"/>
      <c r="BHQ26" s="5"/>
      <c r="BHR26" s="3">
        <f t="shared" si="390"/>
        <v>1013004.6813602902</v>
      </c>
      <c r="BHS26" s="3">
        <f t="shared" si="391"/>
        <v>1103.0877460031343</v>
      </c>
      <c r="BHT26" s="3">
        <f t="shared" si="1184"/>
        <v>1014107.7691062933</v>
      </c>
      <c r="BHU26" s="3">
        <f t="shared" si="1185"/>
        <v>16736307.129802765</v>
      </c>
      <c r="BHV26" s="3">
        <f t="shared" si="1186"/>
        <v>8331.7546630722063</v>
      </c>
      <c r="BHW26" s="3">
        <f t="shared" si="1187"/>
        <v>16744638.884465838</v>
      </c>
      <c r="BHX26" s="3"/>
      <c r="BHY26" s="13"/>
      <c r="BHZ26" s="15">
        <f t="shared" si="392"/>
        <v>34052.463665839619</v>
      </c>
      <c r="BIA26" s="3">
        <f t="shared" si="393"/>
        <v>2026.1013050203665</v>
      </c>
      <c r="BIB26" s="3">
        <f t="shared" si="1188"/>
        <v>36078.564970859989</v>
      </c>
      <c r="BIC26" s="3">
        <f t="shared" si="1189"/>
        <v>904406.91829117481</v>
      </c>
      <c r="BID26" s="3">
        <f t="shared" si="1190"/>
        <v>13897.172862363394</v>
      </c>
      <c r="BIE26" s="3">
        <f t="shared" si="1191"/>
        <v>918304.0911535382</v>
      </c>
      <c r="BIF26" s="3"/>
      <c r="BIG26" s="5"/>
      <c r="BIH26" s="3">
        <f t="shared" si="394"/>
        <v>1044982.6788628595</v>
      </c>
      <c r="BII26" s="3">
        <f t="shared" si="395"/>
        <v>1137.3383925636133</v>
      </c>
      <c r="BIJ26" s="3">
        <f t="shared" si="1192"/>
        <v>1046120.0172554231</v>
      </c>
      <c r="BIK26" s="3">
        <f t="shared" si="1193"/>
        <v>17264620.731483754</v>
      </c>
      <c r="BIL26" s="3">
        <f t="shared" si="1194"/>
        <v>8590.5499756677782</v>
      </c>
      <c r="BIM26" s="3">
        <f t="shared" si="1195"/>
        <v>17273211.281459421</v>
      </c>
      <c r="BIN26" s="3"/>
      <c r="BIO26" s="13"/>
      <c r="BIP26" s="15">
        <f t="shared" si="396"/>
        <v>35110.43862116438</v>
      </c>
      <c r="BIQ26" s="3">
        <f t="shared" si="397"/>
        <v>2090.0585650565899</v>
      </c>
      <c r="BIR26" s="3">
        <f t="shared" si="1196"/>
        <v>37200.497186220971</v>
      </c>
      <c r="BIS26" s="3">
        <f t="shared" si="1197"/>
        <v>932515.93807659973</v>
      </c>
      <c r="BIT26" s="3">
        <f t="shared" si="1198"/>
        <v>14335.85282262703</v>
      </c>
      <c r="BIU26" s="3">
        <f t="shared" si="1199"/>
        <v>946851.79089922679</v>
      </c>
      <c r="BIV26" s="3"/>
      <c r="BIW26" s="5"/>
      <c r="BIX26" s="3">
        <f t="shared" si="398"/>
        <v>1077969.2964420381</v>
      </c>
      <c r="BIY26" s="3">
        <f t="shared" si="399"/>
        <v>1172.6743244030681</v>
      </c>
      <c r="BIZ26" s="3">
        <f t="shared" si="1200"/>
        <v>1079141.9707664412</v>
      </c>
      <c r="BJA26" s="3">
        <f t="shared" si="1201"/>
        <v>17809597.987754714</v>
      </c>
      <c r="BJB26" s="3">
        <f t="shared" si="1202"/>
        <v>8857.5447701016546</v>
      </c>
      <c r="BJC26" s="3">
        <f t="shared" si="1203"/>
        <v>17818455.532524817</v>
      </c>
      <c r="BJD26" s="3"/>
      <c r="BJE26" s="13"/>
      <c r="BJF26" s="15">
        <f t="shared" si="400"/>
        <v>36201.931373241037</v>
      </c>
      <c r="BJG26" s="3">
        <f t="shared" si="401"/>
        <v>2156.0331194355026</v>
      </c>
      <c r="BJH26" s="3">
        <f t="shared" si="1204"/>
        <v>38357.96449267654</v>
      </c>
      <c r="BJI26" s="3">
        <f t="shared" si="1205"/>
        <v>961515.39324289234</v>
      </c>
      <c r="BJJ26" s="3">
        <f t="shared" si="1206"/>
        <v>14788.369378611316</v>
      </c>
      <c r="BJK26" s="3">
        <f t="shared" si="1207"/>
        <v>976303.76262150367</v>
      </c>
      <c r="BJL26" s="3"/>
      <c r="BJM26" s="5"/>
      <c r="BJN26" s="3">
        <f t="shared" si="402"/>
        <v>1111996.3544182761</v>
      </c>
      <c r="BJO26" s="3">
        <f t="shared" si="403"/>
        <v>1209.1297369783126</v>
      </c>
      <c r="BJP26" s="3">
        <f t="shared" si="1208"/>
        <v>1113205.4841552544</v>
      </c>
      <c r="BJQ26" s="3">
        <f t="shared" si="1209"/>
        <v>18371764.609064002</v>
      </c>
      <c r="BJR26" s="3">
        <f t="shared" si="1210"/>
        <v>9132.9974052317302</v>
      </c>
      <c r="BJS26" s="3">
        <f t="shared" si="1211"/>
        <v>18380897.606469233</v>
      </c>
      <c r="BJT26" s="3"/>
      <c r="BJU26" s="13"/>
    </row>
    <row r="27" spans="1:1633" x14ac:dyDescent="0.25">
      <c r="A27">
        <v>15</v>
      </c>
      <c r="B27" s="15">
        <v>0</v>
      </c>
      <c r="C27" s="3">
        <v>0</v>
      </c>
      <c r="D27" s="3">
        <v>0</v>
      </c>
      <c r="E27" s="3">
        <v>0</v>
      </c>
      <c r="F27" s="3">
        <v>0</v>
      </c>
      <c r="G27" s="3">
        <v>60100</v>
      </c>
      <c r="H27" s="3"/>
      <c r="I27" s="5"/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617400</v>
      </c>
      <c r="P27" s="3"/>
      <c r="Q27" s="13"/>
      <c r="R27" s="15">
        <f t="shared" si="0"/>
        <v>12367.558299999999</v>
      </c>
      <c r="S27" s="3">
        <f t="shared" si="1"/>
        <v>530.96399999999994</v>
      </c>
      <c r="T27" s="3">
        <f t="shared" si="404"/>
        <v>12898.522299999999</v>
      </c>
      <c r="U27" s="3">
        <f t="shared" si="405"/>
        <v>69402.513599999991</v>
      </c>
      <c r="V27" s="3">
        <f t="shared" si="406"/>
        <v>1657.4131</v>
      </c>
      <c r="W27" s="3">
        <f t="shared" si="407"/>
        <v>71059.926699999996</v>
      </c>
      <c r="X27" s="3"/>
      <c r="Y27" s="5"/>
      <c r="Z27" s="3">
        <f t="shared" si="2"/>
        <v>165960.20700000002</v>
      </c>
      <c r="AA27" s="3">
        <f t="shared" si="3"/>
        <v>458.86350000000004</v>
      </c>
      <c r="AB27" s="3">
        <f t="shared" si="408"/>
        <v>166419.07050000003</v>
      </c>
      <c r="AC27" s="3">
        <f t="shared" si="409"/>
        <v>803737.06809999992</v>
      </c>
      <c r="AD27" s="3">
        <f t="shared" si="410"/>
        <v>1152.9756</v>
      </c>
      <c r="AE27" s="3">
        <f t="shared" si="411"/>
        <v>804890.04369999992</v>
      </c>
      <c r="AF27" s="3"/>
      <c r="AG27" s="13"/>
      <c r="AH27" s="15">
        <f t="shared" si="4"/>
        <v>14622.924896106098</v>
      </c>
      <c r="AI27" s="3">
        <f t="shared" si="5"/>
        <v>692.20543758199994</v>
      </c>
      <c r="AJ27" s="3">
        <f t="shared" si="412"/>
        <v>15315.130333688099</v>
      </c>
      <c r="AK27" s="3">
        <f t="shared" si="413"/>
        <v>72636.8383010736</v>
      </c>
      <c r="AL27" s="3">
        <f t="shared" si="414"/>
        <v>1851.1864196839999</v>
      </c>
      <c r="AM27" s="3">
        <f t="shared" si="415"/>
        <v>74488.024720757603</v>
      </c>
      <c r="AN27" s="3"/>
      <c r="AO27" s="5"/>
      <c r="AP27" s="3">
        <f t="shared" si="6"/>
        <v>216358.4681967785</v>
      </c>
      <c r="AQ27" s="3">
        <f t="shared" si="7"/>
        <v>542.54254035450003</v>
      </c>
      <c r="AR27" s="3">
        <f t="shared" si="416"/>
        <v>216901.01073713301</v>
      </c>
      <c r="AS27" s="3">
        <f t="shared" si="417"/>
        <v>897704.46816388401</v>
      </c>
      <c r="AT27" s="3">
        <f t="shared" si="418"/>
        <v>1206.7070467356</v>
      </c>
      <c r="AU27" s="3">
        <f t="shared" si="419"/>
        <v>898911.17521061958</v>
      </c>
      <c r="AV27" s="3"/>
      <c r="AW27" s="13"/>
      <c r="AX27" s="15">
        <f t="shared" si="8"/>
        <v>15328.369191111662</v>
      </c>
      <c r="AY27" s="3">
        <f t="shared" si="9"/>
        <v>773.06361068113279</v>
      </c>
      <c r="AZ27" s="3">
        <f t="shared" si="420"/>
        <v>16101.432801792795</v>
      </c>
      <c r="BA27" s="3">
        <f t="shared" si="421"/>
        <v>65400.864114944496</v>
      </c>
      <c r="BB27" s="3">
        <f t="shared" si="422"/>
        <v>1633.8018549395049</v>
      </c>
      <c r="BC27" s="3">
        <f t="shared" si="423"/>
        <v>67034.665969883994</v>
      </c>
      <c r="BD27" s="3"/>
      <c r="BE27" s="5"/>
      <c r="BF27" s="3">
        <f t="shared" si="10"/>
        <v>241631.81845249061</v>
      </c>
      <c r="BG27" s="3">
        <f t="shared" si="11"/>
        <v>568.71606874298436</v>
      </c>
      <c r="BH27" s="3">
        <f t="shared" si="424"/>
        <v>242200.53452123358</v>
      </c>
      <c r="BI27" s="3">
        <f t="shared" si="425"/>
        <v>792287.15686235321</v>
      </c>
      <c r="BJ27" s="3">
        <f t="shared" si="426"/>
        <v>1086.4966790402618</v>
      </c>
      <c r="BK27" s="3">
        <f t="shared" si="427"/>
        <v>793373.65354139346</v>
      </c>
      <c r="BL27" s="3"/>
      <c r="BM27" s="13"/>
      <c r="BN27" s="15">
        <f t="shared" si="12"/>
        <v>13794.594667280637</v>
      </c>
      <c r="BO27" s="3">
        <f t="shared" si="13"/>
        <v>682.3013420455984</v>
      </c>
      <c r="BP27" s="3">
        <f t="shared" si="428"/>
        <v>14476.896009326236</v>
      </c>
      <c r="BQ27" s="3">
        <f t="shared" si="429"/>
        <v>67490.609667957993</v>
      </c>
      <c r="BR27" s="3">
        <f t="shared" si="430"/>
        <v>1729.5888178990062</v>
      </c>
      <c r="BS27" s="3">
        <f t="shared" si="431"/>
        <v>69220.198485856992</v>
      </c>
      <c r="BT27" s="3"/>
      <c r="BU27" s="5"/>
      <c r="BV27" s="3">
        <f t="shared" si="14"/>
        <v>213262.80494019427</v>
      </c>
      <c r="BW27" s="3">
        <f t="shared" si="15"/>
        <v>511.80967468006429</v>
      </c>
      <c r="BX27" s="3">
        <f t="shared" si="432"/>
        <v>213774.61461487433</v>
      </c>
      <c r="BY27" s="3">
        <f t="shared" si="433"/>
        <v>838737.57575386134</v>
      </c>
      <c r="BZ27" s="3">
        <f t="shared" si="434"/>
        <v>1121.213370235623</v>
      </c>
      <c r="CA27" s="3">
        <f t="shared" si="435"/>
        <v>839858.78912409698</v>
      </c>
      <c r="CB27" s="3"/>
      <c r="CC27" s="13"/>
      <c r="CD27" s="15">
        <f t="shared" si="16"/>
        <v>14244.34010501511</v>
      </c>
      <c r="CE27" s="3">
        <f t="shared" si="17"/>
        <v>722.27855864672335</v>
      </c>
      <c r="CF27" s="3">
        <f t="shared" si="436"/>
        <v>14966.618663661833</v>
      </c>
      <c r="CG27" s="3">
        <f t="shared" si="437"/>
        <v>68964.775782837969</v>
      </c>
      <c r="CH27" s="3">
        <f t="shared" si="438"/>
        <v>1772.670109418518</v>
      </c>
      <c r="CI27" s="3">
        <f t="shared" si="439"/>
        <v>70737.445892256481</v>
      </c>
      <c r="CJ27" s="3"/>
      <c r="CK27" s="5"/>
      <c r="CL27" s="3">
        <f t="shared" si="18"/>
        <v>225758.24181050289</v>
      </c>
      <c r="CM27" s="3">
        <f t="shared" si="19"/>
        <v>528.49621543951821</v>
      </c>
      <c r="CN27" s="3">
        <f t="shared" si="440"/>
        <v>226286.73802594241</v>
      </c>
      <c r="CO27" s="3">
        <f t="shared" si="441"/>
        <v>859629.18746843864</v>
      </c>
      <c r="CP27" s="3">
        <f t="shared" si="442"/>
        <v>1145.7035143620947</v>
      </c>
      <c r="CQ27" s="3">
        <f t="shared" si="443"/>
        <v>860774.89098280075</v>
      </c>
      <c r="CR27" s="3"/>
      <c r="CS27" s="13"/>
      <c r="CT27" s="15">
        <f t="shared" si="20"/>
        <v>14556.563828046215</v>
      </c>
      <c r="CU27" s="3">
        <f t="shared" si="21"/>
        <v>740.2664062452086</v>
      </c>
      <c r="CV27" s="3">
        <f t="shared" si="444"/>
        <v>15296.830234291425</v>
      </c>
      <c r="CW27" s="3">
        <f t="shared" si="445"/>
        <v>72033.800555909998</v>
      </c>
      <c r="CX27" s="3">
        <f t="shared" si="446"/>
        <v>1886.6551719419015</v>
      </c>
      <c r="CY27" s="3">
        <f t="shared" si="447"/>
        <v>73920.455727851906</v>
      </c>
      <c r="CZ27" s="3"/>
      <c r="DA27" s="5"/>
      <c r="DB27" s="3">
        <f t="shared" si="22"/>
        <v>231380.59457063177</v>
      </c>
      <c r="DC27" s="3">
        <f t="shared" si="23"/>
        <v>540.08039938737829</v>
      </c>
      <c r="DD27" s="3">
        <f t="shared" si="448"/>
        <v>231920.67497001914</v>
      </c>
      <c r="DE27" s="3">
        <f t="shared" si="449"/>
        <v>914904.4956940941</v>
      </c>
      <c r="DF27" s="3">
        <f t="shared" si="450"/>
        <v>1196.6888533015706</v>
      </c>
      <c r="DG27" s="3">
        <f t="shared" si="451"/>
        <v>916101.18454739568</v>
      </c>
      <c r="DH27" s="3"/>
      <c r="DI27" s="13"/>
      <c r="DJ27" s="15">
        <f t="shared" si="24"/>
        <v>15211.573141044548</v>
      </c>
      <c r="DK27" s="3">
        <f t="shared" si="25"/>
        <v>787.84701871076027</v>
      </c>
      <c r="DL27" s="3">
        <f t="shared" si="452"/>
        <v>15999.420159755307</v>
      </c>
      <c r="DM27" s="3">
        <f t="shared" si="453"/>
        <v>74022.057495778587</v>
      </c>
      <c r="DN27" s="3">
        <f t="shared" si="454"/>
        <v>1968.0675179286666</v>
      </c>
      <c r="DO27" s="3">
        <f t="shared" si="455"/>
        <v>75990.125013707249</v>
      </c>
      <c r="DP27" s="3"/>
      <c r="DQ27" s="5"/>
      <c r="DR27" s="3">
        <f t="shared" si="26"/>
        <v>246252.57891226272</v>
      </c>
      <c r="DS27" s="3">
        <f t="shared" si="27"/>
        <v>564.38267948214934</v>
      </c>
      <c r="DT27" s="3">
        <f t="shared" si="456"/>
        <v>246816.96159174485</v>
      </c>
      <c r="DU27" s="3">
        <f t="shared" si="457"/>
        <v>954384.16450481222</v>
      </c>
      <c r="DV27" s="3">
        <f t="shared" si="458"/>
        <v>1229.7195263894564</v>
      </c>
      <c r="DW27" s="3">
        <f t="shared" si="459"/>
        <v>955613.88403120171</v>
      </c>
      <c r="DX27" s="3"/>
      <c r="DY27" s="13"/>
      <c r="DZ27" s="15">
        <f t="shared" si="28"/>
        <v>15637.475895695718</v>
      </c>
      <c r="EA27" s="3">
        <f t="shared" si="29"/>
        <v>821.82794026683348</v>
      </c>
      <c r="EB27" s="3">
        <f t="shared" si="460"/>
        <v>16459.30383596255</v>
      </c>
      <c r="EC27" s="3">
        <f t="shared" si="461"/>
        <v>74604.153965930062</v>
      </c>
      <c r="ED27" s="3">
        <f t="shared" si="462"/>
        <v>2004.1142990117528</v>
      </c>
      <c r="EE27" s="3">
        <f t="shared" si="463"/>
        <v>76608.268264941813</v>
      </c>
      <c r="EF27" s="3"/>
      <c r="EG27" s="5"/>
      <c r="EH27" s="3">
        <f t="shared" si="30"/>
        <v>256873.79009700718</v>
      </c>
      <c r="EI27" s="3">
        <f t="shared" si="31"/>
        <v>580.18460447965492</v>
      </c>
      <c r="EJ27" s="3">
        <f t="shared" si="464"/>
        <v>257453.97470148685</v>
      </c>
      <c r="EK27" s="3">
        <f t="shared" si="465"/>
        <v>971864.49825031124</v>
      </c>
      <c r="EL27" s="3">
        <f t="shared" si="466"/>
        <v>1239.3898249437552</v>
      </c>
      <c r="EM27" s="3">
        <f t="shared" si="467"/>
        <v>973103.88807525497</v>
      </c>
      <c r="EN27" s="3"/>
      <c r="EO27" s="13"/>
      <c r="EP27" s="15">
        <f t="shared" si="32"/>
        <v>15764.67926836452</v>
      </c>
      <c r="EQ27" s="3">
        <f t="shared" si="33"/>
        <v>836.86934374471923</v>
      </c>
      <c r="ER27" s="3">
        <f t="shared" si="468"/>
        <v>16601.54861210924</v>
      </c>
      <c r="ES27" s="3">
        <f t="shared" si="469"/>
        <v>75298.38208663468</v>
      </c>
      <c r="ET27" s="3">
        <f t="shared" si="470"/>
        <v>2050.3974698464317</v>
      </c>
      <c r="EU27" s="3">
        <f t="shared" si="471"/>
        <v>77348.779556481109</v>
      </c>
      <c r="EV27" s="3"/>
      <c r="EW27" s="5"/>
      <c r="EX27" s="3">
        <f t="shared" si="34"/>
        <v>261575.19063406892</v>
      </c>
      <c r="EY27" s="3">
        <f t="shared" si="35"/>
        <v>584.90412820283075</v>
      </c>
      <c r="EZ27" s="3">
        <f t="shared" si="472"/>
        <v>262160.09476227174</v>
      </c>
      <c r="FA27" s="3">
        <f t="shared" si="473"/>
        <v>994308.81224121444</v>
      </c>
      <c r="FB27" s="3">
        <f t="shared" si="474"/>
        <v>1250.9229531042067</v>
      </c>
      <c r="FC27" s="3">
        <f t="shared" si="475"/>
        <v>995559.73519431869</v>
      </c>
      <c r="FD27" s="3"/>
      <c r="FE27" s="13"/>
      <c r="FF27" s="15">
        <f t="shared" si="36"/>
        <v>15917.063903471351</v>
      </c>
      <c r="FG27" s="3">
        <f t="shared" si="37"/>
        <v>856.18137226711406</v>
      </c>
      <c r="FH27" s="3">
        <f t="shared" si="476"/>
        <v>16773.245275738467</v>
      </c>
      <c r="FI27" s="3">
        <f t="shared" si="477"/>
        <v>76531.391541144141</v>
      </c>
      <c r="FJ27" s="3">
        <f t="shared" si="478"/>
        <v>2116.5795772513284</v>
      </c>
      <c r="FK27" s="3">
        <f t="shared" si="479"/>
        <v>78647.971118395464</v>
      </c>
      <c r="FL27" s="3"/>
      <c r="FM27" s="5"/>
      <c r="FN27" s="3">
        <f t="shared" si="38"/>
        <v>267611.43461890885</v>
      </c>
      <c r="FO27" s="3">
        <f t="shared" si="39"/>
        <v>590.55793191373334</v>
      </c>
      <c r="FP27" s="3">
        <f t="shared" si="480"/>
        <v>268201.99255082262</v>
      </c>
      <c r="FQ27" s="3">
        <f t="shared" si="481"/>
        <v>1026402.8103918813</v>
      </c>
      <c r="FR27" s="3">
        <f t="shared" si="482"/>
        <v>1271.4067906754544</v>
      </c>
      <c r="FS27" s="3">
        <f t="shared" si="483"/>
        <v>1027674.2171825567</v>
      </c>
      <c r="FT27" s="3"/>
      <c r="FU27" s="13"/>
      <c r="FV27" s="15">
        <f t="shared" si="40"/>
        <v>16184.415440656774</v>
      </c>
      <c r="FW27" s="3">
        <f t="shared" si="41"/>
        <v>883.79982677699877</v>
      </c>
      <c r="FX27" s="3">
        <f t="shared" si="484"/>
        <v>17068.215267433774</v>
      </c>
      <c r="FY27" s="3">
        <f t="shared" si="485"/>
        <v>78399.560953538705</v>
      </c>
      <c r="FZ27" s="3">
        <f t="shared" si="486"/>
        <v>2195.7644939780403</v>
      </c>
      <c r="GA27" s="3">
        <f t="shared" si="487"/>
        <v>80595.325447516749</v>
      </c>
      <c r="GB27" s="3"/>
      <c r="GC27" s="5"/>
      <c r="GD27" s="3">
        <f t="shared" si="42"/>
        <v>276243.96794975718</v>
      </c>
      <c r="GE27" s="3">
        <f t="shared" si="43"/>
        <v>600.47725948894936</v>
      </c>
      <c r="GF27" s="3">
        <f t="shared" si="488"/>
        <v>276844.44520924613</v>
      </c>
      <c r="GG27" s="3">
        <f t="shared" si="489"/>
        <v>1064802.3215382998</v>
      </c>
      <c r="GH27" s="3">
        <f t="shared" si="490"/>
        <v>1302.4424641320606</v>
      </c>
      <c r="GI27" s="3">
        <f t="shared" si="491"/>
        <v>1066104.7640024319</v>
      </c>
      <c r="GJ27" s="3"/>
      <c r="GK27" s="13"/>
      <c r="GL27" s="15">
        <f t="shared" si="44"/>
        <v>16585.147856566338</v>
      </c>
      <c r="GM27" s="3">
        <f t="shared" si="45"/>
        <v>916.85009704209142</v>
      </c>
      <c r="GN27" s="3">
        <f t="shared" si="492"/>
        <v>17501.997953608428</v>
      </c>
      <c r="GO27" s="3">
        <f t="shared" si="493"/>
        <v>80413.160857592855</v>
      </c>
      <c r="GP27" s="3">
        <f t="shared" si="494"/>
        <v>2274.5463566564486</v>
      </c>
      <c r="GQ27" s="3">
        <f t="shared" si="495"/>
        <v>82687.707214249298</v>
      </c>
      <c r="GR27" s="3"/>
      <c r="GS27" s="5"/>
      <c r="GT27" s="3">
        <f t="shared" si="46"/>
        <v>286574.29108767374</v>
      </c>
      <c r="GU27" s="3">
        <f t="shared" si="47"/>
        <v>615.34530979179044</v>
      </c>
      <c r="GV27" s="3">
        <f t="shared" si="496"/>
        <v>287189.63639746554</v>
      </c>
      <c r="GW27" s="3">
        <f t="shared" si="497"/>
        <v>1103006.3778044174</v>
      </c>
      <c r="GX27" s="3">
        <f t="shared" si="498"/>
        <v>1335.8941568318014</v>
      </c>
      <c r="GY27" s="3">
        <f t="shared" si="499"/>
        <v>1104342.2719612492</v>
      </c>
      <c r="GZ27" s="3"/>
      <c r="HA27" s="13"/>
      <c r="HB27" s="15">
        <f t="shared" si="48"/>
        <v>17015.724453669864</v>
      </c>
      <c r="HC27" s="3">
        <f t="shared" si="49"/>
        <v>949.73435388667428</v>
      </c>
      <c r="HD27" s="3">
        <f t="shared" si="500"/>
        <v>17965.458807556537</v>
      </c>
      <c r="HE27" s="3">
        <f t="shared" si="501"/>
        <v>82100.408304722339</v>
      </c>
      <c r="HF27" s="3">
        <f t="shared" si="502"/>
        <v>2345.809432424629</v>
      </c>
      <c r="HG27" s="3">
        <f t="shared" si="503"/>
        <v>84446.217737146973</v>
      </c>
      <c r="HH27" s="3"/>
      <c r="HI27" s="5"/>
      <c r="HJ27" s="3">
        <f t="shared" si="50"/>
        <v>296852.7244145436</v>
      </c>
      <c r="HK27" s="3">
        <f t="shared" si="51"/>
        <v>631.32064458079344</v>
      </c>
      <c r="HL27" s="3">
        <f t="shared" si="504"/>
        <v>297484.04505912442</v>
      </c>
      <c r="HM27" s="3">
        <f t="shared" si="505"/>
        <v>1137564.3136513743</v>
      </c>
      <c r="HN27" s="3">
        <f t="shared" si="506"/>
        <v>1363.9241954686527</v>
      </c>
      <c r="HO27" s="3">
        <f t="shared" si="507"/>
        <v>1138928.237846843</v>
      </c>
      <c r="HP27" s="3"/>
      <c r="HQ27" s="13"/>
      <c r="HR27" s="15">
        <f t="shared" si="52"/>
        <v>17377.596024603314</v>
      </c>
      <c r="HS27" s="3">
        <f t="shared" si="53"/>
        <v>979.47828454828493</v>
      </c>
      <c r="HT27" s="3">
        <f t="shared" si="508"/>
        <v>18357.074309151598</v>
      </c>
      <c r="HU27" s="3">
        <f t="shared" si="509"/>
        <v>83561.28404059427</v>
      </c>
      <c r="HV27" s="3">
        <f t="shared" si="510"/>
        <v>2415.1097122179553</v>
      </c>
      <c r="HW27" s="3">
        <f t="shared" si="511"/>
        <v>85976.393752812219</v>
      </c>
      <c r="HX27" s="3"/>
      <c r="HY27" s="5"/>
      <c r="HZ27" s="3">
        <f t="shared" si="54"/>
        <v>306149.60497442062</v>
      </c>
      <c r="IA27" s="3">
        <f t="shared" si="55"/>
        <v>644.74687242311711</v>
      </c>
      <c r="IB27" s="3">
        <f t="shared" si="512"/>
        <v>306794.35184684373</v>
      </c>
      <c r="IC27" s="3">
        <f t="shared" si="513"/>
        <v>1171170.4216878063</v>
      </c>
      <c r="ID27" s="3">
        <f t="shared" si="514"/>
        <v>1388.1935481292799</v>
      </c>
      <c r="IE27" s="3">
        <f t="shared" si="515"/>
        <v>1172558.6152359354</v>
      </c>
      <c r="IF27" s="3"/>
      <c r="IG27" s="13"/>
      <c r="IH27" s="15">
        <f t="shared" si="56"/>
        <v>17692.480235634957</v>
      </c>
      <c r="II27" s="3">
        <f t="shared" si="57"/>
        <v>1008.4004091029044</v>
      </c>
      <c r="IJ27" s="3">
        <f t="shared" si="516"/>
        <v>18700.880644737863</v>
      </c>
      <c r="IK27" s="3">
        <f t="shared" si="517"/>
        <v>85116.861621145057</v>
      </c>
      <c r="IL27" s="3">
        <f t="shared" si="518"/>
        <v>2490.4024379453367</v>
      </c>
      <c r="IM27" s="3">
        <f t="shared" si="519"/>
        <v>87607.26405909039</v>
      </c>
      <c r="IN27" s="3"/>
      <c r="IO27" s="5"/>
      <c r="IP27" s="3">
        <f t="shared" si="58"/>
        <v>315189.61856849561</v>
      </c>
      <c r="IQ27" s="3">
        <f t="shared" si="59"/>
        <v>656.4297663027213</v>
      </c>
      <c r="IR27" s="3">
        <f t="shared" si="520"/>
        <v>315846.04833479831</v>
      </c>
      <c r="IS27" s="3">
        <f t="shared" si="521"/>
        <v>1207682.4744918917</v>
      </c>
      <c r="IT27" s="3">
        <f t="shared" si="522"/>
        <v>1414.0361711302153</v>
      </c>
      <c r="IU27" s="3">
        <f t="shared" si="523"/>
        <v>1209096.5106630218</v>
      </c>
      <c r="IV27" s="3"/>
      <c r="IW27" s="13"/>
      <c r="IX27" s="15">
        <f t="shared" si="60"/>
        <v>18028.085619871796</v>
      </c>
      <c r="IY27" s="3">
        <f t="shared" si="61"/>
        <v>1039.8229991701987</v>
      </c>
      <c r="IZ27" s="3">
        <f t="shared" si="524"/>
        <v>19067.908619041995</v>
      </c>
      <c r="JA27" s="3">
        <f t="shared" si="525"/>
        <v>86936.691533183781</v>
      </c>
      <c r="JB27" s="3">
        <f t="shared" si="526"/>
        <v>2572.2358226240681</v>
      </c>
      <c r="JC27" s="3">
        <f t="shared" si="527"/>
        <v>89508.927355807842</v>
      </c>
      <c r="JD27" s="3"/>
      <c r="JE27" s="5"/>
      <c r="JF27" s="3">
        <f t="shared" si="62"/>
        <v>325011.1875487736</v>
      </c>
      <c r="JG27" s="3">
        <f t="shared" si="63"/>
        <v>668.88146109115519</v>
      </c>
      <c r="JH27" s="3">
        <f t="shared" si="528"/>
        <v>325680.06900986476</v>
      </c>
      <c r="JI27" s="3">
        <f t="shared" si="529"/>
        <v>1247366.3195600784</v>
      </c>
      <c r="JJ27" s="3">
        <f t="shared" si="530"/>
        <v>1444.2687862891396</v>
      </c>
      <c r="JK27" s="3">
        <f t="shared" si="531"/>
        <v>1248810.5883463675</v>
      </c>
      <c r="JL27" s="3"/>
      <c r="JM27" s="13"/>
      <c r="JN27" s="15">
        <f t="shared" si="64"/>
        <v>18419.415598060205</v>
      </c>
      <c r="JO27" s="3">
        <f t="shared" si="65"/>
        <v>1073.9771059778759</v>
      </c>
      <c r="JP27" s="3">
        <f t="shared" si="532"/>
        <v>19493.39270403808</v>
      </c>
      <c r="JQ27" s="3">
        <f t="shared" si="533"/>
        <v>88951.768475296456</v>
      </c>
      <c r="JR27" s="3">
        <f t="shared" si="534"/>
        <v>2657.523835259613</v>
      </c>
      <c r="JS27" s="3">
        <f t="shared" si="535"/>
        <v>91609.292310556062</v>
      </c>
      <c r="JT27" s="3"/>
      <c r="JU27" s="5"/>
      <c r="JV27" s="3">
        <f t="shared" si="66"/>
        <v>335686.53020044533</v>
      </c>
      <c r="JW27" s="3">
        <f t="shared" si="67"/>
        <v>683.40066036159294</v>
      </c>
      <c r="JX27" s="3">
        <f t="shared" si="536"/>
        <v>336369.9308608069</v>
      </c>
      <c r="JY27" s="3">
        <f t="shared" si="537"/>
        <v>1288725.433482714</v>
      </c>
      <c r="JZ27" s="3">
        <f t="shared" si="538"/>
        <v>1477.7450168442606</v>
      </c>
      <c r="KA27" s="3">
        <f t="shared" si="539"/>
        <v>1290203.1784995582</v>
      </c>
      <c r="KB27" s="3"/>
      <c r="KC27" s="13"/>
      <c r="KD27" s="15">
        <f t="shared" si="68"/>
        <v>18851.634999543159</v>
      </c>
      <c r="KE27" s="3">
        <f t="shared" si="69"/>
        <v>1109.57473350962</v>
      </c>
      <c r="KF27" s="3">
        <f t="shared" si="540"/>
        <v>19961.209733052779</v>
      </c>
      <c r="KG27" s="3">
        <f t="shared" si="541"/>
        <v>90990.393309644875</v>
      </c>
      <c r="KH27" s="3">
        <f t="shared" si="542"/>
        <v>2743.3652685096895</v>
      </c>
      <c r="KI27" s="3">
        <f t="shared" si="543"/>
        <v>93733.758578154564</v>
      </c>
      <c r="KJ27" s="3"/>
      <c r="KK27" s="5"/>
      <c r="KL27" s="3">
        <f t="shared" si="70"/>
        <v>346813.0653965738</v>
      </c>
      <c r="KM27" s="3">
        <f t="shared" si="71"/>
        <v>699.43694679109558</v>
      </c>
      <c r="KN27" s="3">
        <f t="shared" si="544"/>
        <v>347512.50234336487</v>
      </c>
      <c r="KO27" s="3">
        <f t="shared" si="545"/>
        <v>1330352.9202462242</v>
      </c>
      <c r="KP27" s="3">
        <f t="shared" si="546"/>
        <v>1511.6124456971222</v>
      </c>
      <c r="KQ27" s="3">
        <f t="shared" si="547"/>
        <v>1331864.5326919213</v>
      </c>
      <c r="KR27" s="3"/>
      <c r="KS27" s="13"/>
      <c r="KT27" s="15">
        <f t="shared" si="72"/>
        <v>19288.814041488378</v>
      </c>
      <c r="KU27" s="3">
        <f t="shared" si="73"/>
        <v>1145.4034981150523</v>
      </c>
      <c r="KV27" s="3">
        <f t="shared" si="548"/>
        <v>20434.217539603429</v>
      </c>
      <c r="KW27" s="3">
        <f t="shared" si="549"/>
        <v>92987.143968359625</v>
      </c>
      <c r="KX27" s="3">
        <f t="shared" si="550"/>
        <v>2830.0285065451544</v>
      </c>
      <c r="KY27" s="3">
        <f t="shared" si="551"/>
        <v>95817.172474904786</v>
      </c>
      <c r="KZ27" s="3"/>
      <c r="LA27" s="5"/>
      <c r="LB27" s="3">
        <f t="shared" si="74"/>
        <v>358011.84571025195</v>
      </c>
      <c r="LC27" s="3">
        <f t="shared" si="75"/>
        <v>715.65724674421017</v>
      </c>
      <c r="LD27" s="3">
        <f t="shared" si="552"/>
        <v>358727.50295699615</v>
      </c>
      <c r="LE27" s="3">
        <f t="shared" si="553"/>
        <v>1372378.9286388673</v>
      </c>
      <c r="LF27" s="3">
        <f t="shared" si="554"/>
        <v>1544.7842239132649</v>
      </c>
      <c r="LG27" s="3">
        <f t="shared" si="555"/>
        <v>1373923.7128627806</v>
      </c>
      <c r="LH27" s="3"/>
      <c r="LI27" s="13"/>
      <c r="LJ27" s="15">
        <f t="shared" si="76"/>
        <v>19717.54520340333</v>
      </c>
      <c r="LK27" s="3">
        <f t="shared" si="77"/>
        <v>1181.5743930619913</v>
      </c>
      <c r="LL27" s="3">
        <f t="shared" si="556"/>
        <v>20899.11959646532</v>
      </c>
      <c r="LM27" s="3">
        <f t="shared" si="557"/>
        <v>95004.691838240338</v>
      </c>
      <c r="LN27" s="3">
        <f t="shared" si="558"/>
        <v>2919.545950065512</v>
      </c>
      <c r="LO27" s="3">
        <f t="shared" si="559"/>
        <v>97924.237788305851</v>
      </c>
      <c r="LP27" s="3"/>
      <c r="LQ27" s="5"/>
      <c r="LR27" s="3">
        <f t="shared" si="78"/>
        <v>369317.56363607972</v>
      </c>
      <c r="LS27" s="3">
        <f t="shared" si="79"/>
        <v>731.56411184589808</v>
      </c>
      <c r="LT27" s="3">
        <f t="shared" si="560"/>
        <v>370049.12774792564</v>
      </c>
      <c r="LU27" s="3">
        <f t="shared" si="561"/>
        <v>1415789.0402150699</v>
      </c>
      <c r="LV27" s="3">
        <f t="shared" si="562"/>
        <v>1578.3015036938125</v>
      </c>
      <c r="LW27" s="3">
        <f t="shared" si="563"/>
        <v>1417367.3417187638</v>
      </c>
      <c r="LX27" s="3"/>
      <c r="LY27" s="13"/>
      <c r="LZ27" s="15">
        <f t="shared" si="80"/>
        <v>20151.143424790942</v>
      </c>
      <c r="MA27" s="3">
        <f t="shared" si="81"/>
        <v>1218.9359138781369</v>
      </c>
      <c r="MB27" s="3">
        <f t="shared" si="564"/>
        <v>21370.079338669078</v>
      </c>
      <c r="MC27" s="3">
        <f t="shared" si="565"/>
        <v>97129.431646000216</v>
      </c>
      <c r="MD27" s="3">
        <f t="shared" si="566"/>
        <v>3013.0365467697084</v>
      </c>
      <c r="ME27" s="3">
        <f t="shared" si="567"/>
        <v>100142.46819276993</v>
      </c>
      <c r="MF27" s="3"/>
      <c r="MG27" s="5"/>
      <c r="MH27" s="3">
        <f t="shared" si="82"/>
        <v>380995.42829071236</v>
      </c>
      <c r="MI27" s="3">
        <f t="shared" si="83"/>
        <v>747.65155551371515</v>
      </c>
      <c r="MJ27" s="3">
        <f t="shared" si="568"/>
        <v>381743.07984622609</v>
      </c>
      <c r="MK27" s="3">
        <f t="shared" si="569"/>
        <v>1461125.8715035098</v>
      </c>
      <c r="ML27" s="3">
        <f t="shared" si="570"/>
        <v>1613.5995502287699</v>
      </c>
      <c r="MM27" s="3">
        <f t="shared" si="571"/>
        <v>1462739.4710537386</v>
      </c>
      <c r="MN27" s="3"/>
      <c r="MO27" s="13"/>
      <c r="MP27" s="15">
        <f t="shared" si="84"/>
        <v>20607.617532112774</v>
      </c>
      <c r="MQ27" s="3">
        <f t="shared" si="85"/>
        <v>1257.9559451062153</v>
      </c>
      <c r="MR27" s="3">
        <f t="shared" si="572"/>
        <v>21865.57347721899</v>
      </c>
      <c r="MS27" s="3">
        <f t="shared" si="573"/>
        <v>99386.034461245363</v>
      </c>
      <c r="MT27" s="3">
        <f t="shared" si="574"/>
        <v>3110.1344908003516</v>
      </c>
      <c r="MU27" s="3">
        <f t="shared" si="575"/>
        <v>102496.16895204571</v>
      </c>
      <c r="MV27" s="3"/>
      <c r="MW27" s="5"/>
      <c r="MX27" s="3">
        <f t="shared" si="86"/>
        <v>393191.68351660023</v>
      </c>
      <c r="MY27" s="3">
        <f t="shared" si="87"/>
        <v>764.5877446517984</v>
      </c>
      <c r="MZ27" s="3">
        <f t="shared" si="576"/>
        <v>393956.271261252</v>
      </c>
      <c r="NA27" s="3">
        <f t="shared" si="577"/>
        <v>1508212.0305629063</v>
      </c>
      <c r="NB27" s="3">
        <f t="shared" si="578"/>
        <v>1651.0882210262635</v>
      </c>
      <c r="NC27" s="3">
        <f t="shared" si="579"/>
        <v>1509863.1187839326</v>
      </c>
      <c r="ND27" s="3"/>
      <c r="NE27" s="13"/>
      <c r="NF27" s="15">
        <f t="shared" si="88"/>
        <v>21091.969135458821</v>
      </c>
      <c r="NG27" s="3">
        <f t="shared" si="89"/>
        <v>1298.482282154182</v>
      </c>
      <c r="NH27" s="3">
        <f t="shared" si="580"/>
        <v>22390.451417613003</v>
      </c>
      <c r="NI27" s="3">
        <f t="shared" si="581"/>
        <v>101738.34649501109</v>
      </c>
      <c r="NJ27" s="3">
        <f t="shared" si="582"/>
        <v>3210.0180505492058</v>
      </c>
      <c r="NK27" s="3">
        <f t="shared" si="583"/>
        <v>104948.3645455603</v>
      </c>
      <c r="NL27" s="3"/>
      <c r="NM27" s="5"/>
      <c r="NN27" s="3">
        <f t="shared" si="90"/>
        <v>405858.75564471504</v>
      </c>
      <c r="NO27" s="3">
        <f t="shared" si="91"/>
        <v>782.55824994886905</v>
      </c>
      <c r="NP27" s="3">
        <f t="shared" si="584"/>
        <v>406641.31389466394</v>
      </c>
      <c r="NQ27" s="3">
        <f t="shared" si="585"/>
        <v>1556649.0312502636</v>
      </c>
      <c r="NR27" s="3">
        <f t="shared" si="586"/>
        <v>1690.1668975443752</v>
      </c>
      <c r="NS27" s="3">
        <f t="shared" si="587"/>
        <v>1558339.198147808</v>
      </c>
      <c r="NT27" s="3"/>
      <c r="NU27" s="13"/>
      <c r="NV27" s="15">
        <f t="shared" si="92"/>
        <v>21596.589301279033</v>
      </c>
      <c r="NW27" s="3">
        <f t="shared" si="93"/>
        <v>1340.1717104071149</v>
      </c>
      <c r="NX27" s="3">
        <f t="shared" si="588"/>
        <v>22936.761011686147</v>
      </c>
      <c r="NY27" s="3">
        <f t="shared" si="589"/>
        <v>104147.78272646386</v>
      </c>
      <c r="NZ27" s="3">
        <f t="shared" si="590"/>
        <v>3312.4701218563541</v>
      </c>
      <c r="OA27" s="3">
        <f t="shared" si="591"/>
        <v>107460.25284832022</v>
      </c>
      <c r="OB27" s="3"/>
      <c r="OC27" s="5"/>
      <c r="OD27" s="3">
        <f t="shared" si="94"/>
        <v>418889.36815812154</v>
      </c>
      <c r="OE27" s="3">
        <f t="shared" si="95"/>
        <v>801.28076330535293</v>
      </c>
      <c r="OF27" s="3">
        <f t="shared" si="592"/>
        <v>419690.64892142691</v>
      </c>
      <c r="OG27" s="3">
        <f t="shared" si="593"/>
        <v>1606331.5922323023</v>
      </c>
      <c r="OH27" s="3">
        <f t="shared" si="594"/>
        <v>1730.1945714789542</v>
      </c>
      <c r="OI27" s="3">
        <f t="shared" si="595"/>
        <v>1608061.7868037813</v>
      </c>
      <c r="OJ27" s="3"/>
      <c r="OK27" s="13"/>
      <c r="OL27" s="15">
        <f t="shared" si="96"/>
        <v>22113.493211885878</v>
      </c>
      <c r="OM27" s="3">
        <f t="shared" si="97"/>
        <v>1382.933136651252</v>
      </c>
      <c r="ON27" s="3">
        <f t="shared" si="596"/>
        <v>23496.42634853713</v>
      </c>
      <c r="OO27" s="3">
        <f t="shared" si="597"/>
        <v>106612.53526258553</v>
      </c>
      <c r="OP27" s="3">
        <f t="shared" si="598"/>
        <v>3417.9414477742803</v>
      </c>
      <c r="OQ27" s="3">
        <f t="shared" si="599"/>
        <v>110030.47671035981</v>
      </c>
      <c r="OR27" s="3"/>
      <c r="OS27" s="5"/>
      <c r="OT27" s="3">
        <f t="shared" si="98"/>
        <v>432255.04860179045</v>
      </c>
      <c r="OU27" s="3">
        <f t="shared" si="99"/>
        <v>820.45903049692492</v>
      </c>
      <c r="OV27" s="3">
        <f t="shared" si="600"/>
        <v>433075.50763228739</v>
      </c>
      <c r="OW27" s="3">
        <f t="shared" si="601"/>
        <v>1657478.2944406373</v>
      </c>
      <c r="OX27" s="3">
        <f t="shared" si="602"/>
        <v>1771.1412085210227</v>
      </c>
      <c r="OY27" s="3">
        <f t="shared" si="603"/>
        <v>1659249.4356491584</v>
      </c>
      <c r="OZ27" s="3"/>
      <c r="PA27" s="13"/>
      <c r="PB27" s="15">
        <f t="shared" si="100"/>
        <v>22642.401588887973</v>
      </c>
      <c r="PC27" s="3">
        <f t="shared" si="101"/>
        <v>1426.9545146582761</v>
      </c>
      <c r="PD27" s="3">
        <f t="shared" si="604"/>
        <v>24069.356103546248</v>
      </c>
      <c r="PE27" s="3">
        <f t="shared" si="605"/>
        <v>109157.84926196281</v>
      </c>
      <c r="PF27" s="3">
        <f t="shared" si="606"/>
        <v>3526.9407275315948</v>
      </c>
      <c r="PG27" s="3">
        <f t="shared" si="607"/>
        <v>112684.7899894944</v>
      </c>
      <c r="PH27" s="3"/>
      <c r="PI27" s="5"/>
      <c r="PJ27" s="3">
        <f t="shared" si="102"/>
        <v>446014.54454967205</v>
      </c>
      <c r="PK27" s="3">
        <f t="shared" si="103"/>
        <v>840.08268968359721</v>
      </c>
      <c r="PL27" s="3">
        <f t="shared" si="608"/>
        <v>446854.62723935564</v>
      </c>
      <c r="PM27" s="3">
        <f t="shared" si="609"/>
        <v>1710335.823765798</v>
      </c>
      <c r="PN27" s="3">
        <f t="shared" si="610"/>
        <v>1813.4262034498001</v>
      </c>
      <c r="PO27" s="3">
        <f t="shared" si="611"/>
        <v>1712149.2499692477</v>
      </c>
      <c r="PP27" s="3"/>
      <c r="PQ27" s="13"/>
      <c r="PR27" s="15">
        <f t="shared" si="104"/>
        <v>23188.614138408124</v>
      </c>
      <c r="PS27" s="3">
        <f t="shared" si="105"/>
        <v>1472.448354973553</v>
      </c>
      <c r="PT27" s="3">
        <f t="shared" si="612"/>
        <v>24661.062493381676</v>
      </c>
      <c r="PU27" s="3">
        <f t="shared" si="613"/>
        <v>111804.97679339665</v>
      </c>
      <c r="PV27" s="3">
        <f t="shared" si="614"/>
        <v>3639.6195348004958</v>
      </c>
      <c r="PW27" s="3">
        <f t="shared" si="615"/>
        <v>115444.59632819715</v>
      </c>
      <c r="PX27" s="3"/>
      <c r="PY27" s="5"/>
      <c r="PZ27" s="3">
        <f t="shared" si="106"/>
        <v>460234.27913798369</v>
      </c>
      <c r="QA27" s="3">
        <f t="shared" si="107"/>
        <v>860.34837156978972</v>
      </c>
      <c r="QB27" s="3">
        <f t="shared" si="616"/>
        <v>461094.62750955345</v>
      </c>
      <c r="QC27" s="3">
        <f t="shared" si="617"/>
        <v>1764977.6835358888</v>
      </c>
      <c r="QD27" s="3">
        <f t="shared" si="618"/>
        <v>1857.4026143248013</v>
      </c>
      <c r="QE27" s="3">
        <f t="shared" si="619"/>
        <v>1766835.0861502136</v>
      </c>
      <c r="QF27" s="3"/>
      <c r="QG27" s="13"/>
      <c r="QH27" s="15">
        <f t="shared" si="108"/>
        <v>23756.535366205393</v>
      </c>
      <c r="QI27" s="3">
        <f t="shared" si="109"/>
        <v>1519.4781740891838</v>
      </c>
      <c r="QJ27" s="3">
        <f t="shared" si="620"/>
        <v>25276.013540294578</v>
      </c>
      <c r="QK27" s="3">
        <f t="shared" si="621"/>
        <v>114555.35066355356</v>
      </c>
      <c r="QL27" s="3">
        <f t="shared" si="622"/>
        <v>3755.876157834768</v>
      </c>
      <c r="QM27" s="3">
        <f t="shared" si="623"/>
        <v>118311.22682138832</v>
      </c>
      <c r="QN27" s="3"/>
      <c r="QO27" s="5"/>
      <c r="QP27" s="3">
        <f t="shared" si="110"/>
        <v>474934.10533260822</v>
      </c>
      <c r="QQ27" s="3">
        <f t="shared" si="111"/>
        <v>881.41949296578525</v>
      </c>
      <c r="QR27" s="3">
        <f t="shared" si="624"/>
        <v>475815.52482557402</v>
      </c>
      <c r="QS27" s="3">
        <f t="shared" si="625"/>
        <v>1821354.5501992288</v>
      </c>
      <c r="QT27" s="3">
        <f t="shared" si="626"/>
        <v>1903.0942441906177</v>
      </c>
      <c r="QU27" s="3">
        <f t="shared" si="627"/>
        <v>1823257.6444434195</v>
      </c>
      <c r="QV27" s="3"/>
      <c r="QW27" s="13"/>
      <c r="QX27" s="15">
        <f t="shared" si="112"/>
        <v>24346.439188985751</v>
      </c>
      <c r="QY27" s="3">
        <f t="shared" si="113"/>
        <v>1568.0015742213407</v>
      </c>
      <c r="QZ27" s="3">
        <f t="shared" si="628"/>
        <v>25914.440763207091</v>
      </c>
      <c r="RA27" s="3">
        <f t="shared" si="629"/>
        <v>117399.16527212241</v>
      </c>
      <c r="RB27" s="3">
        <f t="shared" si="630"/>
        <v>3875.6609190807271</v>
      </c>
      <c r="RC27" s="3">
        <f t="shared" si="631"/>
        <v>121274.82619120313</v>
      </c>
      <c r="RD27" s="3"/>
      <c r="RE27" s="5"/>
      <c r="RF27" s="3">
        <f t="shared" si="114"/>
        <v>490100.7711146134</v>
      </c>
      <c r="RG27" s="3">
        <f t="shared" si="115"/>
        <v>903.3062167812999</v>
      </c>
      <c r="RH27" s="3">
        <f t="shared" si="632"/>
        <v>491004.07733139471</v>
      </c>
      <c r="RI27" s="3">
        <f t="shared" si="633"/>
        <v>1879442.3333879134</v>
      </c>
      <c r="RJ27" s="3">
        <f t="shared" si="634"/>
        <v>1950.3381937902102</v>
      </c>
      <c r="RK27" s="3">
        <f t="shared" si="635"/>
        <v>1881392.6715817037</v>
      </c>
      <c r="RL27" s="3"/>
      <c r="RM27" s="13"/>
      <c r="RN27" s="15">
        <f t="shared" si="116"/>
        <v>24956.297558104354</v>
      </c>
      <c r="RO27" s="3">
        <f t="shared" si="117"/>
        <v>1617.9976975602651</v>
      </c>
      <c r="RP27" s="3">
        <f t="shared" si="636"/>
        <v>26574.29525566462</v>
      </c>
      <c r="RQ27" s="3">
        <f t="shared" si="637"/>
        <v>120331.3451760178</v>
      </c>
      <c r="RR27" s="3">
        <f t="shared" si="638"/>
        <v>3999.1120564299763</v>
      </c>
      <c r="RS27" s="3">
        <f t="shared" si="639"/>
        <v>124330.45723244778</v>
      </c>
      <c r="RT27" s="3"/>
      <c r="RU27" s="5"/>
      <c r="RV27" s="3">
        <f t="shared" si="118"/>
        <v>505727.75708451989</v>
      </c>
      <c r="RW27" s="3">
        <f t="shared" si="119"/>
        <v>925.93329796983596</v>
      </c>
      <c r="RX27" s="3">
        <f t="shared" si="640"/>
        <v>506653.6903824897</v>
      </c>
      <c r="RY27" s="3">
        <f t="shared" si="641"/>
        <v>1939308.0694477381</v>
      </c>
      <c r="RZ27" s="3">
        <f t="shared" si="642"/>
        <v>1999.0501453988581</v>
      </c>
      <c r="SA27" s="3">
        <f t="shared" si="643"/>
        <v>1941307.1195931369</v>
      </c>
      <c r="SB27" s="3"/>
      <c r="SC27" s="13"/>
      <c r="SD27" s="15">
        <f t="shared" si="120"/>
        <v>25585.0944806648</v>
      </c>
      <c r="SE27" s="3">
        <f t="shared" si="121"/>
        <v>1669.5241228500977</v>
      </c>
      <c r="SF27" s="3">
        <f t="shared" si="644"/>
        <v>27254.618603514897</v>
      </c>
      <c r="SG27" s="3">
        <f t="shared" si="645"/>
        <v>123357.20456645168</v>
      </c>
      <c r="SH27" s="3">
        <f t="shared" si="646"/>
        <v>4126.4587293755958</v>
      </c>
      <c r="SI27" s="3">
        <f t="shared" si="647"/>
        <v>127483.66329582727</v>
      </c>
      <c r="SJ27" s="3"/>
      <c r="SK27" s="5"/>
      <c r="SL27" s="3">
        <f t="shared" si="122"/>
        <v>521833.06028223323</v>
      </c>
      <c r="SM27" s="3">
        <f t="shared" si="123"/>
        <v>949.26304096973877</v>
      </c>
      <c r="SN27" s="3">
        <f t="shared" si="648"/>
        <v>522782.32332320296</v>
      </c>
      <c r="SO27" s="3">
        <f t="shared" si="649"/>
        <v>2001062.8857609446</v>
      </c>
      <c r="SP27" s="3">
        <f t="shared" si="650"/>
        <v>2049.318383035155</v>
      </c>
      <c r="SQ27" s="3">
        <f t="shared" si="651"/>
        <v>2003112.2041439798</v>
      </c>
      <c r="SR27" s="3"/>
      <c r="SS27" s="13"/>
      <c r="ST27" s="15">
        <f t="shared" si="124"/>
        <v>26233.97068400522</v>
      </c>
      <c r="SU27" s="3">
        <f t="shared" si="125"/>
        <v>1722.6764955638225</v>
      </c>
      <c r="SV27" s="3">
        <f t="shared" si="652"/>
        <v>27956.647179569041</v>
      </c>
      <c r="SW27" s="3">
        <f t="shared" si="653"/>
        <v>126486.41784843005</v>
      </c>
      <c r="SX27" s="3">
        <f t="shared" si="654"/>
        <v>4257.87932908316</v>
      </c>
      <c r="SY27" s="3">
        <f t="shared" si="655"/>
        <v>130744.29717751322</v>
      </c>
      <c r="SZ27" s="3"/>
      <c r="TA27" s="5"/>
      <c r="TB27" s="3">
        <f t="shared" si="126"/>
        <v>538446.5760349225</v>
      </c>
      <c r="TC27" s="3">
        <f t="shared" si="127"/>
        <v>973.33776926364123</v>
      </c>
      <c r="TD27" s="3">
        <f t="shared" si="656"/>
        <v>539419.91380418616</v>
      </c>
      <c r="TE27" s="3">
        <f t="shared" si="657"/>
        <v>2064793.2903878302</v>
      </c>
      <c r="TF27" s="3">
        <f t="shared" si="658"/>
        <v>2101.3036264243369</v>
      </c>
      <c r="TG27" s="3">
        <f t="shared" si="659"/>
        <v>2066894.5940142546</v>
      </c>
      <c r="TH27" s="3"/>
      <c r="TI27" s="13"/>
      <c r="TJ27" s="15">
        <f t="shared" si="128"/>
        <v>26904.953706080203</v>
      </c>
      <c r="TK27" s="3">
        <f t="shared" si="129"/>
        <v>1777.5293508522589</v>
      </c>
      <c r="TL27" s="3">
        <f t="shared" si="660"/>
        <v>28682.483056932462</v>
      </c>
      <c r="TM27" s="3">
        <f t="shared" si="661"/>
        <v>129725.28810152986</v>
      </c>
      <c r="TN27" s="3">
        <f t="shared" si="662"/>
        <v>4393.4704158138802</v>
      </c>
      <c r="TO27" s="3">
        <f t="shared" si="663"/>
        <v>134118.75851734375</v>
      </c>
      <c r="TP27" s="3"/>
      <c r="TQ27" s="5"/>
      <c r="TR27" s="3">
        <f t="shared" si="130"/>
        <v>555591.60134400171</v>
      </c>
      <c r="TS27" s="3">
        <f t="shared" si="131"/>
        <v>998.23270895031351</v>
      </c>
      <c r="TT27" s="3">
        <f t="shared" si="664"/>
        <v>556589.83405295201</v>
      </c>
      <c r="TU27" s="3">
        <f t="shared" si="665"/>
        <v>2130546.1087464169</v>
      </c>
      <c r="TV27" s="3">
        <f t="shared" si="666"/>
        <v>2155.1105878683084</v>
      </c>
      <c r="TW27" s="3">
        <f t="shared" si="667"/>
        <v>2132701.2193342852</v>
      </c>
      <c r="TX27" s="3"/>
      <c r="TY27" s="13"/>
      <c r="TZ27" s="15">
        <f t="shared" si="132"/>
        <v>27599.360483974549</v>
      </c>
      <c r="UA27" s="3">
        <f t="shared" si="133"/>
        <v>1834.1230486274853</v>
      </c>
      <c r="UB27" s="3">
        <f t="shared" si="668"/>
        <v>29433.483532602033</v>
      </c>
      <c r="UC27" s="3">
        <f t="shared" si="669"/>
        <v>133075.14349831847</v>
      </c>
      <c r="UD27" s="3">
        <f t="shared" si="670"/>
        <v>4533.3106834770915</v>
      </c>
      <c r="UE27" s="3">
        <f t="shared" si="671"/>
        <v>137608.45418179556</v>
      </c>
      <c r="UF27" s="3"/>
      <c r="UG27" s="5"/>
      <c r="UH27" s="3">
        <f t="shared" si="134"/>
        <v>573280.75126315258</v>
      </c>
      <c r="UI27" s="3">
        <f t="shared" si="135"/>
        <v>1023.9967212799196</v>
      </c>
      <c r="UJ27" s="3">
        <f t="shared" si="672"/>
        <v>574304.7479844325</v>
      </c>
      <c r="UK27" s="3">
        <f t="shared" si="673"/>
        <v>2198359.5022413451</v>
      </c>
      <c r="UL27" s="3">
        <f t="shared" si="674"/>
        <v>2210.7613321379736</v>
      </c>
      <c r="UM27" s="3">
        <f t="shared" si="675"/>
        <v>2200570.2635734831</v>
      </c>
      <c r="UN27" s="3"/>
      <c r="UO27" s="13"/>
      <c r="UP27" s="15">
        <f t="shared" si="136"/>
        <v>28317.480526892436</v>
      </c>
      <c r="UQ27" s="3">
        <f t="shared" si="137"/>
        <v>1892.4904266731953</v>
      </c>
      <c r="UR27" s="3">
        <f t="shared" si="676"/>
        <v>30209.970953565629</v>
      </c>
      <c r="US27" s="3">
        <f t="shared" si="677"/>
        <v>136536.05716211197</v>
      </c>
      <c r="UT27" s="3">
        <f t="shared" si="678"/>
        <v>4677.5198656811754</v>
      </c>
      <c r="UU27" s="3">
        <f t="shared" si="679"/>
        <v>141213.57702779316</v>
      </c>
      <c r="UV27" s="3"/>
      <c r="UW27" s="5"/>
      <c r="UX27" s="3">
        <f t="shared" si="138"/>
        <v>591524.28969987016</v>
      </c>
      <c r="UY27" s="3">
        <f t="shared" si="139"/>
        <v>1050.6405476780092</v>
      </c>
      <c r="UZ27" s="3">
        <f t="shared" si="680"/>
        <v>592574.93024754815</v>
      </c>
      <c r="VA27" s="3">
        <f t="shared" si="681"/>
        <v>2268291.5338500058</v>
      </c>
      <c r="VB27" s="3">
        <f t="shared" si="682"/>
        <v>2268.2570740221772</v>
      </c>
      <c r="VC27" s="3">
        <f t="shared" si="683"/>
        <v>2270559.790924028</v>
      </c>
      <c r="VD27" s="3"/>
      <c r="VE27" s="13"/>
      <c r="VF27" s="15">
        <f t="shared" si="140"/>
        <v>29059.353521510358</v>
      </c>
      <c r="VG27" s="3">
        <f t="shared" si="141"/>
        <v>1952.681420194664</v>
      </c>
      <c r="VH27" s="3">
        <f t="shared" si="684"/>
        <v>31012.034941705024</v>
      </c>
      <c r="VI27" s="3">
        <f t="shared" si="685"/>
        <v>140110.42517229938</v>
      </c>
      <c r="VJ27" s="3">
        <f t="shared" si="686"/>
        <v>4826.2581038088238</v>
      </c>
      <c r="VK27" s="3">
        <f t="shared" si="687"/>
        <v>144936.6832761082</v>
      </c>
      <c r="VL27" s="3"/>
      <c r="VM27" s="5"/>
      <c r="VN27" s="3">
        <f t="shared" si="142"/>
        <v>610337.82459933334</v>
      </c>
      <c r="VO27" s="3">
        <f t="shared" si="143"/>
        <v>1078.1656606072008</v>
      </c>
      <c r="VP27" s="3">
        <f t="shared" si="688"/>
        <v>611415.9902599405</v>
      </c>
      <c r="VQ27" s="3">
        <f t="shared" si="689"/>
        <v>2340419.8616803316</v>
      </c>
      <c r="VR27" s="3">
        <f t="shared" si="690"/>
        <v>2327.6376192992379</v>
      </c>
      <c r="VS27" s="3">
        <f t="shared" si="691"/>
        <v>2342747.499299631</v>
      </c>
      <c r="VT27" s="3"/>
      <c r="VU27" s="13"/>
      <c r="VV27" s="15">
        <f t="shared" si="144"/>
        <v>29825.505494607372</v>
      </c>
      <c r="VW27" s="3">
        <f t="shared" si="145"/>
        <v>2014.7628493976827</v>
      </c>
      <c r="VX27" s="3">
        <f t="shared" si="692"/>
        <v>31840.268344005053</v>
      </c>
      <c r="VY27" s="3">
        <f t="shared" si="693"/>
        <v>143803.13554814126</v>
      </c>
      <c r="VZ27" s="3">
        <f t="shared" si="694"/>
        <v>4979.6908259871734</v>
      </c>
      <c r="WA27" s="3">
        <f t="shared" si="695"/>
        <v>148782.82637412843</v>
      </c>
      <c r="WB27" s="3"/>
      <c r="WC27" s="5"/>
      <c r="WD27" s="3">
        <f t="shared" si="146"/>
        <v>629742.2415492374</v>
      </c>
      <c r="WE27" s="3">
        <f t="shared" si="147"/>
        <v>1106.5915768130862</v>
      </c>
      <c r="WF27" s="3">
        <f t="shared" si="696"/>
        <v>630848.83312605054</v>
      </c>
      <c r="WG27" s="3">
        <f t="shared" si="697"/>
        <v>2414824.7075659037</v>
      </c>
      <c r="WH27" s="3">
        <f t="shared" si="698"/>
        <v>2388.9841720444474</v>
      </c>
      <c r="WI27" s="3">
        <f t="shared" si="699"/>
        <v>2417213.691737948</v>
      </c>
      <c r="WJ27" s="3"/>
      <c r="WK27" s="13"/>
      <c r="WL27" s="15">
        <f t="shared" si="148"/>
        <v>30616.97635974727</v>
      </c>
      <c r="WM27" s="3">
        <f t="shared" si="149"/>
        <v>2078.8037748946354</v>
      </c>
      <c r="WN27" s="3">
        <f t="shared" si="700"/>
        <v>32695.780134641907</v>
      </c>
      <c r="WO27" s="3">
        <f t="shared" si="701"/>
        <v>147619.465251997</v>
      </c>
      <c r="WP27" s="3">
        <f t="shared" si="702"/>
        <v>5137.9672187747483</v>
      </c>
      <c r="WQ27" s="3">
        <f t="shared" si="703"/>
        <v>152757.43247077175</v>
      </c>
      <c r="WR27" s="3"/>
      <c r="WS27" s="5"/>
      <c r="WT27" s="3">
        <f t="shared" si="150"/>
        <v>649759.1264076191</v>
      </c>
      <c r="WU27" s="3">
        <f t="shared" si="151"/>
        <v>1135.9568793664707</v>
      </c>
      <c r="WV27" s="3">
        <f t="shared" si="704"/>
        <v>650895.08328698552</v>
      </c>
      <c r="WW27" s="3">
        <f t="shared" si="705"/>
        <v>2491578.417240655</v>
      </c>
      <c r="WX27" s="3">
        <f t="shared" si="706"/>
        <v>2452.384397797955</v>
      </c>
      <c r="WY27" s="3">
        <f t="shared" si="707"/>
        <v>2494030.8016384528</v>
      </c>
      <c r="WZ27" s="3"/>
      <c r="XA27" s="13"/>
      <c r="XB27" s="15">
        <f t="shared" si="152"/>
        <v>31434.882726132822</v>
      </c>
      <c r="XC27" s="3">
        <f t="shared" si="153"/>
        <v>2144.8664894090693</v>
      </c>
      <c r="XD27" s="3">
        <f t="shared" si="708"/>
        <v>33579.749215541895</v>
      </c>
      <c r="XE27" s="3">
        <f t="shared" si="709"/>
        <v>151563.52141970067</v>
      </c>
      <c r="XF27" s="3">
        <f t="shared" si="710"/>
        <v>5301.2275744195267</v>
      </c>
      <c r="XG27" s="3">
        <f t="shared" si="711"/>
        <v>156864.74899412019</v>
      </c>
      <c r="XH27" s="3"/>
      <c r="XI27" s="5"/>
      <c r="XJ27" s="3">
        <f t="shared" si="154"/>
        <v>670407.94963442429</v>
      </c>
      <c r="XK27" s="3">
        <f t="shared" si="155"/>
        <v>1166.3029969143424</v>
      </c>
      <c r="XL27" s="3">
        <f t="shared" si="712"/>
        <v>671574.25263133866</v>
      </c>
      <c r="XM27" s="3">
        <f t="shared" si="713"/>
        <v>2570749.0232790033</v>
      </c>
      <c r="XN27" s="3">
        <f t="shared" si="714"/>
        <v>2517.9065279127331</v>
      </c>
      <c r="XO27" s="3">
        <f t="shared" si="715"/>
        <v>2573266.929806916</v>
      </c>
      <c r="XP27" s="3"/>
      <c r="XQ27" s="13"/>
      <c r="XR27" s="15">
        <f t="shared" si="156"/>
        <v>32280.098642257035</v>
      </c>
      <c r="XS27" s="3">
        <f t="shared" si="157"/>
        <v>2213.0095596339479</v>
      </c>
      <c r="XT27" s="3">
        <f t="shared" si="716"/>
        <v>34493.10820189098</v>
      </c>
      <c r="XU27" s="3">
        <f t="shared" si="717"/>
        <v>155638.46990838394</v>
      </c>
      <c r="XV27" s="3">
        <f t="shared" si="718"/>
        <v>5469.6207216880402</v>
      </c>
      <c r="XW27" s="3">
        <f t="shared" si="719"/>
        <v>161108.09063007197</v>
      </c>
      <c r="XX27" s="3"/>
      <c r="XY27" s="5"/>
      <c r="XZ27" s="3">
        <f t="shared" si="158"/>
        <v>691707.01706674811</v>
      </c>
      <c r="YA27" s="3">
        <f t="shared" si="159"/>
        <v>1197.6623585701077</v>
      </c>
      <c r="YB27" s="3">
        <f t="shared" si="720"/>
        <v>692904.67942531826</v>
      </c>
      <c r="YC27" s="3">
        <f t="shared" si="721"/>
        <v>2652408.69790914</v>
      </c>
      <c r="YD27" s="3">
        <f t="shared" si="722"/>
        <v>2585.6031563920319</v>
      </c>
      <c r="YE27" s="3">
        <f t="shared" si="723"/>
        <v>2654994.301065532</v>
      </c>
      <c r="YF27" s="3"/>
      <c r="YG27" s="13"/>
      <c r="YH27" s="15">
        <f t="shared" si="160"/>
        <v>33153.306214128097</v>
      </c>
      <c r="YI27" s="3">
        <f t="shared" si="161"/>
        <v>2283.2950989163573</v>
      </c>
      <c r="YJ27" s="3">
        <f t="shared" si="724"/>
        <v>35436.601313044455</v>
      </c>
      <c r="YK27" s="3">
        <f t="shared" si="725"/>
        <v>159847.66252916236</v>
      </c>
      <c r="YL27" s="3">
        <f t="shared" si="726"/>
        <v>5643.3107699640705</v>
      </c>
      <c r="YM27" s="3">
        <f t="shared" si="727"/>
        <v>165490.97329912643</v>
      </c>
      <c r="YN27" s="3"/>
      <c r="YO27" s="5"/>
      <c r="YP27" s="3">
        <f t="shared" si="162"/>
        <v>713675.74309792044</v>
      </c>
      <c r="YQ27" s="3">
        <f t="shared" si="163"/>
        <v>1230.0602719605995</v>
      </c>
      <c r="YR27" s="3">
        <f t="shared" si="728"/>
        <v>714905.803369881</v>
      </c>
      <c r="YS27" s="3">
        <f t="shared" si="729"/>
        <v>2736637.0234602802</v>
      </c>
      <c r="YT27" s="3">
        <f t="shared" si="730"/>
        <v>2655.529966470242</v>
      </c>
      <c r="YU27" s="3">
        <f t="shared" si="731"/>
        <v>2739292.5534267505</v>
      </c>
      <c r="YV27" s="3"/>
      <c r="YW27" s="13"/>
      <c r="YX27" s="15">
        <f t="shared" si="164"/>
        <v>34055.228958414133</v>
      </c>
      <c r="YY27" s="3">
        <f t="shared" si="165"/>
        <v>2355.7915959470051</v>
      </c>
      <c r="YZ27" s="3">
        <f t="shared" si="732"/>
        <v>36411.020554361137</v>
      </c>
      <c r="ZA27" s="3">
        <f t="shared" si="733"/>
        <v>164195.27914957757</v>
      </c>
      <c r="ZB27" s="3">
        <f t="shared" si="734"/>
        <v>5822.4712104928349</v>
      </c>
      <c r="ZC27" s="3">
        <f t="shared" si="735"/>
        <v>170017.75036007041</v>
      </c>
      <c r="ZD27" s="3"/>
      <c r="ZE27" s="5"/>
      <c r="ZF27" s="3">
        <f t="shared" si="166"/>
        <v>736335.53482387774</v>
      </c>
      <c r="ZG27" s="3">
        <f t="shared" si="167"/>
        <v>1263.5235811388304</v>
      </c>
      <c r="ZH27" s="3">
        <f t="shared" si="736"/>
        <v>737599.05840501655</v>
      </c>
      <c r="ZI27" s="3">
        <f t="shared" si="737"/>
        <v>2823518.1318514794</v>
      </c>
      <c r="ZJ27" s="3">
        <f t="shared" si="738"/>
        <v>2727.7563977834325</v>
      </c>
      <c r="ZK27" s="3">
        <f t="shared" si="739"/>
        <v>2826245.8882492627</v>
      </c>
      <c r="ZL27" s="3"/>
      <c r="ZM27" s="13"/>
      <c r="ZN27" s="15">
        <f t="shared" si="168"/>
        <v>34986.762722346364</v>
      </c>
      <c r="ZO27" s="3">
        <f t="shared" si="169"/>
        <v>2430.5714638943659</v>
      </c>
      <c r="ZP27" s="3">
        <f t="shared" si="740"/>
        <v>37417.334186240732</v>
      </c>
      <c r="ZQ27" s="3">
        <f t="shared" si="741"/>
        <v>168686.07887259472</v>
      </c>
      <c r="ZR27" s="3">
        <f t="shared" si="742"/>
        <v>6007.277410388785</v>
      </c>
      <c r="ZS27" s="3">
        <f t="shared" si="743"/>
        <v>174693.3562829835</v>
      </c>
      <c r="ZT27" s="3"/>
      <c r="ZU27" s="5"/>
      <c r="ZV27" s="3">
        <f t="shared" si="170"/>
        <v>759709.02599084307</v>
      </c>
      <c r="ZW27" s="3">
        <f t="shared" si="171"/>
        <v>1298.0855239991376</v>
      </c>
      <c r="ZX27" s="3">
        <f t="shared" si="744"/>
        <v>761007.11151484225</v>
      </c>
      <c r="ZY27" s="3">
        <f t="shared" si="745"/>
        <v>2913137.0646758149</v>
      </c>
      <c r="ZZ27" s="3">
        <f t="shared" si="746"/>
        <v>2802.3615127360058</v>
      </c>
      <c r="AAA27" s="3">
        <f t="shared" si="747"/>
        <v>2915939.4261885509</v>
      </c>
      <c r="AAB27" s="3"/>
      <c r="AAC27" s="13"/>
      <c r="AAD27" s="15">
        <f t="shared" si="172"/>
        <v>35948.922935981194</v>
      </c>
      <c r="AAE27" s="3">
        <f t="shared" si="173"/>
        <v>2507.7079065221537</v>
      </c>
      <c r="AAF27" s="3">
        <f t="shared" si="748"/>
        <v>38456.630842503349</v>
      </c>
      <c r="AAG27" s="3">
        <f t="shared" si="749"/>
        <v>173324.83518404549</v>
      </c>
      <c r="AAH27" s="3">
        <f t="shared" si="750"/>
        <v>6197.9055513126141</v>
      </c>
      <c r="AAI27" s="3">
        <f t="shared" si="751"/>
        <v>179522.74073535809</v>
      </c>
      <c r="AAJ27" s="3"/>
      <c r="AAK27" s="5"/>
      <c r="AAL27" s="3">
        <f t="shared" si="174"/>
        <v>783819.09745661344</v>
      </c>
      <c r="AAM27" s="3">
        <f t="shared" si="175"/>
        <v>1333.7837752205792</v>
      </c>
      <c r="AAN27" s="3">
        <f t="shared" si="752"/>
        <v>785152.88123183406</v>
      </c>
      <c r="AAO27" s="3">
        <f t="shared" si="753"/>
        <v>3005579.2585280729</v>
      </c>
      <c r="AAP27" s="3">
        <f t="shared" si="754"/>
        <v>2879.4246126731923</v>
      </c>
      <c r="AAQ27" s="3">
        <f t="shared" si="755"/>
        <v>3008458.6831407459</v>
      </c>
      <c r="AAR27" s="3"/>
      <c r="AAS27" s="13"/>
      <c r="AAT27" s="15">
        <f t="shared" si="176"/>
        <v>36942.728156744197</v>
      </c>
      <c r="AAU27" s="3">
        <f t="shared" si="177"/>
        <v>2587.2744675010413</v>
      </c>
      <c r="AAV27" s="3">
        <f t="shared" si="756"/>
        <v>39530.002624245237</v>
      </c>
      <c r="AAW27" s="3">
        <f t="shared" si="757"/>
        <v>178116.10272988488</v>
      </c>
      <c r="AAX27" s="3">
        <f t="shared" si="758"/>
        <v>6394.5365410751983</v>
      </c>
      <c r="AAY27" s="3">
        <f t="shared" si="759"/>
        <v>184510.63927096006</v>
      </c>
      <c r="AAZ27" s="3"/>
      <c r="ABA27" s="5"/>
      <c r="ABB27" s="3">
        <f t="shared" si="178"/>
        <v>808688.73632164823</v>
      </c>
      <c r="ABC27" s="3">
        <f t="shared" si="179"/>
        <v>1370.6561255144591</v>
      </c>
      <c r="ABD27" s="3">
        <f t="shared" si="760"/>
        <v>810059.39244716265</v>
      </c>
      <c r="ABE27" s="3">
        <f t="shared" si="761"/>
        <v>3100932.4418771006</v>
      </c>
      <c r="ABF27" s="3">
        <f t="shared" si="762"/>
        <v>2959.0213633797071</v>
      </c>
      <c r="ABG27" s="3">
        <f t="shared" si="763"/>
        <v>3103891.4632404805</v>
      </c>
      <c r="ABH27" s="3"/>
      <c r="ABI27" s="13"/>
      <c r="ABJ27" s="15">
        <f t="shared" si="180"/>
        <v>37969.152881095972</v>
      </c>
      <c r="ABK27" s="3">
        <f t="shared" si="181"/>
        <v>2669.346658386813</v>
      </c>
      <c r="ABL27" s="3">
        <f t="shared" si="764"/>
        <v>40638.499539482786</v>
      </c>
      <c r="ABM27" s="3">
        <f t="shared" si="765"/>
        <v>183064.40824067657</v>
      </c>
      <c r="ABN27" s="3">
        <f t="shared" si="766"/>
        <v>6597.3592443589559</v>
      </c>
      <c r="ABO27" s="3">
        <f t="shared" si="767"/>
        <v>189661.76748503553</v>
      </c>
      <c r="ABP27" s="3"/>
      <c r="ABQ27" s="5"/>
      <c r="ABR27" s="3">
        <f t="shared" si="182"/>
        <v>834341.54477635736</v>
      </c>
      <c r="ABS27" s="3">
        <f t="shared" si="183"/>
        <v>1408.7387308337802</v>
      </c>
      <c r="ABT27" s="3">
        <f t="shared" si="768"/>
        <v>835750.28350719111</v>
      </c>
      <c r="ABU27" s="3">
        <f t="shared" si="769"/>
        <v>3199288.2017545891</v>
      </c>
      <c r="ABV27" s="3">
        <f t="shared" si="770"/>
        <v>3041.2269668852309</v>
      </c>
      <c r="ABW27" s="3">
        <f t="shared" si="771"/>
        <v>3202329.4287214745</v>
      </c>
      <c r="ABX27" s="3"/>
      <c r="ABY27" s="13"/>
      <c r="ABZ27" s="15">
        <f t="shared" si="184"/>
        <v>39029.167498373063</v>
      </c>
      <c r="ACA27" s="3">
        <f t="shared" si="185"/>
        <v>2754.0033087004681</v>
      </c>
      <c r="ACB27" s="3">
        <f t="shared" si="772"/>
        <v>41783.170807073533</v>
      </c>
      <c r="ACC27" s="3">
        <f t="shared" si="773"/>
        <v>188174.53033169199</v>
      </c>
      <c r="ACD27" s="3">
        <f t="shared" si="774"/>
        <v>6806.5703715191576</v>
      </c>
      <c r="ACE27" s="3">
        <f t="shared" si="775"/>
        <v>194981.10070321115</v>
      </c>
      <c r="ACF27" s="3"/>
      <c r="ACG27" s="5"/>
      <c r="ACH27" s="3">
        <f t="shared" si="186"/>
        <v>860802.162087476</v>
      </c>
      <c r="ACI27" s="3">
        <f t="shared" si="187"/>
        <v>1448.0675947482464</v>
      </c>
      <c r="ACJ27" s="3">
        <f t="shared" si="776"/>
        <v>862250.22968222422</v>
      </c>
      <c r="ACK27" s="3">
        <f t="shared" si="777"/>
        <v>3300741.929830973</v>
      </c>
      <c r="ACL27" s="3">
        <f t="shared" si="778"/>
        <v>3126.1208097497602</v>
      </c>
      <c r="ACM27" s="3">
        <f t="shared" si="779"/>
        <v>3303868.0506407227</v>
      </c>
      <c r="ACN27" s="3"/>
      <c r="ACO27" s="13"/>
      <c r="ACP27" s="15">
        <f t="shared" si="188"/>
        <v>40123.795846008899</v>
      </c>
      <c r="ACQ27" s="3">
        <f t="shared" si="189"/>
        <v>2841.3265235510216</v>
      </c>
      <c r="ACR27" s="3">
        <f t="shared" si="780"/>
        <v>42965.122369559918</v>
      </c>
      <c r="ACS27" s="3">
        <f t="shared" si="781"/>
        <v>193451.5798117026</v>
      </c>
      <c r="ACT27" s="3">
        <f t="shared" si="782"/>
        <v>7022.3726923173408</v>
      </c>
      <c r="ACU27" s="3">
        <f t="shared" si="783"/>
        <v>200473.95250401995</v>
      </c>
      <c r="ACV27" s="3"/>
      <c r="ACW27" s="5"/>
      <c r="ACX27" s="3">
        <f t="shared" si="190"/>
        <v>888096.25135247956</v>
      </c>
      <c r="ACY27" s="3">
        <f t="shared" si="191"/>
        <v>1488.6807038690172</v>
      </c>
      <c r="ACZ27" s="3">
        <f t="shared" si="784"/>
        <v>889584.93205634854</v>
      </c>
      <c r="ADA27" s="3">
        <f t="shared" si="785"/>
        <v>3405391.9561928422</v>
      </c>
      <c r="ADB27" s="3">
        <f t="shared" si="786"/>
        <v>3213.7877972238989</v>
      </c>
      <c r="ADC27" s="3">
        <f t="shared" si="787"/>
        <v>3408605.743990066</v>
      </c>
      <c r="ADD27" s="3"/>
      <c r="ADE27" s="13"/>
      <c r="ADF27" s="15">
        <f t="shared" si="192"/>
        <v>41254.131368134738</v>
      </c>
      <c r="ADG27" s="3">
        <f t="shared" si="193"/>
        <v>2931.4009398314565</v>
      </c>
      <c r="ADH27" s="3">
        <f t="shared" si="788"/>
        <v>44185.532307966198</v>
      </c>
      <c r="ADI27" s="3">
        <f t="shared" si="789"/>
        <v>198900.88765865436</v>
      </c>
      <c r="ADJ27" s="3">
        <f t="shared" si="790"/>
        <v>7244.974175930387</v>
      </c>
      <c r="ADK27" s="3">
        <f t="shared" si="791"/>
        <v>206145.86183458474</v>
      </c>
      <c r="ADL27" s="3"/>
      <c r="ADM27" s="5"/>
      <c r="ADN27" s="3">
        <f t="shared" si="194"/>
        <v>916250.2670132498</v>
      </c>
      <c r="ADO27" s="3">
        <f t="shared" si="195"/>
        <v>1530.6186273681924</v>
      </c>
      <c r="ADP27" s="3">
        <f t="shared" si="792"/>
        <v>917780.88564061804</v>
      </c>
      <c r="ADQ27" s="3">
        <f t="shared" si="793"/>
        <v>3513339.1323035294</v>
      </c>
      <c r="ADR27" s="3">
        <f t="shared" si="794"/>
        <v>3304.3164922022306</v>
      </c>
      <c r="ADS27" s="3">
        <f t="shared" si="795"/>
        <v>3516643.4487957316</v>
      </c>
      <c r="ADT27" s="3"/>
      <c r="ADU27" s="13"/>
      <c r="ADV27" s="15">
        <f t="shared" si="196"/>
        <v>42421.313885906347</v>
      </c>
      <c r="ADW27" s="3">
        <f t="shared" si="197"/>
        <v>3024.313365964329</v>
      </c>
      <c r="ADX27" s="3">
        <f t="shared" si="796"/>
        <v>45445.627251870676</v>
      </c>
      <c r="ADY27" s="3">
        <f t="shared" si="797"/>
        <v>204527.88281296461</v>
      </c>
      <c r="ADZ27" s="3">
        <f t="shared" si="798"/>
        <v>7474.5886948577045</v>
      </c>
      <c r="AEA27" s="3">
        <f t="shared" si="799"/>
        <v>212002.47150782231</v>
      </c>
      <c r="AEB27" s="3"/>
      <c r="AEC27" s="5"/>
      <c r="AED27" s="3">
        <f t="shared" si="198"/>
        <v>945291.34225353668</v>
      </c>
      <c r="AEE27" s="3">
        <f t="shared" si="199"/>
        <v>1573.9236551070544</v>
      </c>
      <c r="AEF27" s="3">
        <f t="shared" si="800"/>
        <v>946865.26590864372</v>
      </c>
      <c r="AEG27" s="3">
        <f t="shared" si="801"/>
        <v>3624687.1723521054</v>
      </c>
      <c r="AEH27" s="3">
        <f t="shared" si="802"/>
        <v>3397.7970850180791</v>
      </c>
      <c r="AEI27" s="3">
        <f t="shared" si="803"/>
        <v>3628084.9694371233</v>
      </c>
      <c r="AEJ27" s="3"/>
      <c r="AEK27" s="13"/>
      <c r="AEL27" s="15">
        <f t="shared" si="200"/>
        <v>43626.504594294194</v>
      </c>
      <c r="AEM27" s="3">
        <f t="shared" si="201"/>
        <v>3120.153073715926</v>
      </c>
      <c r="AEN27" s="3">
        <f t="shared" si="804"/>
        <v>46746.657668010121</v>
      </c>
      <c r="AEO27" s="3">
        <f t="shared" si="805"/>
        <v>210338.08113602846</v>
      </c>
      <c r="AEP27" s="3">
        <f t="shared" si="806"/>
        <v>7711.437161577498</v>
      </c>
      <c r="AEQ27" s="3">
        <f t="shared" si="807"/>
        <v>218049.51829760594</v>
      </c>
      <c r="AER27" s="3"/>
      <c r="AES27" s="5"/>
      <c r="AET27" s="3">
        <f t="shared" si="202"/>
        <v>975247.38020954595</v>
      </c>
      <c r="AEU27" s="3">
        <f t="shared" si="203"/>
        <v>1618.6388699622235</v>
      </c>
      <c r="AEV27" s="3">
        <f t="shared" si="808"/>
        <v>976866.01907950814</v>
      </c>
      <c r="AEW27" s="3">
        <f t="shared" si="809"/>
        <v>3739543.2044574069</v>
      </c>
      <c r="AEX27" s="3">
        <f t="shared" si="810"/>
        <v>3494.321210012502</v>
      </c>
      <c r="AEY27" s="3">
        <f t="shared" si="811"/>
        <v>3743037.5256674192</v>
      </c>
      <c r="AEZ27" s="3"/>
      <c r="AFA27" s="13"/>
      <c r="AFB27" s="15">
        <f t="shared" si="204"/>
        <v>44870.884023836239</v>
      </c>
      <c r="AFC27" s="3">
        <f t="shared" si="205"/>
        <v>3219.0122720739805</v>
      </c>
      <c r="AFD27" s="3">
        <f t="shared" si="812"/>
        <v>48089.896295910221</v>
      </c>
      <c r="AFE27" s="3">
        <f t="shared" si="813"/>
        <v>216337.15756824167</v>
      </c>
      <c r="AFF27" s="3">
        <f t="shared" si="814"/>
        <v>7955.7480226670805</v>
      </c>
      <c r="AFG27" s="3">
        <f t="shared" si="815"/>
        <v>224292.90559090875</v>
      </c>
      <c r="AFH27" s="3"/>
      <c r="AFI27" s="5"/>
      <c r="AFJ27" s="3">
        <f t="shared" si="206"/>
        <v>1006147.2020870306</v>
      </c>
      <c r="AFK27" s="3">
        <f t="shared" si="207"/>
        <v>1664.8080722022214</v>
      </c>
      <c r="AFL27" s="3">
        <f t="shared" si="816"/>
        <v>1007812.0101592329</v>
      </c>
      <c r="AFM27" s="3">
        <f t="shared" si="817"/>
        <v>3858018.0102841058</v>
      </c>
      <c r="AFN27" s="3">
        <f t="shared" si="818"/>
        <v>3593.9831442868372</v>
      </c>
      <c r="AFO27" s="3">
        <f t="shared" si="819"/>
        <v>3861611.9934283928</v>
      </c>
      <c r="AFP27" s="3"/>
      <c r="AFQ27" s="13"/>
      <c r="AFR27" s="15">
        <f t="shared" si="208"/>
        <v>46155.666991213977</v>
      </c>
      <c r="AFS27" s="3">
        <f t="shared" si="209"/>
        <v>3320.9863143484176</v>
      </c>
      <c r="AFT27" s="3">
        <f t="shared" si="820"/>
        <v>49476.653305562395</v>
      </c>
      <c r="AFU27" s="3">
        <f t="shared" si="821"/>
        <v>222531.00780997812</v>
      </c>
      <c r="AFV27" s="3">
        <f t="shared" si="822"/>
        <v>8207.7571082220693</v>
      </c>
      <c r="AFW27" s="3">
        <f t="shared" si="823"/>
        <v>230738.76491820021</v>
      </c>
      <c r="AFX27" s="3"/>
      <c r="AFY27" s="5"/>
      <c r="AFZ27" s="3">
        <f t="shared" si="210"/>
        <v>1038020.6118935192</v>
      </c>
      <c r="AGA27" s="3">
        <f t="shared" si="211"/>
        <v>1712.4763341865882</v>
      </c>
      <c r="AGB27" s="3">
        <f t="shared" si="824"/>
        <v>1039733.0882277058</v>
      </c>
      <c r="AGC27" s="3">
        <f t="shared" si="825"/>
        <v>3980225.9520208575</v>
      </c>
      <c r="AGD27" s="3">
        <f t="shared" si="826"/>
        <v>3696.8808324013526</v>
      </c>
      <c r="AGE27" s="3">
        <f t="shared" si="827"/>
        <v>3983922.8328532591</v>
      </c>
      <c r="AGF27" s="3"/>
      <c r="AGG27" s="13"/>
      <c r="AGH27" s="15">
        <f t="shared" si="212"/>
        <v>47482.115261161991</v>
      </c>
      <c r="AGI27" s="3">
        <f t="shared" si="213"/>
        <v>3426.1736362538027</v>
      </c>
      <c r="AGJ27" s="3">
        <f t="shared" si="828"/>
        <v>50908.28889741579</v>
      </c>
      <c r="AGK27" s="3">
        <f t="shared" si="829"/>
        <v>228925.75197737143</v>
      </c>
      <c r="AGL27" s="3">
        <f t="shared" si="830"/>
        <v>8467.7074660265371</v>
      </c>
      <c r="AGM27" s="3">
        <f t="shared" si="831"/>
        <v>237393.45944339797</v>
      </c>
      <c r="AGN27" s="3"/>
      <c r="AGO27" s="5"/>
      <c r="AGP27" s="3">
        <f t="shared" si="214"/>
        <v>1070898.3770851204</v>
      </c>
      <c r="AGQ27" s="3">
        <f t="shared" si="215"/>
        <v>1761.6904701504586</v>
      </c>
      <c r="AGR27" s="3">
        <f t="shared" si="832"/>
        <v>1072660.0675552709</v>
      </c>
      <c r="AGS27" s="3">
        <f t="shared" si="833"/>
        <v>4106284.891963657</v>
      </c>
      <c r="AGT27" s="3">
        <f t="shared" si="834"/>
        <v>3803.1159471083051</v>
      </c>
      <c r="AGU27" s="3">
        <f t="shared" si="835"/>
        <v>4110088.0079107652</v>
      </c>
      <c r="AGV27" s="3"/>
      <c r="AGW27" s="13"/>
      <c r="AGX27" s="15">
        <f t="shared" si="216"/>
        <v>48851.53826464076</v>
      </c>
      <c r="AGY27" s="3">
        <f t="shared" si="217"/>
        <v>3534.675686803258</v>
      </c>
      <c r="AGZ27" s="3">
        <f t="shared" si="836"/>
        <v>52386.21395144402</v>
      </c>
      <c r="AHA27" s="3">
        <f t="shared" si="837"/>
        <v>235527.70472532447</v>
      </c>
      <c r="AHB27" s="3">
        <f t="shared" si="838"/>
        <v>8735.8495706979866</v>
      </c>
      <c r="AHC27" s="3">
        <f t="shared" si="839"/>
        <v>244263.55429602246</v>
      </c>
      <c r="AHD27" s="3"/>
      <c r="AHE27" s="5"/>
      <c r="AHF27" s="3">
        <f t="shared" si="218"/>
        <v>1104812.2069664532</v>
      </c>
      <c r="AHG27" s="3">
        <f t="shared" si="219"/>
        <v>1812.4990628503435</v>
      </c>
      <c r="AHH27" s="3">
        <f t="shared" si="840"/>
        <v>1106624.7060293036</v>
      </c>
      <c r="AHI27" s="3">
        <f t="shared" si="841"/>
        <v>4236316.2939374885</v>
      </c>
      <c r="AHJ27" s="3">
        <f t="shared" si="842"/>
        <v>3912.7933930090944</v>
      </c>
      <c r="AHK27" s="3">
        <f t="shared" si="843"/>
        <v>4240229.0873304978</v>
      </c>
      <c r="AHL27" s="3"/>
      <c r="AHM27" s="13"/>
      <c r="AHN27" s="15">
        <f t="shared" si="220"/>
        <v>50265.286993698384</v>
      </c>
      <c r="AHO27" s="3">
        <f t="shared" si="221"/>
        <v>3646.5970151042279</v>
      </c>
      <c r="AHP27" s="3">
        <f t="shared" si="844"/>
        <v>53911.884008802612</v>
      </c>
      <c r="AHQ27" s="3">
        <f t="shared" si="845"/>
        <v>242343.35783226998</v>
      </c>
      <c r="AHR27" s="3">
        <f t="shared" si="846"/>
        <v>9012.4417797760943</v>
      </c>
      <c r="AHS27" s="3">
        <f t="shared" si="847"/>
        <v>251355.79961204607</v>
      </c>
      <c r="AHT27" s="3"/>
      <c r="AHU27" s="5"/>
      <c r="AHV27" s="3">
        <f t="shared" si="222"/>
        <v>1139794.7798198746</v>
      </c>
      <c r="AHW27" s="3">
        <f t="shared" si="223"/>
        <v>1864.9522370501315</v>
      </c>
      <c r="AHX27" s="3">
        <f t="shared" si="848"/>
        <v>1141659.7320569246</v>
      </c>
      <c r="AHY27" s="3">
        <f t="shared" si="849"/>
        <v>4370445.4444695674</v>
      </c>
      <c r="AHZ27" s="3">
        <f t="shared" si="850"/>
        <v>4026.0210172369921</v>
      </c>
      <c r="AIA27" s="3">
        <f t="shared" si="851"/>
        <v>4374471.465486804</v>
      </c>
      <c r="AIB27" s="3"/>
      <c r="AIC27" s="13"/>
      <c r="AID27" s="15">
        <f t="shared" si="224"/>
        <v>51724.750511565675</v>
      </c>
      <c r="AIE27" s="3">
        <f t="shared" si="225"/>
        <v>3762.0454603186513</v>
      </c>
      <c r="AIF27" s="3">
        <f t="shared" si="852"/>
        <v>55486.795971884327</v>
      </c>
      <c r="AIG27" s="3">
        <f t="shared" si="853"/>
        <v>249379.39206115276</v>
      </c>
      <c r="AIH27" s="3">
        <f t="shared" si="854"/>
        <v>9297.7507294758925</v>
      </c>
      <c r="AII27" s="3">
        <f t="shared" si="855"/>
        <v>258677.14279062866</v>
      </c>
      <c r="AIJ27" s="3"/>
      <c r="AIK27" s="5"/>
      <c r="AIL27" s="3">
        <f t="shared" si="226"/>
        <v>1175879.8022801804</v>
      </c>
      <c r="AIM27" s="3">
        <f t="shared" si="227"/>
        <v>1919.1015300379718</v>
      </c>
      <c r="AIN27" s="3">
        <f t="shared" si="856"/>
        <v>1177798.9038102184</v>
      </c>
      <c r="AIO27" s="3">
        <f t="shared" si="857"/>
        <v>4508801.6447037794</v>
      </c>
      <c r="AIP27" s="3">
        <f t="shared" si="858"/>
        <v>4142.9098065022081</v>
      </c>
      <c r="AIQ27" s="3">
        <f t="shared" si="859"/>
        <v>4512944.5545102814</v>
      </c>
      <c r="AIR27" s="3"/>
      <c r="AIS27" s="13"/>
      <c r="AIT27" s="15">
        <f t="shared" si="228"/>
        <v>53231.358474883935</v>
      </c>
      <c r="AIU27" s="3">
        <f t="shared" si="229"/>
        <v>3881.1323168788417</v>
      </c>
      <c r="AIV27" s="3">
        <f t="shared" si="860"/>
        <v>57112.490791762779</v>
      </c>
      <c r="AIW27" s="3">
        <f t="shared" si="861"/>
        <v>256642.70183922621</v>
      </c>
      <c r="AIX27" s="3">
        <f t="shared" si="862"/>
        <v>9592.0515563670069</v>
      </c>
      <c r="AIY27" s="3">
        <f t="shared" si="863"/>
        <v>266234.7533955932</v>
      </c>
      <c r="AIZ27" s="3"/>
      <c r="AJA27" s="5"/>
      <c r="AJB27" s="3">
        <f t="shared" si="230"/>
        <v>1213102.0609751362</v>
      </c>
      <c r="AJC27" s="3">
        <f t="shared" si="231"/>
        <v>1974.9999852064498</v>
      </c>
      <c r="AJD27" s="3">
        <f t="shared" si="864"/>
        <v>1215077.0609603426</v>
      </c>
      <c r="AJE27" s="3">
        <f t="shared" si="865"/>
        <v>4651518.3179006251</v>
      </c>
      <c r="AJF27" s="3">
        <f t="shared" si="866"/>
        <v>4263.5742970943766</v>
      </c>
      <c r="AJG27" s="3">
        <f t="shared" si="867"/>
        <v>4655781.8921977198</v>
      </c>
      <c r="AJH27" s="3"/>
      <c r="AJI27" s="13"/>
      <c r="AJJ27" s="15">
        <f t="shared" si="232"/>
        <v>54786.586258005351</v>
      </c>
      <c r="AJK27" s="3">
        <f t="shared" si="233"/>
        <v>4003.9724272900389</v>
      </c>
      <c r="AJL27" s="3">
        <f t="shared" si="868"/>
        <v>58790.558685295393</v>
      </c>
      <c r="AJM27" s="3">
        <f t="shared" si="869"/>
        <v>264140.41112916794</v>
      </c>
      <c r="AJN27" s="3">
        <f t="shared" si="870"/>
        <v>9895.6280553865818</v>
      </c>
      <c r="AJO27" s="3">
        <f t="shared" si="871"/>
        <v>274036.03918455454</v>
      </c>
      <c r="AJP27" s="3"/>
      <c r="AJQ27" s="5"/>
      <c r="AJR27" s="3">
        <f t="shared" si="234"/>
        <v>1251497.4515322081</v>
      </c>
      <c r="AJS27" s="3">
        <f t="shared" si="235"/>
        <v>2032.7023421753543</v>
      </c>
      <c r="AJT27" s="3">
        <f t="shared" si="872"/>
        <v>1253530.1538743835</v>
      </c>
      <c r="AJU27" s="3">
        <f t="shared" si="873"/>
        <v>4798733.0860631643</v>
      </c>
      <c r="AJV27" s="3">
        <f t="shared" si="874"/>
        <v>4388.1328385474944</v>
      </c>
      <c r="AJW27" s="3">
        <f t="shared" si="875"/>
        <v>4803121.2189017115</v>
      </c>
      <c r="AJX27" s="3"/>
      <c r="AJY27" s="13"/>
      <c r="AJZ27" s="15">
        <f t="shared" si="236"/>
        <v>56391.958251515185</v>
      </c>
      <c r="AKA27" s="3">
        <f t="shared" si="237"/>
        <v>4130.6842482554721</v>
      </c>
      <c r="AKB27" s="3">
        <f t="shared" si="876"/>
        <v>60522.642499770656</v>
      </c>
      <c r="AKC27" s="3">
        <f t="shared" si="877"/>
        <v>271879.87557878316</v>
      </c>
      <c r="AKD27" s="3">
        <f t="shared" si="878"/>
        <v>10208.772908763751</v>
      </c>
      <c r="AKE27" s="3">
        <f t="shared" si="879"/>
        <v>282088.64848754689</v>
      </c>
      <c r="AKF27" s="3"/>
      <c r="AKG27" s="5"/>
      <c r="AKH27" s="3">
        <f t="shared" si="238"/>
        <v>1291102.9992468746</v>
      </c>
      <c r="AKI27" s="3">
        <f t="shared" si="239"/>
        <v>2092.2651591740741</v>
      </c>
      <c r="AKJ27" s="3">
        <f t="shared" si="880"/>
        <v>1293195.2644060487</v>
      </c>
      <c r="AKK27" s="3">
        <f t="shared" si="881"/>
        <v>4950587.8809504313</v>
      </c>
      <c r="AKL27" s="3">
        <f t="shared" si="882"/>
        <v>4516.7076293526761</v>
      </c>
      <c r="AKM27" s="3">
        <f t="shared" si="883"/>
        <v>4955104.5885797841</v>
      </c>
      <c r="AKN27" s="3"/>
      <c r="AKO27" s="13"/>
      <c r="AKP27" s="15">
        <f t="shared" si="240"/>
        <v>58049.04835171286</v>
      </c>
      <c r="AKQ27" s="3">
        <f t="shared" si="241"/>
        <v>4261.3899461786141</v>
      </c>
      <c r="AKR27" s="3">
        <f t="shared" si="884"/>
        <v>62310.438297891473</v>
      </c>
      <c r="AKS27" s="3">
        <f t="shared" si="885"/>
        <v>279868.68073497206</v>
      </c>
      <c r="AKT27" s="3">
        <f t="shared" si="886"/>
        <v>10531.78800381982</v>
      </c>
      <c r="AKU27" s="3">
        <f t="shared" si="887"/>
        <v>290400.46873879188</v>
      </c>
      <c r="AKV27" s="3"/>
      <c r="AKW27" s="5"/>
      <c r="AKX27" s="3">
        <f t="shared" si="242"/>
        <v>1331956.888933189</v>
      </c>
      <c r="AKY27" s="3">
        <f t="shared" si="243"/>
        <v>2153.7468312024207</v>
      </c>
      <c r="AKZ27" s="3">
        <f t="shared" si="888"/>
        <v>1334110.6357643914</v>
      </c>
      <c r="ALA27" s="3">
        <f t="shared" si="889"/>
        <v>5107229.0981897591</v>
      </c>
      <c r="ALB27" s="3">
        <f t="shared" si="890"/>
        <v>4649.4246872870153</v>
      </c>
      <c r="ALC27" s="3">
        <f t="shared" si="891"/>
        <v>5111878.5228770459</v>
      </c>
      <c r="ALD27" s="3"/>
      <c r="ALE27" s="13"/>
      <c r="ALF27" s="15">
        <f t="shared" si="244"/>
        <v>59759.479658474811</v>
      </c>
      <c r="ALG27" s="3">
        <f t="shared" si="245"/>
        <v>4396.2155296742594</v>
      </c>
      <c r="ALH27" s="3">
        <f t="shared" si="892"/>
        <v>64155.695188149068</v>
      </c>
      <c r="ALI27" s="3">
        <f t="shared" si="893"/>
        <v>288114.6460894589</v>
      </c>
      <c r="ALJ27" s="3">
        <f t="shared" si="894"/>
        <v>10864.984772026262</v>
      </c>
      <c r="ALK27" s="3">
        <f t="shared" si="895"/>
        <v>298979.63086148514</v>
      </c>
      <c r="ALL27" s="3"/>
      <c r="ALM27" s="5"/>
      <c r="ALN27" s="3">
        <f t="shared" si="246"/>
        <v>1374098.5063419645</v>
      </c>
      <c r="ALO27" s="3">
        <f t="shared" si="247"/>
        <v>2217.2075788206762</v>
      </c>
      <c r="ALP27" s="3">
        <f t="shared" si="896"/>
        <v>1376315.7139207851</v>
      </c>
      <c r="ALQ27" s="3">
        <f t="shared" si="897"/>
        <v>5268807.7616977533</v>
      </c>
      <c r="ALR27" s="3">
        <f t="shared" si="898"/>
        <v>4786.4139166247942</v>
      </c>
      <c r="ALS27" s="3">
        <f t="shared" si="899"/>
        <v>5273594.1756143784</v>
      </c>
      <c r="ALT27" s="3"/>
      <c r="ALU27" s="13"/>
      <c r="ALV27" s="15">
        <f t="shared" si="248"/>
        <v>61524.925377568994</v>
      </c>
      <c r="ALW27" s="3">
        <f t="shared" si="249"/>
        <v>4535.2909910283652</v>
      </c>
      <c r="ALX27" s="3">
        <f t="shared" si="900"/>
        <v>66060.216368597365</v>
      </c>
      <c r="ALY27" s="3">
        <f t="shared" si="901"/>
        <v>296625.83576785884</v>
      </c>
      <c r="ALZ27" s="3">
        <f t="shared" si="902"/>
        <v>11208.684497784114</v>
      </c>
      <c r="AMA27" s="3">
        <f t="shared" si="903"/>
        <v>307834.52026564296</v>
      </c>
      <c r="AMB27" s="3"/>
      <c r="AMC27" s="5"/>
      <c r="AMD27" s="3">
        <f t="shared" si="250"/>
        <v>1417568.482376023</v>
      </c>
      <c r="AME27" s="3">
        <f t="shared" si="251"/>
        <v>2282.7094816274393</v>
      </c>
      <c r="AMF27" s="3">
        <f t="shared" si="904"/>
        <v>1419851.1918576504</v>
      </c>
      <c r="AMG27" s="3">
        <f t="shared" si="905"/>
        <v>5435479.673418127</v>
      </c>
      <c r="AMH27" s="3">
        <f t="shared" si="906"/>
        <v>4927.8092857136589</v>
      </c>
      <c r="AMI27" s="3">
        <f t="shared" si="907"/>
        <v>5440407.4827038404</v>
      </c>
      <c r="AMJ27" s="3"/>
      <c r="AMK27" s="13"/>
      <c r="AML27" s="15">
        <f t="shared" si="252"/>
        <v>63347.111083824806</v>
      </c>
      <c r="AMM27" s="3">
        <f t="shared" si="253"/>
        <v>4678.7504351253028</v>
      </c>
      <c r="AMN27" s="3">
        <f t="shared" si="908"/>
        <v>68025.861518950114</v>
      </c>
      <c r="AMO27" s="3">
        <f t="shared" si="909"/>
        <v>305410.57049030304</v>
      </c>
      <c r="AMP27" s="3">
        <f t="shared" si="910"/>
        <v>11563.218605437731</v>
      </c>
      <c r="AMQ27" s="3">
        <f t="shared" si="911"/>
        <v>316973.78909574077</v>
      </c>
      <c r="AMR27" s="3"/>
      <c r="AMS27" s="5"/>
      <c r="AMT27" s="3">
        <f t="shared" si="254"/>
        <v>1462408.733388206</v>
      </c>
      <c r="AMU27" s="3">
        <f t="shared" si="255"/>
        <v>2350.316562228184</v>
      </c>
      <c r="AMV27" s="3">
        <f t="shared" si="912"/>
        <v>1464759.0499504341</v>
      </c>
      <c r="AMW27" s="3">
        <f t="shared" si="913"/>
        <v>5607405.5525046187</v>
      </c>
      <c r="AMX27" s="3">
        <f t="shared" si="914"/>
        <v>5073.7490256750507</v>
      </c>
      <c r="AMY27" s="3">
        <f t="shared" si="915"/>
        <v>5612479.3015302941</v>
      </c>
      <c r="AMZ27" s="3"/>
      <c r="ANA27" s="13"/>
      <c r="ANB27" s="15">
        <f t="shared" si="256"/>
        <v>65227.817241488818</v>
      </c>
      <c r="ANC27" s="3">
        <f t="shared" si="257"/>
        <v>4826.7321993160531</v>
      </c>
      <c r="AND27" s="3">
        <f t="shared" si="916"/>
        <v>70054.549440804869</v>
      </c>
      <c r="ANE27" s="3">
        <f t="shared" si="917"/>
        <v>314477.43659611739</v>
      </c>
      <c r="ANF27" s="3">
        <f t="shared" si="918"/>
        <v>11928.928960225821</v>
      </c>
      <c r="ANG27" s="3">
        <f t="shared" si="919"/>
        <v>326406.36555634323</v>
      </c>
      <c r="ANH27" s="3"/>
      <c r="ANI27" s="5"/>
      <c r="ANJ27" s="3">
        <f t="shared" si="258"/>
        <v>1508662.4986478507</v>
      </c>
      <c r="ANK27" s="3">
        <f t="shared" si="259"/>
        <v>2420.094879745981</v>
      </c>
      <c r="ANL27" s="3">
        <f t="shared" si="920"/>
        <v>1511082.5935275967</v>
      </c>
      <c r="ANM27" s="3">
        <f t="shared" si="921"/>
        <v>5784751.1812625853</v>
      </c>
      <c r="ANN27" s="3">
        <f t="shared" si="922"/>
        <v>5224.3757803301005</v>
      </c>
      <c r="ANO27" s="3">
        <f t="shared" si="923"/>
        <v>5789975.5570429154</v>
      </c>
      <c r="ANP27" s="3"/>
      <c r="ANQ27" s="13"/>
      <c r="ANR27" s="15">
        <f t="shared" si="260"/>
        <v>67168.881123280982</v>
      </c>
      <c r="ANS27" s="3">
        <f t="shared" si="261"/>
        <v>4979.3789790569072</v>
      </c>
      <c r="ANT27" s="3">
        <f t="shared" si="924"/>
        <v>72148.260102337896</v>
      </c>
      <c r="ANU27" s="3">
        <f t="shared" si="925"/>
        <v>323835.29248701234</v>
      </c>
      <c r="ANV27" s="3">
        <f t="shared" si="926"/>
        <v>12306.168200169499</v>
      </c>
      <c r="ANW27" s="3">
        <f t="shared" si="927"/>
        <v>336141.46068718185</v>
      </c>
      <c r="ANX27" s="3"/>
      <c r="ANY27" s="5"/>
      <c r="ANZ27" s="3">
        <f t="shared" si="262"/>
        <v>1556374.379610921</v>
      </c>
      <c r="AOA27" s="3">
        <f t="shared" si="263"/>
        <v>2492.1126010226808</v>
      </c>
      <c r="AOB27" s="3">
        <f t="shared" si="928"/>
        <v>1558866.4922119437</v>
      </c>
      <c r="AOC27" s="3">
        <f t="shared" si="929"/>
        <v>5967687.5660930201</v>
      </c>
      <c r="AOD27" s="3">
        <f t="shared" si="930"/>
        <v>5379.8367132395697</v>
      </c>
      <c r="AOE27" s="3">
        <f t="shared" si="931"/>
        <v>5973067.4028062597</v>
      </c>
      <c r="AOF27" s="3"/>
      <c r="AOG27" s="13"/>
      <c r="AOH27" s="15">
        <f t="shared" si="264"/>
        <v>69172.198204590342</v>
      </c>
      <c r="AOI27" s="3">
        <f t="shared" si="265"/>
        <v>5136.8379664133836</v>
      </c>
      <c r="AOJ27" s="3">
        <f t="shared" si="932"/>
        <v>74309.036171003725</v>
      </c>
      <c r="AOK27" s="3">
        <f t="shared" si="933"/>
        <v>333493.27529652428</v>
      </c>
      <c r="AOL27" s="3">
        <f t="shared" si="934"/>
        <v>12695.300088549939</v>
      </c>
      <c r="AOM27" s="3">
        <f t="shared" si="935"/>
        <v>346188.57538507425</v>
      </c>
      <c r="AON27" s="3"/>
      <c r="AOO27" s="5"/>
      <c r="AOP27" s="3">
        <f t="shared" si="266"/>
        <v>1605590.3832113368</v>
      </c>
      <c r="AOQ27" s="3">
        <f t="shared" si="267"/>
        <v>2566.4400523466334</v>
      </c>
      <c r="AOR27" s="3">
        <f t="shared" si="936"/>
        <v>1608156.8232636834</v>
      </c>
      <c r="AOS27" s="3">
        <f t="shared" si="937"/>
        <v>6156391.1084211888</v>
      </c>
      <c r="AOT27" s="3">
        <f t="shared" si="938"/>
        <v>5540.2836185024762</v>
      </c>
      <c r="AOU27" s="3">
        <f t="shared" si="939"/>
        <v>6161931.3920396911</v>
      </c>
      <c r="AOV27" s="3"/>
      <c r="AOW27" s="13"/>
      <c r="AOX27" s="15">
        <f t="shared" si="268"/>
        <v>71239.723608466738</v>
      </c>
      <c r="AOY27" s="3">
        <f t="shared" si="269"/>
        <v>5299.2609971541342</v>
      </c>
      <c r="AOZ27" s="3">
        <f t="shared" si="940"/>
        <v>76538.984605620877</v>
      </c>
      <c r="APA27" s="3">
        <f t="shared" si="941"/>
        <v>343460.8095258603</v>
      </c>
      <c r="APB27" s="3">
        <f t="shared" si="942"/>
        <v>13096.699871024912</v>
      </c>
      <c r="APC27" s="3">
        <f t="shared" si="943"/>
        <v>356557.50939688523</v>
      </c>
      <c r="APD27" s="3"/>
      <c r="APE27" s="5"/>
      <c r="APF27" s="3">
        <f t="shared" si="270"/>
        <v>1656357.9678372294</v>
      </c>
      <c r="APG27" s="3">
        <f t="shared" si="271"/>
        <v>2643.1497730650422</v>
      </c>
      <c r="APH27" s="3">
        <f t="shared" si="944"/>
        <v>1659001.1176102944</v>
      </c>
      <c r="API27" s="3">
        <f t="shared" si="945"/>
        <v>6351043.7778748162</v>
      </c>
      <c r="APJ27" s="3">
        <f t="shared" si="946"/>
        <v>5705.8730642223381</v>
      </c>
      <c r="APK27" s="3">
        <f t="shared" si="947"/>
        <v>6356749.650939039</v>
      </c>
      <c r="APL27" s="3"/>
      <c r="APM27" s="13"/>
      <c r="APN27" s="15">
        <f t="shared" si="272"/>
        <v>73373.473956219226</v>
      </c>
      <c r="APO27" s="3">
        <f t="shared" si="273"/>
        <v>5466.8046998075733</v>
      </c>
      <c r="APP27" s="3">
        <f t="shared" si="948"/>
        <v>78840.2786560268</v>
      </c>
      <c r="APQ27" s="3">
        <f t="shared" si="949"/>
        <v>353747.61715841026</v>
      </c>
      <c r="APR27" s="3">
        <f t="shared" si="950"/>
        <v>13510.754634143259</v>
      </c>
      <c r="APS27" s="3">
        <f t="shared" si="951"/>
        <v>367258.37179255352</v>
      </c>
      <c r="APT27" s="3"/>
      <c r="APU27" s="5"/>
      <c r="APV27" s="3">
        <f t="shared" si="274"/>
        <v>1708726.0899206684</v>
      </c>
      <c r="APW27" s="3">
        <f t="shared" si="275"/>
        <v>2722.316584245219</v>
      </c>
      <c r="APX27" s="3">
        <f t="shared" si="952"/>
        <v>1711448.4065049137</v>
      </c>
      <c r="APY27" s="3">
        <f t="shared" si="953"/>
        <v>6551833.2861401848</v>
      </c>
      <c r="APZ27" s="3">
        <f t="shared" si="954"/>
        <v>5876.7665605383545</v>
      </c>
      <c r="AQA27" s="3">
        <f t="shared" si="955"/>
        <v>6557710.0527007235</v>
      </c>
      <c r="AQB27" s="3"/>
      <c r="AQC27" s="13"/>
      <c r="AQD27" s="15">
        <f t="shared" si="276"/>
        <v>75575.529522587036</v>
      </c>
      <c r="AQE27" s="3">
        <f t="shared" si="277"/>
        <v>5639.6306453226225</v>
      </c>
      <c r="AQF27" s="3">
        <f t="shared" si="956"/>
        <v>81215.160167909664</v>
      </c>
      <c r="AQG27" s="3">
        <f t="shared" si="957"/>
        <v>364363.72786684218</v>
      </c>
      <c r="AQH27" s="3">
        <f t="shared" si="958"/>
        <v>13937.863673032572</v>
      </c>
      <c r="AQI27" s="3">
        <f t="shared" si="959"/>
        <v>378301.59153987473</v>
      </c>
      <c r="AQJ27" s="3"/>
      <c r="AQK27" s="5"/>
      <c r="AQL27" s="3">
        <f t="shared" si="278"/>
        <v>1762745.250716218</v>
      </c>
      <c r="AQM27" s="3">
        <f t="shared" si="279"/>
        <v>2804.017668636146</v>
      </c>
      <c r="AQN27" s="3">
        <f t="shared" si="960"/>
        <v>1765549.2683848541</v>
      </c>
      <c r="AQO27" s="3">
        <f t="shared" si="961"/>
        <v>6758953.2652666355</v>
      </c>
      <c r="AQP27" s="3">
        <f t="shared" si="962"/>
        <v>6053.1307291946423</v>
      </c>
      <c r="AQQ27" s="3">
        <f t="shared" si="963"/>
        <v>6765006.3959958302</v>
      </c>
      <c r="AQR27" s="3"/>
      <c r="AQS27" s="13"/>
      <c r="AQT27" s="15">
        <f t="shared" si="280"/>
        <v>77848.036411850044</v>
      </c>
      <c r="AQU27" s="3">
        <f t="shared" si="281"/>
        <v>5817.9055005564142</v>
      </c>
      <c r="AQV27" s="3">
        <f t="shared" si="964"/>
        <v>83665.941912406459</v>
      </c>
      <c r="AQW27" s="3">
        <f t="shared" si="965"/>
        <v>375319.48865319387</v>
      </c>
      <c r="AQX27" s="3">
        <f t="shared" si="966"/>
        <v>14378.438875218906</v>
      </c>
      <c r="AQY27" s="3">
        <f t="shared" si="967"/>
        <v>389697.92752841278</v>
      </c>
      <c r="AQZ27" s="3"/>
      <c r="ARA27" s="5"/>
      <c r="ARB27" s="3">
        <f t="shared" si="282"/>
        <v>1818467.5442756591</v>
      </c>
      <c r="ARC27" s="3">
        <f t="shared" si="283"/>
        <v>2888.3326514069436</v>
      </c>
      <c r="ARD27" s="3">
        <f t="shared" si="968"/>
        <v>1821355.8769270661</v>
      </c>
      <c r="ARE27" s="3">
        <f t="shared" si="969"/>
        <v>6972603.453794051</v>
      </c>
      <c r="ARF27" s="3">
        <f t="shared" si="970"/>
        <v>6235.1374636899227</v>
      </c>
      <c r="ARG27" s="3">
        <f t="shared" si="971"/>
        <v>6978838.5912577407</v>
      </c>
      <c r="ARH27" s="3"/>
      <c r="ARI27" s="13"/>
      <c r="ARJ27" s="15">
        <f t="shared" si="284"/>
        <v>80193.20862057936</v>
      </c>
      <c r="ARK27" s="3">
        <f t="shared" si="285"/>
        <v>6001.8011884816569</v>
      </c>
      <c r="ARL27" s="3">
        <f t="shared" si="972"/>
        <v>86195.009809061012</v>
      </c>
      <c r="ARM27" s="3">
        <f t="shared" si="973"/>
        <v>386625.57331150264</v>
      </c>
      <c r="ARN27" s="3">
        <f t="shared" si="974"/>
        <v>14832.905120547257</v>
      </c>
      <c r="ARO27" s="3">
        <f t="shared" si="975"/>
        <v>401458.47843204992</v>
      </c>
      <c r="ARP27" s="3"/>
      <c r="ARQ27" s="5"/>
      <c r="ARR27" s="3">
        <f t="shared" si="286"/>
        <v>1875946.7075230372</v>
      </c>
      <c r="ARS27" s="3">
        <f t="shared" si="287"/>
        <v>2975.3436766794316</v>
      </c>
      <c r="ART27" s="3">
        <f t="shared" si="976"/>
        <v>1878922.0511997167</v>
      </c>
      <c r="ARU27" s="3">
        <f t="shared" si="977"/>
        <v>7192989.8906881632</v>
      </c>
      <c r="ARV27" s="3">
        <f t="shared" si="978"/>
        <v>6422.9640864790481</v>
      </c>
      <c r="ARW27" s="3">
        <f t="shared" si="979"/>
        <v>7199412.8547746427</v>
      </c>
      <c r="ARX27" s="3"/>
      <c r="ARY27" s="13"/>
      <c r="ARZ27" s="15">
        <f t="shared" si="288"/>
        <v>82613.330067182527</v>
      </c>
      <c r="ASA27" s="3">
        <f t="shared" si="289"/>
        <v>6191.4950551061929</v>
      </c>
      <c r="ASB27" s="3">
        <f t="shared" si="980"/>
        <v>88804.825122288719</v>
      </c>
      <c r="ASC27" s="3">
        <f t="shared" si="981"/>
        <v>398292.99239224149</v>
      </c>
      <c r="ASD27" s="3">
        <f t="shared" si="982"/>
        <v>15301.700693438754</v>
      </c>
      <c r="ASE27" s="3">
        <f t="shared" si="983"/>
        <v>413594.69308568025</v>
      </c>
      <c r="ASF27" s="3"/>
      <c r="ASG27" s="5"/>
      <c r="ASH27" s="3">
        <f t="shared" si="290"/>
        <v>1935238.172427698</v>
      </c>
      <c r="ASI27" s="3">
        <f t="shared" si="291"/>
        <v>3065.1354828287012</v>
      </c>
      <c r="ASJ27" s="3">
        <f t="shared" si="984"/>
        <v>1938303.3079105266</v>
      </c>
      <c r="ASK27" s="3">
        <f t="shared" si="985"/>
        <v>7420325.115258351</v>
      </c>
      <c r="ASL27" s="3">
        <f t="shared" si="986"/>
        <v>6616.7935145109795</v>
      </c>
      <c r="ASM27" s="3">
        <f t="shared" si="987"/>
        <v>7426941.9087728616</v>
      </c>
      <c r="ASN27" s="3"/>
      <c r="ASO27" s="13"/>
      <c r="ASP27" s="15">
        <f t="shared" si="292"/>
        <v>85110.75672725054</v>
      </c>
      <c r="ASQ27" s="3">
        <f t="shared" si="293"/>
        <v>6387.1700415446612</v>
      </c>
      <c r="ASR27" s="3">
        <f t="shared" si="988"/>
        <v>91497.926768795209</v>
      </c>
      <c r="ASS27" s="3">
        <f t="shared" si="989"/>
        <v>410333.10391463171</v>
      </c>
      <c r="AST27" s="3">
        <f t="shared" si="990"/>
        <v>15785.277705617935</v>
      </c>
      <c r="ASU27" s="3">
        <f t="shared" si="991"/>
        <v>426118.38162024965</v>
      </c>
      <c r="ASV27" s="3"/>
      <c r="ASW27" s="5"/>
      <c r="ASX27" s="3">
        <f t="shared" si="294"/>
        <v>1996399.1197876891</v>
      </c>
      <c r="ASY27" s="3">
        <f t="shared" si="295"/>
        <v>3157.7954817091691</v>
      </c>
      <c r="ASZ27" s="3">
        <f t="shared" si="992"/>
        <v>1999556.9152693981</v>
      </c>
      <c r="ATA27" s="3">
        <f t="shared" si="993"/>
        <v>7654828.372152756</v>
      </c>
      <c r="ATB27" s="3">
        <f t="shared" si="994"/>
        <v>6816.8144371911458</v>
      </c>
      <c r="ATC27" s="3">
        <f t="shared" si="995"/>
        <v>7661645.186589947</v>
      </c>
      <c r="ATD27" s="3"/>
      <c r="ATE27" s="13"/>
      <c r="ATF27" s="15">
        <f t="shared" si="296"/>
        <v>87687.918924959828</v>
      </c>
      <c r="ATG27" s="3">
        <f t="shared" si="297"/>
        <v>6589.0148604673541</v>
      </c>
      <c r="ATH27" s="3">
        <f t="shared" si="996"/>
        <v>94276.933785427187</v>
      </c>
      <c r="ATI27" s="3">
        <f t="shared" si="997"/>
        <v>422757.62459624937</v>
      </c>
      <c r="ATJ27" s="3">
        <f t="shared" si="998"/>
        <v>16284.102530816635</v>
      </c>
      <c r="ATK27" s="3">
        <f t="shared" si="999"/>
        <v>439041.727127066</v>
      </c>
      <c r="ATL27" s="3"/>
      <c r="ATM27" s="5"/>
      <c r="ATN27" s="3">
        <f t="shared" si="298"/>
        <v>2059488.5343813109</v>
      </c>
      <c r="ATO27" s="3">
        <f t="shared" si="299"/>
        <v>3253.4138436706062</v>
      </c>
      <c r="ATP27" s="3">
        <f t="shared" si="1000"/>
        <v>2062741.9482249815</v>
      </c>
      <c r="ATQ27" s="3">
        <f t="shared" si="1001"/>
        <v>7896725.8221612666</v>
      </c>
      <c r="ATR27" s="3">
        <f t="shared" si="1002"/>
        <v>7023.2215029375448</v>
      </c>
      <c r="ATS27" s="3">
        <f t="shared" si="1003"/>
        <v>7903749.043664204</v>
      </c>
      <c r="ATT27" s="3"/>
      <c r="ATU27" s="13"/>
      <c r="ATV27" s="15">
        <f t="shared" si="300"/>
        <v>90347.323733389014</v>
      </c>
      <c r="ATW27" s="3">
        <f t="shared" si="301"/>
        <v>6797.2241775512157</v>
      </c>
      <c r="ATX27" s="3">
        <f t="shared" si="1004"/>
        <v>97144.547910940222</v>
      </c>
      <c r="ATY27" s="3">
        <f t="shared" si="1005"/>
        <v>435578.64129957679</v>
      </c>
      <c r="ATZ27" s="3">
        <f t="shared" si="1006"/>
        <v>16798.656253883099</v>
      </c>
      <c r="AUA27" s="3">
        <f t="shared" si="1007"/>
        <v>452377.29755345988</v>
      </c>
      <c r="AUB27" s="3"/>
      <c r="AUC27" s="5"/>
      <c r="AUD27" s="3">
        <f t="shared" si="302"/>
        <v>2124567.2616821565</v>
      </c>
      <c r="AUE27" s="3">
        <f t="shared" si="303"/>
        <v>3352.0835866151492</v>
      </c>
      <c r="AUF27" s="3">
        <f t="shared" si="1008"/>
        <v>2127919.3452687715</v>
      </c>
      <c r="AUG27" s="3">
        <f t="shared" si="1009"/>
        <v>8146250.7600040874</v>
      </c>
      <c r="AUH27" s="3">
        <f t="shared" si="1010"/>
        <v>7236.2155093409228</v>
      </c>
      <c r="AUI27" s="3">
        <f t="shared" si="1011"/>
        <v>8153486.9755134284</v>
      </c>
      <c r="AUJ27" s="3"/>
      <c r="AUK27" s="13"/>
      <c r="AUL27" s="15">
        <f t="shared" si="304"/>
        <v>93091.557422443628</v>
      </c>
      <c r="AUM27" s="3">
        <f t="shared" si="305"/>
        <v>7011.9987989415486</v>
      </c>
      <c r="AUN27" s="3">
        <f t="shared" si="1012"/>
        <v>100103.55622138518</v>
      </c>
      <c r="AUO27" s="3">
        <f t="shared" si="1013"/>
        <v>448808.62263511249</v>
      </c>
      <c r="AUP27" s="3">
        <f t="shared" si="1014"/>
        <v>17329.435135286207</v>
      </c>
      <c r="AUQ27" s="3">
        <f t="shared" si="1015"/>
        <v>466138.05777039868</v>
      </c>
      <c r="AUR27" s="3"/>
      <c r="AUS27" s="5"/>
      <c r="AUT27" s="3">
        <f t="shared" si="306"/>
        <v>2191698.0664528874</v>
      </c>
      <c r="AUU27" s="3">
        <f t="shared" si="307"/>
        <v>3453.9006668206662</v>
      </c>
      <c r="AUV27" s="3">
        <f t="shared" si="1016"/>
        <v>2195151.9671197082</v>
      </c>
      <c r="AUW27" s="3">
        <f t="shared" si="1017"/>
        <v>8403643.8395859562</v>
      </c>
      <c r="AUX27" s="3">
        <f t="shared" si="1018"/>
        <v>7456.0035959258457</v>
      </c>
      <c r="AUY27" s="3">
        <f t="shared" si="1019"/>
        <v>8411099.8431818821</v>
      </c>
      <c r="AUZ27" s="3"/>
      <c r="AVA27" s="13"/>
      <c r="AVB27" s="15">
        <f t="shared" si="308"/>
        <v>95923.287942165945</v>
      </c>
      <c r="AVC27" s="3">
        <f t="shared" si="309"/>
        <v>7233.5458651364188</v>
      </c>
      <c r="AVD27" s="3">
        <f t="shared" si="1020"/>
        <v>103156.83380730236</v>
      </c>
      <c r="AVE27" s="3">
        <f t="shared" si="1021"/>
        <v>462460.43087063788</v>
      </c>
      <c r="AVF27" s="3">
        <f t="shared" si="1022"/>
        <v>17876.951090598344</v>
      </c>
      <c r="AVG27" s="3">
        <f t="shared" si="1023"/>
        <v>480337.38196123624</v>
      </c>
      <c r="AVH27" s="3"/>
      <c r="AVI27" s="5"/>
      <c r="AVJ27" s="3">
        <f t="shared" si="310"/>
        <v>2260945.693346506</v>
      </c>
      <c r="AVK27" s="3">
        <f t="shared" si="311"/>
        <v>3558.9640710769941</v>
      </c>
      <c r="AVL27" s="3">
        <f t="shared" si="1024"/>
        <v>2264504.6574175828</v>
      </c>
      <c r="AVM27" s="3">
        <f t="shared" si="1025"/>
        <v>8669153.3065139949</v>
      </c>
      <c r="AVN27" s="3">
        <f t="shared" si="1026"/>
        <v>7682.7994419979086</v>
      </c>
      <c r="AVO27" s="3">
        <f t="shared" si="1027"/>
        <v>8676836.1059559938</v>
      </c>
      <c r="AVP27" s="3"/>
      <c r="AVQ27" s="13"/>
      <c r="AVR27" s="15">
        <f t="shared" si="312"/>
        <v>98845.267472129068</v>
      </c>
      <c r="AVS27" s="3">
        <f t="shared" si="313"/>
        <v>7462.0790511221549</v>
      </c>
      <c r="AVT27" s="3">
        <f t="shared" si="1028"/>
        <v>106307.34652325122</v>
      </c>
      <c r="AVU27" s="3">
        <f t="shared" si="1029"/>
        <v>476547.33429813717</v>
      </c>
      <c r="AVV27" s="3">
        <f t="shared" si="1030"/>
        <v>18441.732184564546</v>
      </c>
      <c r="AVW27" s="3">
        <f t="shared" si="1031"/>
        <v>494989.06648270169</v>
      </c>
      <c r="AVX27" s="3"/>
      <c r="AVY27" s="5"/>
      <c r="AVZ27" s="3">
        <f t="shared" si="314"/>
        <v>2332376.9294615011</v>
      </c>
      <c r="AWA27" s="3">
        <f t="shared" si="315"/>
        <v>3667.375911274039</v>
      </c>
      <c r="AWB27" s="3">
        <f t="shared" si="1032"/>
        <v>2336044.3053727751</v>
      </c>
      <c r="AWC27" s="3">
        <f t="shared" si="1033"/>
        <v>8943035.2376889717</v>
      </c>
      <c r="AWD27" s="3">
        <f t="shared" si="1034"/>
        <v>7916.8234720938881</v>
      </c>
      <c r="AWE27" s="3">
        <f t="shared" si="1035"/>
        <v>8950952.0611610655</v>
      </c>
      <c r="AWF27" s="3"/>
      <c r="AWG27" s="13"/>
      <c r="AWH27" s="15">
        <f t="shared" si="316"/>
        <v>101860.33506800979</v>
      </c>
      <c r="AWI27" s="3">
        <f t="shared" si="317"/>
        <v>7697.8187725985163</v>
      </c>
      <c r="AWJ27" s="3">
        <f t="shared" si="1036"/>
        <v>109558.15384060831</v>
      </c>
      <c r="AWK27" s="3">
        <f t="shared" si="1037"/>
        <v>491083.02008455805</v>
      </c>
      <c r="AWL27" s="3">
        <f t="shared" si="1038"/>
        <v>19024.323140237084</v>
      </c>
      <c r="AWM27" s="3">
        <f t="shared" si="1039"/>
        <v>510107.34322479513</v>
      </c>
      <c r="AWN27" s="3"/>
      <c r="AWO27" s="5"/>
      <c r="AWP27" s="3">
        <f t="shared" si="318"/>
        <v>2406060.6688004006</v>
      </c>
      <c r="AWQ27" s="3">
        <f t="shared" si="319"/>
        <v>3779.2415225954273</v>
      </c>
      <c r="AWR27" s="3">
        <f t="shared" si="1040"/>
        <v>2409839.9103229959</v>
      </c>
      <c r="AWS27" s="3">
        <f t="shared" si="1041"/>
        <v>9225553.7882023118</v>
      </c>
      <c r="AWT27" s="3">
        <f t="shared" si="1042"/>
        <v>8158.3030694698837</v>
      </c>
      <c r="AWU27" s="3">
        <f t="shared" si="1043"/>
        <v>9233712.0912717823</v>
      </c>
      <c r="AWV27" s="3"/>
      <c r="AWW27" s="13"/>
      <c r="AWX27" s="15">
        <f t="shared" si="320"/>
        <v>104971.41941082801</v>
      </c>
      <c r="AWY27" s="3">
        <f t="shared" si="321"/>
        <v>7940.9923984937323</v>
      </c>
      <c r="AWZ27" s="3">
        <f t="shared" si="1044"/>
        <v>112912.41180932174</v>
      </c>
      <c r="AXA27" s="3">
        <f t="shared" si="1045"/>
        <v>506081.60754407739</v>
      </c>
      <c r="AXB27" s="3">
        <f t="shared" si="1046"/>
        <v>19625.28586418206</v>
      </c>
      <c r="AXC27" s="3">
        <f t="shared" si="1047"/>
        <v>525706.89340825949</v>
      </c>
      <c r="AXD27" s="3"/>
      <c r="AXE27" s="5"/>
      <c r="AXF27" s="3">
        <f t="shared" si="322"/>
        <v>2482067.9786943118</v>
      </c>
      <c r="AXG27" s="3">
        <f t="shared" si="323"/>
        <v>3894.6695655213111</v>
      </c>
      <c r="AXH27" s="3">
        <f t="shared" si="1048"/>
        <v>2485962.648259833</v>
      </c>
      <c r="AXI27" s="3">
        <f t="shared" si="1049"/>
        <v>9516981.4460269827</v>
      </c>
      <c r="AXJ27" s="3">
        <f t="shared" si="1050"/>
        <v>8407.4727965918682</v>
      </c>
      <c r="AXK27" s="3">
        <f t="shared" si="1051"/>
        <v>9525388.9188235737</v>
      </c>
      <c r="AXL27" s="3"/>
      <c r="AXM27" s="13"/>
      <c r="AXN27" s="15">
        <f t="shared" si="324"/>
        <v>108181.54164623185</v>
      </c>
      <c r="AXO27" s="3">
        <f t="shared" si="325"/>
        <v>8191.8344701882734</v>
      </c>
      <c r="AXP27" s="3">
        <f t="shared" si="1052"/>
        <v>116373.37611642013</v>
      </c>
      <c r="AXQ27" s="3">
        <f t="shared" si="1053"/>
        <v>521557.66178365133</v>
      </c>
      <c r="AXR27" s="3">
        <f t="shared" si="1054"/>
        <v>20245.199988575405</v>
      </c>
      <c r="AXS27" s="3">
        <f t="shared" si="1055"/>
        <v>541802.86177222675</v>
      </c>
      <c r="AXT27" s="3"/>
      <c r="AXU27" s="5"/>
      <c r="AXV27" s="3">
        <f t="shared" si="326"/>
        <v>2560472.1683243709</v>
      </c>
      <c r="AXW27" s="3">
        <f t="shared" si="327"/>
        <v>4013.7721311720616</v>
      </c>
      <c r="AXX27" s="3">
        <f t="shared" si="1056"/>
        <v>2564485.9404555429</v>
      </c>
      <c r="AXY27" s="3">
        <f t="shared" si="1057"/>
        <v>9817599.2948986273</v>
      </c>
      <c r="AXZ27" s="3">
        <f t="shared" si="1058"/>
        <v>8664.5746218275654</v>
      </c>
      <c r="AYA27" s="3">
        <f t="shared" si="1059"/>
        <v>9826263.8695204556</v>
      </c>
      <c r="AYB27" s="3"/>
      <c r="AYC27" s="13"/>
      <c r="AYD27" s="15">
        <f t="shared" si="328"/>
        <v>111493.81830407413</v>
      </c>
      <c r="AYE27" s="3">
        <f t="shared" si="329"/>
        <v>8450.5869277875918</v>
      </c>
      <c r="AYF27" s="3">
        <f t="shared" si="1060"/>
        <v>119944.40523186172</v>
      </c>
      <c r="AYG27" s="3">
        <f t="shared" si="1061"/>
        <v>537526.20773740008</v>
      </c>
      <c r="AYH27" s="3">
        <f t="shared" si="1062"/>
        <v>20884.663430588429</v>
      </c>
      <c r="AYI27" s="3">
        <f t="shared" si="1063"/>
        <v>558410.87116798852</v>
      </c>
      <c r="AYJ27" s="3"/>
      <c r="AYK27" s="5"/>
      <c r="AYL27" s="3">
        <f t="shared" si="330"/>
        <v>2641348.8594464464</v>
      </c>
      <c r="AYM27" s="3">
        <f t="shared" si="331"/>
        <v>4136.6648496309517</v>
      </c>
      <c r="AYN27" s="3">
        <f t="shared" si="1064"/>
        <v>2645485.5242960774</v>
      </c>
      <c r="AYO27" s="3">
        <f t="shared" si="1065"/>
        <v>10127697.285581026</v>
      </c>
      <c r="AYP27" s="3">
        <f t="shared" si="1066"/>
        <v>8929.8581525979989</v>
      </c>
      <c r="AYQ27" s="3">
        <f t="shared" si="1067"/>
        <v>10136627.143733624</v>
      </c>
      <c r="AYR27" s="3"/>
      <c r="AYS27" s="13"/>
      <c r="AYT27" s="15">
        <f t="shared" si="332"/>
        <v>114911.46430156218</v>
      </c>
      <c r="AYU27" s="3">
        <f t="shared" si="333"/>
        <v>8717.4993436109162</v>
      </c>
      <c r="AYV27" s="3">
        <f t="shared" si="1068"/>
        <v>123628.96364517311</v>
      </c>
      <c r="AYW27" s="3">
        <f t="shared" si="1069"/>
        <v>554002.74464198342</v>
      </c>
      <c r="AYX27" s="3">
        <f t="shared" si="1070"/>
        <v>21544.2929693396</v>
      </c>
      <c r="AYY27" s="3">
        <f t="shared" si="1071"/>
        <v>575547.03761132306</v>
      </c>
      <c r="AYZ27" s="3"/>
      <c r="AZA27" s="5"/>
      <c r="AZB27" s="3">
        <f t="shared" si="334"/>
        <v>2724776.0593713173</v>
      </c>
      <c r="AZC27" s="3">
        <f t="shared" si="335"/>
        <v>4263.4670013675923</v>
      </c>
      <c r="AZD27" s="3">
        <f t="shared" si="1072"/>
        <v>2729039.5263726846</v>
      </c>
      <c r="AZE27" s="3">
        <f t="shared" si="1073"/>
        <v>10447574.515649993</v>
      </c>
      <c r="AZF27" s="3">
        <f t="shared" si="1074"/>
        <v>9203.5808758551593</v>
      </c>
      <c r="AZG27" s="3">
        <f t="shared" si="1075"/>
        <v>10456778.096525848</v>
      </c>
      <c r="AZH27" s="3"/>
      <c r="AZI27" s="13"/>
      <c r="AZJ27" s="15">
        <f t="shared" si="336"/>
        <v>118437.79604077089</v>
      </c>
      <c r="AZK27" s="3">
        <f t="shared" si="337"/>
        <v>8992.8291630122294</v>
      </c>
      <c r="AZL27" s="3">
        <f t="shared" si="1076"/>
        <v>127430.62520378311</v>
      </c>
      <c r="AZM27" s="3">
        <f t="shared" si="1077"/>
        <v>571003.26099265192</v>
      </c>
      <c r="AZN27" s="3">
        <f t="shared" si="1078"/>
        <v>22224.724840883842</v>
      </c>
      <c r="AZO27" s="3">
        <f t="shared" si="1079"/>
        <v>593227.98583353579</v>
      </c>
      <c r="AZP27" s="3"/>
      <c r="AZQ27" s="5"/>
      <c r="AZR27" s="3">
        <f t="shared" si="338"/>
        <v>2810834.2362366309</v>
      </c>
      <c r="AZS27" s="3">
        <f t="shared" si="339"/>
        <v>4394.3016321624518</v>
      </c>
      <c r="AZT27" s="3">
        <f t="shared" si="1080"/>
        <v>2815228.5378687936</v>
      </c>
      <c r="AZU27" s="3">
        <f t="shared" si="1081"/>
        <v>10777539.518024335</v>
      </c>
      <c r="AZV27" s="3">
        <f t="shared" si="1082"/>
        <v>9486.0084065450828</v>
      </c>
      <c r="AZW27" s="3">
        <f t="shared" si="1083"/>
        <v>10787025.526430881</v>
      </c>
      <c r="AZX27" s="3"/>
      <c r="AZY27" s="13"/>
      <c r="AZZ27" s="15">
        <f t="shared" si="340"/>
        <v>122076.23460878248</v>
      </c>
      <c r="BAA27" s="3">
        <f t="shared" si="341"/>
        <v>9276.8419527305578</v>
      </c>
      <c r="BAB27" s="3">
        <f t="shared" si="1084"/>
        <v>131353.07656151304</v>
      </c>
      <c r="BAC27" s="3">
        <f t="shared" si="1085"/>
        <v>588544.24998911831</v>
      </c>
      <c r="BAD27" s="3">
        <f t="shared" si="1086"/>
        <v>22926.615351921228</v>
      </c>
      <c r="BAE27" s="3">
        <f t="shared" si="1087"/>
        <v>611470.86534103949</v>
      </c>
      <c r="BAF27" s="3"/>
      <c r="BAG27" s="5"/>
      <c r="BAH27" s="3">
        <f t="shared" si="342"/>
        <v>2899606.3966322532</v>
      </c>
      <c r="BAI27" s="3">
        <f t="shared" si="343"/>
        <v>4529.295671839046</v>
      </c>
      <c r="BAJ27" s="3">
        <f t="shared" si="1088"/>
        <v>2904135.6923040925</v>
      </c>
      <c r="BAK27" s="3">
        <f t="shared" si="1089"/>
        <v>11117910.558574453</v>
      </c>
      <c r="BAL27" s="3">
        <f t="shared" si="1090"/>
        <v>9777.4147442082522</v>
      </c>
      <c r="BAM27" s="3">
        <f t="shared" si="1091"/>
        <v>11127687.973318661</v>
      </c>
      <c r="BAN27" s="3"/>
      <c r="BAO27" s="13"/>
      <c r="BAP27" s="15">
        <f t="shared" si="344"/>
        <v>125830.30908247513</v>
      </c>
      <c r="BAQ27" s="3">
        <f t="shared" si="345"/>
        <v>9569.8116570540478</v>
      </c>
      <c r="BAR27" s="3">
        <f t="shared" si="1092"/>
        <v>135400.12073952917</v>
      </c>
      <c r="BAS27" s="3">
        <f t="shared" si="1093"/>
        <v>606642.72546685522</v>
      </c>
      <c r="BAT27" s="3">
        <f t="shared" si="1094"/>
        <v>23650.641512934952</v>
      </c>
      <c r="BAU27" s="3">
        <f t="shared" si="1095"/>
        <v>630293.36697979015</v>
      </c>
      <c r="BAV27" s="3"/>
      <c r="BAW27" s="5"/>
      <c r="BAX27" s="3">
        <f t="shared" si="346"/>
        <v>2991178.1656679227</v>
      </c>
      <c r="BAY27" s="3">
        <f t="shared" si="347"/>
        <v>4668.5800568788363</v>
      </c>
      <c r="BAZ27" s="3">
        <f t="shared" si="1096"/>
        <v>2995846.7457248014</v>
      </c>
      <c r="BBA27" s="3">
        <f t="shared" si="1097"/>
        <v>11469015.94315291</v>
      </c>
      <c r="BBB27" s="3">
        <f t="shared" si="1098"/>
        <v>10078.082537644324</v>
      </c>
      <c r="BBC27" s="3">
        <f t="shared" si="1099"/>
        <v>11479094.025690554</v>
      </c>
      <c r="BBD27" s="3"/>
      <c r="BBE27" s="13"/>
      <c r="BBF27" s="15">
        <f t="shared" si="348"/>
        <v>129703.65993720216</v>
      </c>
      <c r="BBG27" s="3">
        <f t="shared" si="349"/>
        <v>9872.0208620938756</v>
      </c>
      <c r="BBH27" s="3">
        <f t="shared" si="1100"/>
        <v>139575.68079929604</v>
      </c>
      <c r="BBI27" s="3">
        <f t="shared" si="1101"/>
        <v>625316.23831877916</v>
      </c>
      <c r="BBJ27" s="3">
        <f t="shared" si="1102"/>
        <v>24397.501691376037</v>
      </c>
      <c r="BBK27" s="3">
        <f t="shared" si="1103"/>
        <v>649713.74001015525</v>
      </c>
      <c r="BBL27" s="3"/>
      <c r="BBM27" s="5"/>
      <c r="BBN27" s="3">
        <f t="shared" si="350"/>
        <v>3085637.8695757496</v>
      </c>
      <c r="BBO27" s="3">
        <f t="shared" si="351"/>
        <v>4812.2898568906976</v>
      </c>
      <c r="BBP27" s="3">
        <f t="shared" si="1104"/>
        <v>3090450.1594326403</v>
      </c>
      <c r="BBQ27" s="3">
        <f t="shared" si="1105"/>
        <v>11831194.334346319</v>
      </c>
      <c r="BBR27" s="3">
        <f t="shared" si="1106"/>
        <v>10388.303357723595</v>
      </c>
      <c r="BBS27" s="3">
        <f t="shared" si="1107"/>
        <v>11841582.637704043</v>
      </c>
      <c r="BBT27" s="3"/>
      <c r="BBU27" s="13"/>
      <c r="BBV27" s="15">
        <f t="shared" si="352"/>
        <v>133700.04256050978</v>
      </c>
      <c r="BBW27" s="3">
        <f t="shared" si="353"/>
        <v>10183.761068425476</v>
      </c>
      <c r="BBX27" s="3">
        <f t="shared" si="1108"/>
        <v>143883.80362893525</v>
      </c>
      <c r="BBY27" s="3">
        <f t="shared" si="1109"/>
        <v>644582.89342750562</v>
      </c>
      <c r="BBZ27" s="3">
        <f t="shared" si="1110"/>
        <v>25167.916285456529</v>
      </c>
      <c r="BCA27" s="3">
        <f t="shared" si="1111"/>
        <v>669750.80971296213</v>
      </c>
      <c r="BCB27" s="3"/>
      <c r="BCC27" s="5"/>
      <c r="BCD27" s="3">
        <f t="shared" si="354"/>
        <v>3183076.6209280356</v>
      </c>
      <c r="BCE27" s="3">
        <f t="shared" si="355"/>
        <v>4960.5644049775356</v>
      </c>
      <c r="BCF27" s="3">
        <f t="shared" si="1112"/>
        <v>3188037.1853330131</v>
      </c>
      <c r="BCG27" s="3">
        <f t="shared" si="1113"/>
        <v>12204795.078221038</v>
      </c>
      <c r="BCH27" s="3">
        <f t="shared" si="1114"/>
        <v>10708.377978680506</v>
      </c>
      <c r="BCI27" s="3">
        <f t="shared" si="1115"/>
        <v>12215503.456199719</v>
      </c>
      <c r="BCJ27" s="3"/>
      <c r="BCK27" s="13"/>
      <c r="BCL27" s="15">
        <f t="shared" si="356"/>
        <v>137823.33087516247</v>
      </c>
      <c r="BCM27" s="3">
        <f t="shared" si="357"/>
        <v>10505.332972331758</v>
      </c>
      <c r="BCN27" s="3">
        <f t="shared" si="1116"/>
        <v>148328.66384749423</v>
      </c>
      <c r="BCO27" s="3">
        <f t="shared" si="1117"/>
        <v>664461.36713389144</v>
      </c>
      <c r="BCP27" s="3">
        <f t="shared" si="1118"/>
        <v>25962.628419155535</v>
      </c>
      <c r="BCQ27" s="3">
        <f t="shared" si="1119"/>
        <v>690423.99555304693</v>
      </c>
      <c r="BCR27" s="3"/>
      <c r="BCS27" s="5"/>
      <c r="BCT27" s="3">
        <f t="shared" si="358"/>
        <v>3283588.4065437657</v>
      </c>
      <c r="BCU27" s="3">
        <f t="shared" si="359"/>
        <v>5113.5474321584661</v>
      </c>
      <c r="BCV27" s="3">
        <f t="shared" si="1120"/>
        <v>3288701.9539759243</v>
      </c>
      <c r="BCW27" s="3">
        <f t="shared" si="1121"/>
        <v>12590178.541355686</v>
      </c>
      <c r="BCX27" s="3">
        <f t="shared" si="1122"/>
        <v>11038.616668316445</v>
      </c>
      <c r="BCY27" s="3">
        <f t="shared" si="1123"/>
        <v>12601217.158024002</v>
      </c>
      <c r="BCZ27" s="3"/>
      <c r="BDA27" s="13"/>
      <c r="BDB27" s="15">
        <f t="shared" si="360"/>
        <v>142077.52107689265</v>
      </c>
      <c r="BDC27" s="3">
        <f t="shared" si="361"/>
        <v>10837.046755900641</v>
      </c>
      <c r="BDD27" s="3">
        <f t="shared" si="1124"/>
        <v>152914.56783279328</v>
      </c>
      <c r="BDE27" s="3">
        <f t="shared" si="1125"/>
        <v>684970.92526273301</v>
      </c>
      <c r="BDF27" s="3">
        <f t="shared" si="1126"/>
        <v>26782.404659121989</v>
      </c>
      <c r="BDG27" s="3">
        <f t="shared" si="1127"/>
        <v>711753.32992185501</v>
      </c>
      <c r="BDH27" s="3"/>
      <c r="BDI27" s="5"/>
      <c r="BDJ27" s="3">
        <f t="shared" si="362"/>
        <v>3387270.1781626418</v>
      </c>
      <c r="BDK27" s="3">
        <f t="shared" si="363"/>
        <v>5271.3872060475132</v>
      </c>
      <c r="BDL27" s="3">
        <f t="shared" si="1128"/>
        <v>3392541.5653686891</v>
      </c>
      <c r="BDM27" s="3">
        <f t="shared" si="1129"/>
        <v>12987716.458492145</v>
      </c>
      <c r="BDN27" s="3">
        <f t="shared" si="1130"/>
        <v>11379.339487458488</v>
      </c>
      <c r="BDO27" s="3">
        <f t="shared" si="1131"/>
        <v>12999095.797979603</v>
      </c>
      <c r="BDP27" s="3"/>
      <c r="BDQ27" s="13"/>
      <c r="BDR27" s="15">
        <f t="shared" si="364"/>
        <v>146466.73549130908</v>
      </c>
      <c r="BDS27" s="3">
        <f t="shared" si="365"/>
        <v>11179.222386262458</v>
      </c>
      <c r="BDT27" s="3">
        <f t="shared" si="1132"/>
        <v>157645.95787757155</v>
      </c>
      <c r="BDU27" s="3">
        <f t="shared" si="1133"/>
        <v>706131.44172014645</v>
      </c>
      <c r="BDV27" s="3">
        <f t="shared" si="1134"/>
        <v>27628.035754202203</v>
      </c>
      <c r="BDW27" s="3">
        <f t="shared" si="1135"/>
        <v>733759.47747434862</v>
      </c>
      <c r="BDX27" s="3"/>
      <c r="BDY27" s="5"/>
      <c r="BDZ27" s="3">
        <f t="shared" si="366"/>
        <v>3494221.9459759071</v>
      </c>
      <c r="BEA27" s="3">
        <f t="shared" si="367"/>
        <v>5434.2366739533636</v>
      </c>
      <c r="BEB27" s="3">
        <f t="shared" si="1136"/>
        <v>3499656.1826498606</v>
      </c>
      <c r="BEC27" s="3">
        <f t="shared" si="1137"/>
        <v>13397792.291158101</v>
      </c>
      <c r="BED27" s="3">
        <f t="shared" si="1138"/>
        <v>11730.876598915445</v>
      </c>
      <c r="BEE27" s="3">
        <f t="shared" si="1139"/>
        <v>13409523.167757016</v>
      </c>
      <c r="BEF27" s="3"/>
      <c r="BEG27" s="13"/>
      <c r="BEH27" s="15">
        <f t="shared" si="368"/>
        <v>150995.22655310389</v>
      </c>
      <c r="BEI27" s="3">
        <f t="shared" si="369"/>
        <v>11532.189924271033</v>
      </c>
      <c r="BEJ27" s="3">
        <f t="shared" si="1140"/>
        <v>162527.41647737491</v>
      </c>
      <c r="BEK27" s="3">
        <f t="shared" si="1141"/>
        <v>727963.41767611448</v>
      </c>
      <c r="BEL27" s="3">
        <f t="shared" si="1142"/>
        <v>28500.337398320411</v>
      </c>
      <c r="BEM27" s="3">
        <f t="shared" si="1143"/>
        <v>756463.75507443491</v>
      </c>
      <c r="BEN27" s="3"/>
      <c r="BEO27" s="5"/>
      <c r="BEP27" s="3">
        <f t="shared" si="370"/>
        <v>3604546.8751089247</v>
      </c>
      <c r="BEQ27" s="3">
        <f t="shared" si="371"/>
        <v>5602.2536105166519</v>
      </c>
      <c r="BER27" s="3">
        <f t="shared" si="1144"/>
        <v>3610149.1287194411</v>
      </c>
      <c r="BES27" s="3">
        <f t="shared" si="1145"/>
        <v>13820801.597614275</v>
      </c>
      <c r="BET27" s="3">
        <f t="shared" si="1146"/>
        <v>12093.568586155196</v>
      </c>
      <c r="BEU27" s="3">
        <f t="shared" si="1147"/>
        <v>13832895.166200431</v>
      </c>
      <c r="BEV27" s="3"/>
      <c r="BEW27" s="13"/>
      <c r="BEX27" s="15">
        <f t="shared" si="372"/>
        <v>155667.38091048243</v>
      </c>
      <c r="BEY27" s="3">
        <f t="shared" si="373"/>
        <v>11896.28984293237</v>
      </c>
      <c r="BEZ27" s="3">
        <f t="shared" si="1148"/>
        <v>167563.6707534148</v>
      </c>
      <c r="BFA27" s="3">
        <f t="shared" si="1149"/>
        <v>750488.00134927791</v>
      </c>
      <c r="BFB27" s="3">
        <f t="shared" si="1150"/>
        <v>29400.151017434429</v>
      </c>
      <c r="BFC27" s="3">
        <f t="shared" si="1151"/>
        <v>779888.15236671234</v>
      </c>
      <c r="BFD27" s="3"/>
      <c r="BFE27" s="5"/>
      <c r="BFF27" s="3">
        <f t="shared" si="374"/>
        <v>3718351.3851505071</v>
      </c>
      <c r="BFG27" s="3">
        <f t="shared" si="375"/>
        <v>5775.6007699933107</v>
      </c>
      <c r="BFH27" s="3">
        <f t="shared" si="1152"/>
        <v>3724126.9859205005</v>
      </c>
      <c r="BFI27" s="3">
        <f t="shared" si="1153"/>
        <v>14257152.414476501</v>
      </c>
      <c r="BFJ27" s="3">
        <f t="shared" si="1154"/>
        <v>12467.766781987051</v>
      </c>
      <c r="BFK27" s="3">
        <f t="shared" si="1155"/>
        <v>14269620.181258488</v>
      </c>
      <c r="BFL27" s="3"/>
      <c r="BFM27" s="13"/>
      <c r="BFN27" s="15">
        <f t="shared" si="376"/>
        <v>160487.72365847917</v>
      </c>
      <c r="BFO27" s="3">
        <f t="shared" si="377"/>
        <v>12271.873355882301</v>
      </c>
      <c r="BFP27" s="3">
        <f t="shared" si="1156"/>
        <v>172759.59701436147</v>
      </c>
      <c r="BFQ27" s="3">
        <f t="shared" si="1157"/>
        <v>773727.00841475639</v>
      </c>
      <c r="BFR27" s="3">
        <f t="shared" si="1158"/>
        <v>30328.34458130864</v>
      </c>
      <c r="BFS27" s="3">
        <f t="shared" si="1159"/>
        <v>804055.35299606505</v>
      </c>
      <c r="BFT27" s="3"/>
      <c r="BFU27" s="5"/>
      <c r="BFV27" s="3">
        <f t="shared" si="378"/>
        <v>3835745.2528231884</v>
      </c>
      <c r="BFW27" s="3">
        <f t="shared" si="379"/>
        <v>5954.4460433198492</v>
      </c>
      <c r="BFX27" s="3">
        <f t="shared" si="1160"/>
        <v>3841699.6988665084</v>
      </c>
      <c r="BFY27" s="3">
        <f t="shared" si="1161"/>
        <v>14707265.650372578</v>
      </c>
      <c r="BFZ27" s="3">
        <f t="shared" si="1162"/>
        <v>12853.833607594419</v>
      </c>
      <c r="BGA27" s="3">
        <f t="shared" si="1163"/>
        <v>14720119.483980171</v>
      </c>
      <c r="BGB27" s="3"/>
      <c r="BGC27" s="13"/>
      <c r="BGD27" s="15">
        <f t="shared" si="380"/>
        <v>165460.92270558924</v>
      </c>
      <c r="BGE27" s="3">
        <f t="shared" si="381"/>
        <v>12659.302756222947</v>
      </c>
      <c r="BGF27" s="3">
        <f t="shared" si="1164"/>
        <v>178120.2254618122</v>
      </c>
      <c r="BGG27" s="3">
        <f t="shared" si="1165"/>
        <v>797702.94305676525</v>
      </c>
      <c r="BGH27" s="3">
        <f t="shared" si="1166"/>
        <v>31285.813440884605</v>
      </c>
      <c r="BGI27" s="3">
        <f t="shared" si="1167"/>
        <v>828988.75649764983</v>
      </c>
      <c r="BGJ27" s="3"/>
      <c r="BGK27" s="5"/>
      <c r="BGL27" s="3">
        <f t="shared" si="382"/>
        <v>3956841.7178912903</v>
      </c>
      <c r="BGM27" s="3">
        <f t="shared" si="383"/>
        <v>6138.9626201249566</v>
      </c>
      <c r="BGN27" s="3">
        <f t="shared" si="1168"/>
        <v>3962980.6805114155</v>
      </c>
      <c r="BGO27" s="3">
        <f t="shared" si="1169"/>
        <v>15171575.49201232</v>
      </c>
      <c r="BGP27" s="3">
        <f t="shared" si="1170"/>
        <v>13252.142922279399</v>
      </c>
      <c r="BGQ27" s="3">
        <f t="shared" si="1171"/>
        <v>15184827.634934599</v>
      </c>
      <c r="BGR27" s="3"/>
      <c r="BGS27" s="13"/>
      <c r="BGT27" s="15">
        <f t="shared" si="384"/>
        <v>170591.79327835588</v>
      </c>
      <c r="BGU27" s="3">
        <f t="shared" si="385"/>
        <v>13058.951766043754</v>
      </c>
      <c r="BGV27" s="3">
        <f t="shared" si="1172"/>
        <v>183650.74504439963</v>
      </c>
      <c r="BGW27" s="3">
        <f t="shared" si="1173"/>
        <v>822439.01968678471</v>
      </c>
      <c r="BGX27" s="3">
        <f t="shared" si="1174"/>
        <v>32273.481192066607</v>
      </c>
      <c r="BGY27" s="3">
        <f t="shared" si="1175"/>
        <v>854712.50087885128</v>
      </c>
      <c r="BGZ27" s="3"/>
      <c r="BHA27" s="5"/>
      <c r="BHB27" s="3">
        <f t="shared" si="386"/>
        <v>4081757.5924085951</v>
      </c>
      <c r="BHC27" s="3">
        <f t="shared" si="387"/>
        <v>6329.3291558595565</v>
      </c>
      <c r="BHD27" s="3">
        <f t="shared" si="1176"/>
        <v>4088086.9215644547</v>
      </c>
      <c r="BHE27" s="3">
        <f t="shared" si="1177"/>
        <v>15650529.823067108</v>
      </c>
      <c r="BHF27" s="3">
        <f t="shared" si="1178"/>
        <v>13663.0803842641</v>
      </c>
      <c r="BHG27" s="3">
        <f t="shared" si="1179"/>
        <v>15664192.903451372</v>
      </c>
      <c r="BHH27" s="3"/>
      <c r="BHI27" s="13"/>
      <c r="BHJ27" s="15">
        <f t="shared" si="388"/>
        <v>175885.30256835264</v>
      </c>
      <c r="BHK27" s="3">
        <f t="shared" si="389"/>
        <v>13471.20589696818</v>
      </c>
      <c r="BHL27" s="3">
        <f t="shared" si="1180"/>
        <v>189356.5084653208</v>
      </c>
      <c r="BHM27" s="3">
        <f t="shared" si="1181"/>
        <v>847959.1853472864</v>
      </c>
      <c r="BHN27" s="3">
        <f t="shared" si="1182"/>
        <v>33292.30056676262</v>
      </c>
      <c r="BHO27" s="3">
        <f t="shared" si="1183"/>
        <v>881251.48591404897</v>
      </c>
      <c r="BHP27" s="3"/>
      <c r="BHQ27" s="5"/>
      <c r="BHR27" s="3">
        <f t="shared" si="390"/>
        <v>4210613.3734122459</v>
      </c>
      <c r="BHS27" s="3">
        <f t="shared" si="391"/>
        <v>6525.7299442100293</v>
      </c>
      <c r="BHT27" s="3">
        <f t="shared" si="1184"/>
        <v>4217139.1033564555</v>
      </c>
      <c r="BHU27" s="3">
        <f t="shared" si="1185"/>
        <v>16144590.656266538</v>
      </c>
      <c r="BHV27" s="3">
        <f t="shared" si="1186"/>
        <v>14087.04382288106</v>
      </c>
      <c r="BHW27" s="3">
        <f t="shared" si="1187"/>
        <v>16158677.700089419</v>
      </c>
      <c r="BHX27" s="3"/>
      <c r="BHY27" s="13"/>
      <c r="BHZ27" s="15">
        <f t="shared" si="392"/>
        <v>181346.57452585074</v>
      </c>
      <c r="BIA27" s="3">
        <f t="shared" si="393"/>
        <v>13896.462822076901</v>
      </c>
      <c r="BIB27" s="3">
        <f t="shared" si="1188"/>
        <v>195243.03734792763</v>
      </c>
      <c r="BIC27" s="3">
        <f t="shared" si="1189"/>
        <v>874288.14282168052</v>
      </c>
      <c r="BID27" s="3">
        <f t="shared" si="1190"/>
        <v>34343.254352039432</v>
      </c>
      <c r="BIE27" s="3">
        <f t="shared" si="1191"/>
        <v>908631.39717371995</v>
      </c>
      <c r="BIF27" s="3"/>
      <c r="BIG27" s="5"/>
      <c r="BIH27" s="3">
        <f t="shared" si="394"/>
        <v>4343533.359172537</v>
      </c>
      <c r="BII27" s="3">
        <f t="shared" si="395"/>
        <v>6728.3550949537639</v>
      </c>
      <c r="BIJ27" s="3">
        <f t="shared" si="1192"/>
        <v>4350261.7142674904</v>
      </c>
      <c r="BIK27" s="3">
        <f t="shared" si="1193"/>
        <v>16654234.579128606</v>
      </c>
      <c r="BIL27" s="3">
        <f t="shared" si="1194"/>
        <v>14524.443622496012</v>
      </c>
      <c r="BIM27" s="3">
        <f t="shared" si="1195"/>
        <v>16668759.022751102</v>
      </c>
      <c r="BIN27" s="3"/>
      <c r="BIO27" s="13"/>
      <c r="BIP27" s="15">
        <f t="shared" si="396"/>
        <v>186980.89480459961</v>
      </c>
      <c r="BIQ27" s="3">
        <f t="shared" si="397"/>
        <v>14335.132759565948</v>
      </c>
      <c r="BIR27" s="3">
        <f t="shared" si="1196"/>
        <v>201316.02756416556</v>
      </c>
      <c r="BIS27" s="3">
        <f t="shared" si="1197"/>
        <v>901451.37447268842</v>
      </c>
      <c r="BIT27" s="3">
        <f t="shared" si="1198"/>
        <v>35427.356338273268</v>
      </c>
      <c r="BIU27" s="3">
        <f t="shared" si="1199"/>
        <v>936878.73081096169</v>
      </c>
      <c r="BIV27" s="3"/>
      <c r="BIW27" s="5"/>
      <c r="BIX27" s="3">
        <f t="shared" si="398"/>
        <v>4480645.7691106107</v>
      </c>
      <c r="BIY27" s="3">
        <f t="shared" si="399"/>
        <v>6937.4007174213521</v>
      </c>
      <c r="BIZ27" s="3">
        <f t="shared" si="1200"/>
        <v>4487583.1698280321</v>
      </c>
      <c r="BJA27" s="3">
        <f t="shared" si="1201"/>
        <v>17179953.213750821</v>
      </c>
      <c r="BJB27" s="3">
        <f t="shared" si="1202"/>
        <v>14975.703118531901</v>
      </c>
      <c r="BJC27" s="3">
        <f t="shared" si="1203"/>
        <v>17194928.916869354</v>
      </c>
      <c r="BJD27" s="3"/>
      <c r="BJE27" s="13"/>
      <c r="BJF27" s="15">
        <f t="shared" si="400"/>
        <v>192793.71586247213</v>
      </c>
      <c r="BJG27" s="3">
        <f t="shared" si="401"/>
        <v>14787.638868507644</v>
      </c>
      <c r="BJH27" s="3">
        <f t="shared" si="1204"/>
        <v>207581.35473097977</v>
      </c>
      <c r="BJI27" s="3">
        <f t="shared" si="1205"/>
        <v>929475.16683264414</v>
      </c>
      <c r="BJJ27" s="3">
        <f t="shared" si="1206"/>
        <v>36545.652297208399</v>
      </c>
      <c r="BJK27" s="3">
        <f t="shared" si="1207"/>
        <v>966020.81912985258</v>
      </c>
      <c r="BJL27" s="3"/>
      <c r="BJM27" s="5"/>
      <c r="BJN27" s="3">
        <f t="shared" si="402"/>
        <v>4622082.8674990665</v>
      </c>
      <c r="BJO27" s="3">
        <f t="shared" si="403"/>
        <v>7153.069109741693</v>
      </c>
      <c r="BJP27" s="3">
        <f t="shared" si="1208"/>
        <v>4629235.9366088081</v>
      </c>
      <c r="BJQ27" s="3">
        <f t="shared" si="1209"/>
        <v>17722253.691104714</v>
      </c>
      <c r="BJR27" s="3">
        <f t="shared" si="1210"/>
        <v>15441.25900598459</v>
      </c>
      <c r="BJS27" s="3">
        <f t="shared" si="1211"/>
        <v>17737694.9501107</v>
      </c>
      <c r="BJT27" s="3"/>
      <c r="BJU27" s="13"/>
    </row>
    <row r="28" spans="1:1633" x14ac:dyDescent="0.25">
      <c r="A28">
        <v>20</v>
      </c>
      <c r="B28" s="15">
        <v>0</v>
      </c>
      <c r="C28" s="3">
        <v>0</v>
      </c>
      <c r="D28" s="3">
        <v>0</v>
      </c>
      <c r="E28" s="3">
        <v>0</v>
      </c>
      <c r="F28" s="3">
        <v>0</v>
      </c>
      <c r="G28" s="3">
        <v>62900</v>
      </c>
      <c r="H28" s="3"/>
      <c r="I28" s="5"/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725500</v>
      </c>
      <c r="P28" s="3"/>
      <c r="Q28" s="13"/>
      <c r="R28" s="15">
        <f t="shared" si="0"/>
        <v>20251.221099999999</v>
      </c>
      <c r="S28" s="3">
        <f t="shared" si="1"/>
        <v>581.851</v>
      </c>
      <c r="T28" s="3">
        <f t="shared" si="404"/>
        <v>20833.072099999998</v>
      </c>
      <c r="U28" s="3">
        <f t="shared" si="405"/>
        <v>58101.675000000003</v>
      </c>
      <c r="V28" s="3">
        <f t="shared" si="406"/>
        <v>2432.556</v>
      </c>
      <c r="W28" s="3">
        <f t="shared" si="407"/>
        <v>60534.231</v>
      </c>
      <c r="X28" s="3"/>
      <c r="Y28" s="5"/>
      <c r="Z28" s="3">
        <f t="shared" si="2"/>
        <v>277092.39150000003</v>
      </c>
      <c r="AA28" s="3">
        <f t="shared" si="3"/>
        <v>479.48669999999998</v>
      </c>
      <c r="AB28" s="3">
        <f t="shared" si="408"/>
        <v>277571.87820000004</v>
      </c>
      <c r="AC28" s="3">
        <f t="shared" si="409"/>
        <v>611761.90319999994</v>
      </c>
      <c r="AD28" s="3">
        <f t="shared" si="410"/>
        <v>1806.7261999999998</v>
      </c>
      <c r="AE28" s="3">
        <f t="shared" si="411"/>
        <v>613568.62939999998</v>
      </c>
      <c r="AF28" s="3"/>
      <c r="AG28" s="13"/>
      <c r="AH28" s="15">
        <f t="shared" si="4"/>
        <v>19489.540478529001</v>
      </c>
      <c r="AI28" s="3">
        <f t="shared" si="5"/>
        <v>492.08204077879998</v>
      </c>
      <c r="AJ28" s="3">
        <f t="shared" si="412"/>
        <v>19981.622519307803</v>
      </c>
      <c r="AK28" s="3">
        <f t="shared" si="413"/>
        <v>68697.184137224991</v>
      </c>
      <c r="AL28" s="3">
        <f t="shared" si="414"/>
        <v>3171.2667721779994</v>
      </c>
      <c r="AM28" s="3">
        <f t="shared" si="415"/>
        <v>71868.450909402993</v>
      </c>
      <c r="AN28" s="3"/>
      <c r="AO28" s="5"/>
      <c r="AP28" s="3">
        <f t="shared" si="6"/>
        <v>234342.1073326302</v>
      </c>
      <c r="AQ28" s="3">
        <f t="shared" si="7"/>
        <v>461.45244291299997</v>
      </c>
      <c r="AR28" s="3">
        <f t="shared" si="416"/>
        <v>234803.5597755432</v>
      </c>
      <c r="AS28" s="3">
        <f t="shared" si="417"/>
        <v>797539.78782093152</v>
      </c>
      <c r="AT28" s="3">
        <f t="shared" si="418"/>
        <v>2136.2035164553999</v>
      </c>
      <c r="AU28" s="3">
        <f t="shared" si="419"/>
        <v>799675.99133738689</v>
      </c>
      <c r="AV28" s="3"/>
      <c r="AW28" s="13"/>
      <c r="AX28" s="15">
        <f t="shared" si="8"/>
        <v>23138.694586340476</v>
      </c>
      <c r="AY28" s="3">
        <f t="shared" si="9"/>
        <v>641.34014505258426</v>
      </c>
      <c r="AZ28" s="3">
        <f t="shared" si="420"/>
        <v>23780.034731393062</v>
      </c>
      <c r="BA28" s="3">
        <f t="shared" si="421"/>
        <v>72011.297898792414</v>
      </c>
      <c r="BB28" s="3">
        <f t="shared" si="422"/>
        <v>3541.7100303298412</v>
      </c>
      <c r="BC28" s="3">
        <f t="shared" si="423"/>
        <v>75553.00792912225</v>
      </c>
      <c r="BD28" s="3"/>
      <c r="BE28" s="5"/>
      <c r="BF28" s="3">
        <f t="shared" si="10"/>
        <v>305422.6503994622</v>
      </c>
      <c r="BG28" s="3">
        <f t="shared" si="11"/>
        <v>547.85320128237902</v>
      </c>
      <c r="BH28" s="3">
        <f t="shared" si="424"/>
        <v>305970.50360074459</v>
      </c>
      <c r="BI28" s="3">
        <f t="shared" si="425"/>
        <v>890702.31835859618</v>
      </c>
      <c r="BJ28" s="3">
        <f t="shared" si="426"/>
        <v>2239.258999155415</v>
      </c>
      <c r="BK28" s="3">
        <f t="shared" si="427"/>
        <v>892941.57735775155</v>
      </c>
      <c r="BL28" s="3"/>
      <c r="BM28" s="13"/>
      <c r="BN28" s="15">
        <f t="shared" si="12"/>
        <v>24324.97087985227</v>
      </c>
      <c r="BO28" s="3">
        <f t="shared" si="13"/>
        <v>716.13914504091667</v>
      </c>
      <c r="BP28" s="3">
        <f t="shared" si="428"/>
        <v>25041.110024893187</v>
      </c>
      <c r="BQ28" s="3">
        <f t="shared" si="429"/>
        <v>64805.76332638535</v>
      </c>
      <c r="BR28" s="3">
        <f t="shared" si="430"/>
        <v>3125.89219495309</v>
      </c>
      <c r="BS28" s="3">
        <f t="shared" si="431"/>
        <v>67931.655521338442</v>
      </c>
      <c r="BT28" s="3"/>
      <c r="BU28" s="5"/>
      <c r="BV28" s="3">
        <f t="shared" si="14"/>
        <v>341043.85546497814</v>
      </c>
      <c r="BW28" s="3">
        <f t="shared" si="15"/>
        <v>575.94057944369888</v>
      </c>
      <c r="BX28" s="3">
        <f t="shared" si="432"/>
        <v>341619.79604442185</v>
      </c>
      <c r="BY28" s="3">
        <f t="shared" si="433"/>
        <v>786128.56533725339</v>
      </c>
      <c r="BZ28" s="3">
        <f t="shared" si="434"/>
        <v>2015.1961283866526</v>
      </c>
      <c r="CA28" s="3">
        <f t="shared" si="435"/>
        <v>788143.76146564004</v>
      </c>
      <c r="CB28" s="3"/>
      <c r="CC28" s="13"/>
      <c r="CD28" s="15">
        <f t="shared" si="16"/>
        <v>21871.207879994603</v>
      </c>
      <c r="CE28" s="3">
        <f t="shared" si="17"/>
        <v>632.09129669544325</v>
      </c>
      <c r="CF28" s="3">
        <f t="shared" si="436"/>
        <v>22503.299176690045</v>
      </c>
      <c r="CG28" s="3">
        <f t="shared" si="437"/>
        <v>66918.626886202241</v>
      </c>
      <c r="CH28" s="3">
        <f t="shared" si="438"/>
        <v>3309.0436291489418</v>
      </c>
      <c r="CI28" s="3">
        <f t="shared" si="439"/>
        <v>70227.670515351187</v>
      </c>
      <c r="CJ28" s="3"/>
      <c r="CK28" s="5"/>
      <c r="CL28" s="3">
        <f t="shared" si="18"/>
        <v>301018.11124785629</v>
      </c>
      <c r="CM28" s="3">
        <f t="shared" si="19"/>
        <v>517.84301003916289</v>
      </c>
      <c r="CN28" s="3">
        <f t="shared" si="440"/>
        <v>301535.95425789547</v>
      </c>
      <c r="CO28" s="3">
        <f t="shared" si="441"/>
        <v>832189.19866181572</v>
      </c>
      <c r="CP28" s="3">
        <f t="shared" si="442"/>
        <v>2080.8976068818329</v>
      </c>
      <c r="CQ28" s="3">
        <f t="shared" si="443"/>
        <v>834270.09626869753</v>
      </c>
      <c r="CR28" s="3"/>
      <c r="CS28" s="13"/>
      <c r="CT28" s="15">
        <f t="shared" si="20"/>
        <v>22610.430571451954</v>
      </c>
      <c r="CU28" s="3">
        <f t="shared" si="21"/>
        <v>669.0846172074954</v>
      </c>
      <c r="CV28" s="3">
        <f t="shared" si="444"/>
        <v>23279.51518865945</v>
      </c>
      <c r="CW28" s="3">
        <f t="shared" si="445"/>
        <v>68385.425816338946</v>
      </c>
      <c r="CX28" s="3">
        <f t="shared" si="446"/>
        <v>3391.4530704722347</v>
      </c>
      <c r="CY28" s="3">
        <f t="shared" si="447"/>
        <v>71776.878886811173</v>
      </c>
      <c r="CZ28" s="3"/>
      <c r="DA28" s="5"/>
      <c r="DB28" s="3">
        <f t="shared" si="22"/>
        <v>318635.28067819244</v>
      </c>
      <c r="DC28" s="3">
        <f t="shared" si="23"/>
        <v>535.34553233852205</v>
      </c>
      <c r="DD28" s="3">
        <f t="shared" si="448"/>
        <v>319170.62621053099</v>
      </c>
      <c r="DE28" s="3">
        <f t="shared" si="449"/>
        <v>852914.29467834579</v>
      </c>
      <c r="DF28" s="3">
        <f t="shared" si="450"/>
        <v>2126.5090984130143</v>
      </c>
      <c r="DG28" s="3">
        <f t="shared" si="451"/>
        <v>855040.80377675884</v>
      </c>
      <c r="DH28" s="3"/>
      <c r="DI28" s="13"/>
      <c r="DJ28" s="15">
        <f t="shared" si="24"/>
        <v>23109.212149518837</v>
      </c>
      <c r="DK28" s="3">
        <f t="shared" si="25"/>
        <v>685.74272462896056</v>
      </c>
      <c r="DL28" s="3">
        <f t="shared" si="452"/>
        <v>23794.954874147796</v>
      </c>
      <c r="DM28" s="3">
        <f t="shared" si="453"/>
        <v>71462.600574900833</v>
      </c>
      <c r="DN28" s="3">
        <f t="shared" si="454"/>
        <v>3609.438667116739</v>
      </c>
      <c r="DO28" s="3">
        <f t="shared" si="455"/>
        <v>75072.039242017578</v>
      </c>
      <c r="DP28" s="3"/>
      <c r="DQ28" s="5"/>
      <c r="DR28" s="3">
        <f t="shared" si="26"/>
        <v>326568.29930886888</v>
      </c>
      <c r="DS28" s="3">
        <f t="shared" si="27"/>
        <v>547.15514775416159</v>
      </c>
      <c r="DT28" s="3">
        <f t="shared" si="456"/>
        <v>327115.45445662306</v>
      </c>
      <c r="DU28" s="3">
        <f t="shared" si="457"/>
        <v>907735.34853010881</v>
      </c>
      <c r="DV28" s="3">
        <f t="shared" si="458"/>
        <v>2222.1967400906838</v>
      </c>
      <c r="DW28" s="3">
        <f t="shared" si="459"/>
        <v>909957.54527019954</v>
      </c>
      <c r="DX28" s="3"/>
      <c r="DY28" s="13"/>
      <c r="DZ28" s="15">
        <f t="shared" si="28"/>
        <v>24170.118682320735</v>
      </c>
      <c r="EA28" s="3">
        <f t="shared" si="29"/>
        <v>729.78595130669999</v>
      </c>
      <c r="EB28" s="3">
        <f t="shared" si="460"/>
        <v>24899.904633627437</v>
      </c>
      <c r="EC28" s="3">
        <f t="shared" si="461"/>
        <v>73463.45335700149</v>
      </c>
      <c r="ED28" s="3">
        <f t="shared" si="462"/>
        <v>3765.1187030829346</v>
      </c>
      <c r="EE28" s="3">
        <f t="shared" si="463"/>
        <v>77228.572060084422</v>
      </c>
      <c r="EF28" s="3"/>
      <c r="EG28" s="5"/>
      <c r="EH28" s="3">
        <f t="shared" si="30"/>
        <v>347542.81513768312</v>
      </c>
      <c r="EI28" s="3">
        <f t="shared" si="31"/>
        <v>572.2741551419</v>
      </c>
      <c r="EJ28" s="3">
        <f t="shared" si="464"/>
        <v>348115.08929282503</v>
      </c>
      <c r="EK28" s="3">
        <f t="shared" si="465"/>
        <v>946887.21804222872</v>
      </c>
      <c r="EL28" s="3">
        <f t="shared" si="466"/>
        <v>2284.4151381620673</v>
      </c>
      <c r="EM28" s="3">
        <f t="shared" si="467"/>
        <v>949171.63318039081</v>
      </c>
      <c r="EN28" s="3"/>
      <c r="EO28" s="13"/>
      <c r="EP28" s="15">
        <f t="shared" si="32"/>
        <v>24864.433831892718</v>
      </c>
      <c r="EQ28" s="3">
        <f t="shared" si="33"/>
        <v>761.23564981067341</v>
      </c>
      <c r="ER28" s="3">
        <f t="shared" si="468"/>
        <v>25625.669481703393</v>
      </c>
      <c r="ES28" s="3">
        <f t="shared" si="469"/>
        <v>74061.043345132493</v>
      </c>
      <c r="ET28" s="3">
        <f t="shared" si="470"/>
        <v>3834.0293190165044</v>
      </c>
      <c r="EU28" s="3">
        <f t="shared" si="471"/>
        <v>77895.072664149004</v>
      </c>
      <c r="EV28" s="3"/>
      <c r="EW28" s="5"/>
      <c r="EX28" s="3">
        <f t="shared" si="34"/>
        <v>362519.96937548625</v>
      </c>
      <c r="EY28" s="3">
        <f t="shared" si="35"/>
        <v>588.71340481402353</v>
      </c>
      <c r="EZ28" s="3">
        <f t="shared" si="472"/>
        <v>363108.68278030027</v>
      </c>
      <c r="FA28" s="3">
        <f t="shared" si="473"/>
        <v>964217.50336935173</v>
      </c>
      <c r="FB28" s="3">
        <f t="shared" si="474"/>
        <v>2302.9977605806807</v>
      </c>
      <c r="FC28" s="3">
        <f t="shared" si="475"/>
        <v>966520.50112993247</v>
      </c>
      <c r="FD28" s="3"/>
      <c r="FE28" s="13"/>
      <c r="FF28" s="15">
        <f t="shared" si="36"/>
        <v>25079.01969987675</v>
      </c>
      <c r="FG28" s="3">
        <f t="shared" si="37"/>
        <v>775.14944190620577</v>
      </c>
      <c r="FH28" s="3">
        <f t="shared" si="476"/>
        <v>25854.169141782957</v>
      </c>
      <c r="FI28" s="3">
        <f t="shared" si="477"/>
        <v>74776.932636228114</v>
      </c>
      <c r="FJ28" s="3">
        <f t="shared" si="478"/>
        <v>3922.5053566656156</v>
      </c>
      <c r="FK28" s="3">
        <f t="shared" si="479"/>
        <v>78699.437992893727</v>
      </c>
      <c r="FL28" s="3"/>
      <c r="FM28" s="5"/>
      <c r="FN28" s="3">
        <f t="shared" si="38"/>
        <v>369146.07455805852</v>
      </c>
      <c r="FO28" s="3">
        <f t="shared" si="39"/>
        <v>593.79413891880779</v>
      </c>
      <c r="FP28" s="3">
        <f t="shared" si="480"/>
        <v>369739.86869697733</v>
      </c>
      <c r="FQ28" s="3">
        <f t="shared" si="481"/>
        <v>986468.28369252419</v>
      </c>
      <c r="FR28" s="3">
        <f t="shared" si="482"/>
        <v>2325.2590110269348</v>
      </c>
      <c r="FS28" s="3">
        <f t="shared" si="483"/>
        <v>988793.54270355112</v>
      </c>
      <c r="FT28" s="3"/>
      <c r="FU28" s="13"/>
      <c r="FV28" s="15">
        <f t="shared" si="40"/>
        <v>25337.992356754072</v>
      </c>
      <c r="FW28" s="3">
        <f t="shared" si="41"/>
        <v>793.01242124824796</v>
      </c>
      <c r="FX28" s="3">
        <f t="shared" si="484"/>
        <v>26131.00477800232</v>
      </c>
      <c r="FY28" s="3">
        <f t="shared" si="485"/>
        <v>76032.926078708813</v>
      </c>
      <c r="FZ28" s="3">
        <f t="shared" si="486"/>
        <v>4049.0364156992737</v>
      </c>
      <c r="GA28" s="3">
        <f t="shared" si="487"/>
        <v>80081.962494408086</v>
      </c>
      <c r="GB28" s="3"/>
      <c r="GC28" s="5"/>
      <c r="GD28" s="3">
        <f t="shared" si="42"/>
        <v>377652.88414539542</v>
      </c>
      <c r="GE28" s="3">
        <f t="shared" si="43"/>
        <v>599.92581581982881</v>
      </c>
      <c r="GF28" s="3">
        <f t="shared" si="488"/>
        <v>378252.80996121524</v>
      </c>
      <c r="GG28" s="3">
        <f t="shared" si="489"/>
        <v>1018289.4962312456</v>
      </c>
      <c r="GH28" s="3">
        <f t="shared" si="490"/>
        <v>2364.3153077612042</v>
      </c>
      <c r="GI28" s="3">
        <f t="shared" si="491"/>
        <v>1020653.8115390068</v>
      </c>
      <c r="GJ28" s="3"/>
      <c r="GK28" s="13"/>
      <c r="GL28" s="15">
        <f t="shared" si="44"/>
        <v>25783.108562737132</v>
      </c>
      <c r="GM28" s="3">
        <f t="shared" si="45"/>
        <v>818.56435685428346</v>
      </c>
      <c r="GN28" s="3">
        <f t="shared" si="492"/>
        <v>26601.672919591416</v>
      </c>
      <c r="GO28" s="3">
        <f t="shared" si="493"/>
        <v>77915.530876386823</v>
      </c>
      <c r="GP28" s="3">
        <f t="shared" si="494"/>
        <v>4200.4527701695815</v>
      </c>
      <c r="GQ28" s="3">
        <f t="shared" si="495"/>
        <v>82115.9836465564</v>
      </c>
      <c r="GR28" s="3"/>
      <c r="GS28" s="5"/>
      <c r="GT28" s="3">
        <f t="shared" si="46"/>
        <v>389821.37220252748</v>
      </c>
      <c r="GU28" s="3">
        <f t="shared" si="47"/>
        <v>610.46480009487277</v>
      </c>
      <c r="GV28" s="3">
        <f t="shared" si="496"/>
        <v>390431.83700262237</v>
      </c>
      <c r="GW28" s="3">
        <f t="shared" si="497"/>
        <v>1056369.0952975617</v>
      </c>
      <c r="GX28" s="3">
        <f t="shared" si="498"/>
        <v>2422.8566736032485</v>
      </c>
      <c r="GY28" s="3">
        <f t="shared" si="499"/>
        <v>1058791.9519711649</v>
      </c>
      <c r="GZ28" s="3"/>
      <c r="HA28" s="13"/>
      <c r="HB28" s="15">
        <f t="shared" si="48"/>
        <v>26437.979978861651</v>
      </c>
      <c r="HC28" s="3">
        <f t="shared" si="49"/>
        <v>849.15114548087422</v>
      </c>
      <c r="HD28" s="3">
        <f t="shared" si="500"/>
        <v>27287.131124342526</v>
      </c>
      <c r="HE28" s="3">
        <f t="shared" si="501"/>
        <v>79938.340949375503</v>
      </c>
      <c r="HF28" s="3">
        <f t="shared" si="502"/>
        <v>4351.1085515273217</v>
      </c>
      <c r="HG28" s="3">
        <f t="shared" si="503"/>
        <v>84289.449500902818</v>
      </c>
      <c r="HH28" s="3"/>
      <c r="HI28" s="5"/>
      <c r="HJ28" s="3">
        <f t="shared" si="50"/>
        <v>404387.58659220295</v>
      </c>
      <c r="HK28" s="3">
        <f t="shared" si="51"/>
        <v>625.97014333769937</v>
      </c>
      <c r="HL28" s="3">
        <f t="shared" si="504"/>
        <v>405013.55673554062</v>
      </c>
      <c r="HM28" s="3">
        <f t="shared" si="505"/>
        <v>1094257.418333699</v>
      </c>
      <c r="HN28" s="3">
        <f t="shared" si="506"/>
        <v>2485.7578542747624</v>
      </c>
      <c r="HO28" s="3">
        <f t="shared" si="507"/>
        <v>1096743.1761879737</v>
      </c>
      <c r="HP28" s="3"/>
      <c r="HQ28" s="13"/>
      <c r="HR28" s="15">
        <f t="shared" si="52"/>
        <v>27137.746871861171</v>
      </c>
      <c r="HS28" s="3">
        <f t="shared" si="53"/>
        <v>879.58802730275488</v>
      </c>
      <c r="HT28" s="3">
        <f t="shared" si="508"/>
        <v>28017.334899163925</v>
      </c>
      <c r="HU28" s="3">
        <f t="shared" si="509"/>
        <v>81638.380997386834</v>
      </c>
      <c r="HV28" s="3">
        <f t="shared" si="510"/>
        <v>4487.3772571165609</v>
      </c>
      <c r="HW28" s="3">
        <f t="shared" si="511"/>
        <v>86125.758254503395</v>
      </c>
      <c r="HX28" s="3"/>
      <c r="HY28" s="5"/>
      <c r="HZ28" s="3">
        <f t="shared" si="54"/>
        <v>418882.41151100141</v>
      </c>
      <c r="IA28" s="3">
        <f t="shared" si="55"/>
        <v>642.53847354538209</v>
      </c>
      <c r="IB28" s="3">
        <f t="shared" si="512"/>
        <v>419524.94998454681</v>
      </c>
      <c r="IC28" s="3">
        <f t="shared" si="513"/>
        <v>1128527.5451788255</v>
      </c>
      <c r="ID28" s="3">
        <f t="shared" si="514"/>
        <v>2538.6221976141123</v>
      </c>
      <c r="IE28" s="3">
        <f t="shared" si="515"/>
        <v>1131066.1673764396</v>
      </c>
      <c r="IF28" s="3"/>
      <c r="IG28" s="13"/>
      <c r="IH28" s="15">
        <f t="shared" si="56"/>
        <v>27728.963001861659</v>
      </c>
      <c r="II28" s="3">
        <f t="shared" si="57"/>
        <v>907.11506623590446</v>
      </c>
      <c r="IJ28" s="3">
        <f t="shared" si="516"/>
        <v>28636.078068097562</v>
      </c>
      <c r="IK28" s="3">
        <f t="shared" si="517"/>
        <v>83117.678660531208</v>
      </c>
      <c r="IL28" s="3">
        <f t="shared" si="518"/>
        <v>4619.8809440295854</v>
      </c>
      <c r="IM28" s="3">
        <f t="shared" si="519"/>
        <v>87737.559604560796</v>
      </c>
      <c r="IN28" s="3"/>
      <c r="IO28" s="5"/>
      <c r="IP28" s="3">
        <f t="shared" si="58"/>
        <v>431991.49450458569</v>
      </c>
      <c r="IQ28" s="3">
        <f t="shared" si="59"/>
        <v>656.53665517407933</v>
      </c>
      <c r="IR28" s="3">
        <f t="shared" si="520"/>
        <v>432648.03115975979</v>
      </c>
      <c r="IS28" s="3">
        <f t="shared" si="521"/>
        <v>1161850.8099616009</v>
      </c>
      <c r="IT28" s="3">
        <f t="shared" si="522"/>
        <v>2584.6223489970407</v>
      </c>
      <c r="IU28" s="3">
        <f t="shared" si="523"/>
        <v>1164435.432310598</v>
      </c>
      <c r="IV28" s="3"/>
      <c r="IW28" s="13"/>
      <c r="IX28" s="15">
        <f t="shared" si="60"/>
        <v>28247.89695272479</v>
      </c>
      <c r="IY28" s="3">
        <f t="shared" si="61"/>
        <v>933.87721671309953</v>
      </c>
      <c r="IZ28" s="3">
        <f t="shared" si="524"/>
        <v>29181.774169437889</v>
      </c>
      <c r="JA28" s="3">
        <f t="shared" si="525"/>
        <v>84694.322529125639</v>
      </c>
      <c r="JB28" s="3">
        <f t="shared" si="526"/>
        <v>4763.8402520123063</v>
      </c>
      <c r="JC28" s="3">
        <f t="shared" si="527"/>
        <v>89458.162781137944</v>
      </c>
      <c r="JD28" s="3"/>
      <c r="JE28" s="5"/>
      <c r="JF28" s="3">
        <f t="shared" si="62"/>
        <v>444736.31796868367</v>
      </c>
      <c r="JG28" s="3">
        <f t="shared" si="63"/>
        <v>668.82341686556686</v>
      </c>
      <c r="JH28" s="3">
        <f t="shared" si="528"/>
        <v>445405.14138554921</v>
      </c>
      <c r="JI28" s="3">
        <f t="shared" si="529"/>
        <v>1198055.0413276472</v>
      </c>
      <c r="JJ28" s="3">
        <f t="shared" si="530"/>
        <v>2633.6495721443753</v>
      </c>
      <c r="JK28" s="3">
        <f t="shared" si="531"/>
        <v>1200688.6908997914</v>
      </c>
      <c r="JL28" s="3"/>
      <c r="JM28" s="13"/>
      <c r="JN28" s="15">
        <f t="shared" si="64"/>
        <v>28801.860630852392</v>
      </c>
      <c r="JO28" s="3">
        <f t="shared" si="65"/>
        <v>962.9523301016327</v>
      </c>
      <c r="JP28" s="3">
        <f t="shared" si="532"/>
        <v>29764.812960954026</v>
      </c>
      <c r="JQ28" s="3">
        <f t="shared" si="533"/>
        <v>86532.755521227227</v>
      </c>
      <c r="JR28" s="3">
        <f t="shared" si="534"/>
        <v>4920.3137180846879</v>
      </c>
      <c r="JS28" s="3">
        <f t="shared" si="535"/>
        <v>91453.06923931191</v>
      </c>
      <c r="JT28" s="3"/>
      <c r="JU28" s="5"/>
      <c r="JV28" s="3">
        <f t="shared" si="66"/>
        <v>458582.63378143008</v>
      </c>
      <c r="JW28" s="3">
        <f t="shared" si="67"/>
        <v>681.93957488061449</v>
      </c>
      <c r="JX28" s="3">
        <f t="shared" si="536"/>
        <v>459264.57335631072</v>
      </c>
      <c r="JY28" s="3">
        <f t="shared" si="537"/>
        <v>1237406.4500535885</v>
      </c>
      <c r="JZ28" s="3">
        <f t="shared" si="538"/>
        <v>2690.8173741702954</v>
      </c>
      <c r="KA28" s="3">
        <f t="shared" si="539"/>
        <v>1240097.2674277588</v>
      </c>
      <c r="KB28" s="3"/>
      <c r="KC28" s="13"/>
      <c r="KD28" s="15">
        <f t="shared" si="68"/>
        <v>29444.138719219623</v>
      </c>
      <c r="KE28" s="3">
        <f t="shared" si="69"/>
        <v>994.55800847706246</v>
      </c>
      <c r="KF28" s="3">
        <f t="shared" si="540"/>
        <v>30438.696727696686</v>
      </c>
      <c r="KG28" s="3">
        <f t="shared" si="541"/>
        <v>88563.283341230068</v>
      </c>
      <c r="KH28" s="3">
        <f t="shared" si="542"/>
        <v>5083.4005232882591</v>
      </c>
      <c r="KI28" s="3">
        <f t="shared" si="543"/>
        <v>93646.683864518331</v>
      </c>
      <c r="KJ28" s="3"/>
      <c r="KK28" s="5"/>
      <c r="KL28" s="3">
        <f t="shared" si="70"/>
        <v>473634.06964048621</v>
      </c>
      <c r="KM28" s="3">
        <f t="shared" si="71"/>
        <v>697.14674681127462</v>
      </c>
      <c r="KN28" s="3">
        <f t="shared" si="544"/>
        <v>474331.21638729749</v>
      </c>
      <c r="KO28" s="3">
        <f t="shared" si="545"/>
        <v>1278421.0430735003</v>
      </c>
      <c r="KP28" s="3">
        <f t="shared" si="546"/>
        <v>2753.9585454399362</v>
      </c>
      <c r="KQ28" s="3">
        <f t="shared" si="547"/>
        <v>1281175.0016189402</v>
      </c>
      <c r="KR28" s="3"/>
      <c r="KS28" s="13"/>
      <c r="KT28" s="15">
        <f t="shared" si="72"/>
        <v>30150.392690336455</v>
      </c>
      <c r="KU28" s="3">
        <f t="shared" si="73"/>
        <v>1027.5023512983901</v>
      </c>
      <c r="KV28" s="3">
        <f t="shared" si="548"/>
        <v>31177.895041634845</v>
      </c>
      <c r="KW28" s="3">
        <f t="shared" si="549"/>
        <v>90617.111105430929</v>
      </c>
      <c r="KX28" s="3">
        <f t="shared" si="550"/>
        <v>5247.54625880617</v>
      </c>
      <c r="KY28" s="3">
        <f t="shared" si="551"/>
        <v>95864.657364237093</v>
      </c>
      <c r="KZ28" s="3"/>
      <c r="LA28" s="5"/>
      <c r="LB28" s="3">
        <f t="shared" si="74"/>
        <v>489323.01189332671</v>
      </c>
      <c r="LC28" s="3">
        <f t="shared" si="75"/>
        <v>713.86867109922321</v>
      </c>
      <c r="LD28" s="3">
        <f t="shared" si="552"/>
        <v>490036.88056442596</v>
      </c>
      <c r="LE28" s="3">
        <f t="shared" si="553"/>
        <v>1319701.9457793788</v>
      </c>
      <c r="LF28" s="3">
        <f t="shared" si="554"/>
        <v>2817.8242503764823</v>
      </c>
      <c r="LG28" s="3">
        <f t="shared" si="555"/>
        <v>1322519.7700297553</v>
      </c>
      <c r="LH28" s="3"/>
      <c r="LI28" s="13"/>
      <c r="LJ28" s="15">
        <f t="shared" si="76"/>
        <v>30864.489220332409</v>
      </c>
      <c r="LK28" s="3">
        <f t="shared" si="77"/>
        <v>1060.6608555638638</v>
      </c>
      <c r="LL28" s="3">
        <f t="shared" si="556"/>
        <v>31925.150075896272</v>
      </c>
      <c r="LM28" s="3">
        <f t="shared" si="557"/>
        <v>92631.251490114199</v>
      </c>
      <c r="LN28" s="3">
        <f t="shared" si="558"/>
        <v>5413.2594286793556</v>
      </c>
      <c r="LO28" s="3">
        <f t="shared" si="559"/>
        <v>98044.51091879356</v>
      </c>
      <c r="LP28" s="3"/>
      <c r="LQ28" s="5"/>
      <c r="LR28" s="3">
        <f t="shared" si="78"/>
        <v>505113.94332677458</v>
      </c>
      <c r="LS28" s="3">
        <f t="shared" si="79"/>
        <v>730.77628308757937</v>
      </c>
      <c r="LT28" s="3">
        <f t="shared" si="560"/>
        <v>505844.71960986214</v>
      </c>
      <c r="LU28" s="3">
        <f t="shared" si="561"/>
        <v>1361377.0415169175</v>
      </c>
      <c r="LV28" s="3">
        <f t="shared" si="562"/>
        <v>2880.4558389405875</v>
      </c>
      <c r="LW28" s="3">
        <f t="shared" si="563"/>
        <v>1364257.4973558581</v>
      </c>
      <c r="LX28" s="3"/>
      <c r="LY28" s="13"/>
      <c r="LZ28" s="15">
        <f t="shared" si="80"/>
        <v>31566.312690903855</v>
      </c>
      <c r="MA28" s="3">
        <f t="shared" si="81"/>
        <v>1094.1345128793982</v>
      </c>
      <c r="MB28" s="3">
        <f t="shared" si="564"/>
        <v>32660.447203783253</v>
      </c>
      <c r="MC28" s="3">
        <f t="shared" si="565"/>
        <v>94668.256881844674</v>
      </c>
      <c r="MD28" s="3">
        <f t="shared" si="566"/>
        <v>5584.4273263719297</v>
      </c>
      <c r="ME28" s="3">
        <f t="shared" si="567"/>
        <v>100252.68420821661</v>
      </c>
      <c r="MF28" s="3"/>
      <c r="MG28" s="5"/>
      <c r="MH28" s="3">
        <f t="shared" si="82"/>
        <v>521054.95873761497</v>
      </c>
      <c r="MI28" s="3">
        <f t="shared" si="83"/>
        <v>747.3933067339633</v>
      </c>
      <c r="MJ28" s="3">
        <f t="shared" si="568"/>
        <v>521802.35204434895</v>
      </c>
      <c r="MK28" s="3">
        <f t="shared" si="569"/>
        <v>1404423.9431541881</v>
      </c>
      <c r="ML28" s="3">
        <f t="shared" si="570"/>
        <v>2943.7984363920505</v>
      </c>
      <c r="MM28" s="3">
        <f t="shared" si="571"/>
        <v>1407367.7415905802</v>
      </c>
      <c r="MN28" s="3"/>
      <c r="MO28" s="13"/>
      <c r="MP28" s="15">
        <f t="shared" si="84"/>
        <v>32277.253954993212</v>
      </c>
      <c r="MQ28" s="3">
        <f t="shared" si="85"/>
        <v>1128.7089287556453</v>
      </c>
      <c r="MR28" s="3">
        <f t="shared" si="572"/>
        <v>33405.962883748856</v>
      </c>
      <c r="MS28" s="3">
        <f t="shared" si="573"/>
        <v>96812.731125360326</v>
      </c>
      <c r="MT28" s="3">
        <f t="shared" si="574"/>
        <v>5763.1935159517298</v>
      </c>
      <c r="MU28" s="3">
        <f t="shared" si="575"/>
        <v>102575.92464131206</v>
      </c>
      <c r="MV28" s="3"/>
      <c r="MW28" s="5"/>
      <c r="MX28" s="3">
        <f t="shared" si="86"/>
        <v>537520.18364891515</v>
      </c>
      <c r="MY28" s="3">
        <f t="shared" si="87"/>
        <v>764.22621171923515</v>
      </c>
      <c r="MZ28" s="3">
        <f t="shared" si="576"/>
        <v>538284.40986063436</v>
      </c>
      <c r="NA28" s="3">
        <f t="shared" si="577"/>
        <v>1449381.7342040758</v>
      </c>
      <c r="NB28" s="3">
        <f t="shared" si="578"/>
        <v>3010.4828788110494</v>
      </c>
      <c r="NC28" s="3">
        <f t="shared" si="579"/>
        <v>1452392.2170828867</v>
      </c>
      <c r="ND28" s="3"/>
      <c r="NE28" s="13"/>
      <c r="NF28" s="15">
        <f t="shared" si="88"/>
        <v>33025.242121592186</v>
      </c>
      <c r="NG28" s="3">
        <f t="shared" si="89"/>
        <v>1164.8185581004752</v>
      </c>
      <c r="NH28" s="3">
        <f t="shared" si="580"/>
        <v>34190.060679692659</v>
      </c>
      <c r="NI28" s="3">
        <f t="shared" si="581"/>
        <v>99088.171334390194</v>
      </c>
      <c r="NJ28" s="3">
        <f t="shared" si="582"/>
        <v>5948.8606880086945</v>
      </c>
      <c r="NK28" s="3">
        <f t="shared" si="583"/>
        <v>105037.03202239888</v>
      </c>
      <c r="NL28" s="3"/>
      <c r="NM28" s="5"/>
      <c r="NN28" s="3">
        <f t="shared" si="90"/>
        <v>554716.51664711826</v>
      </c>
      <c r="NO28" s="3">
        <f t="shared" si="91"/>
        <v>781.9362735407218</v>
      </c>
      <c r="NP28" s="3">
        <f t="shared" si="584"/>
        <v>555498.45292065898</v>
      </c>
      <c r="NQ28" s="3">
        <f t="shared" si="585"/>
        <v>1496075.0487831978</v>
      </c>
      <c r="NR28" s="3">
        <f t="shared" si="586"/>
        <v>3081.2398310363983</v>
      </c>
      <c r="NS28" s="3">
        <f t="shared" si="587"/>
        <v>1499156.2886142342</v>
      </c>
      <c r="NT28" s="3"/>
      <c r="NU28" s="13"/>
      <c r="NV28" s="15">
        <f t="shared" si="92"/>
        <v>33817.617792899524</v>
      </c>
      <c r="NW28" s="3">
        <f t="shared" si="93"/>
        <v>1202.3233434686158</v>
      </c>
      <c r="NX28" s="3">
        <f t="shared" si="588"/>
        <v>35019.941136368143</v>
      </c>
      <c r="NY28" s="3">
        <f t="shared" si="589"/>
        <v>101458.83142442042</v>
      </c>
      <c r="NZ28" s="3">
        <f t="shared" si="590"/>
        <v>6139.8564407023632</v>
      </c>
      <c r="OA28" s="3">
        <f t="shared" si="591"/>
        <v>107598.68786512279</v>
      </c>
      <c r="OB28" s="3"/>
      <c r="OC28" s="5"/>
      <c r="OD28" s="3">
        <f t="shared" si="94"/>
        <v>572577.25877930038</v>
      </c>
      <c r="OE28" s="3">
        <f t="shared" si="95"/>
        <v>800.69729510674665</v>
      </c>
      <c r="OF28" s="3">
        <f t="shared" si="592"/>
        <v>573377.95607440709</v>
      </c>
      <c r="OG28" s="3">
        <f t="shared" si="593"/>
        <v>1544108.4445903222</v>
      </c>
      <c r="OH28" s="3">
        <f t="shared" si="594"/>
        <v>3154.9577349686333</v>
      </c>
      <c r="OI28" s="3">
        <f t="shared" si="595"/>
        <v>1547263.402325291</v>
      </c>
      <c r="OJ28" s="3"/>
      <c r="OK28" s="13"/>
      <c r="OL28" s="15">
        <f t="shared" si="96"/>
        <v>34642.36594636707</v>
      </c>
      <c r="OM28" s="3">
        <f t="shared" si="97"/>
        <v>1240.9052486648834</v>
      </c>
      <c r="ON28" s="3">
        <f t="shared" si="596"/>
        <v>35883.27119503195</v>
      </c>
      <c r="OO28" s="3">
        <f t="shared" si="597"/>
        <v>103887.19944111357</v>
      </c>
      <c r="OP28" s="3">
        <f t="shared" si="598"/>
        <v>6335.7634400068982</v>
      </c>
      <c r="OQ28" s="3">
        <f t="shared" si="599"/>
        <v>110222.96288112046</v>
      </c>
      <c r="OR28" s="3"/>
      <c r="OS28" s="5"/>
      <c r="OT28" s="3">
        <f t="shared" si="98"/>
        <v>590950.95304030541</v>
      </c>
      <c r="OU28" s="3">
        <f t="shared" si="99"/>
        <v>820.22479759583098</v>
      </c>
      <c r="OV28" s="3">
        <f t="shared" si="600"/>
        <v>591771.17783790128</v>
      </c>
      <c r="OW28" s="3">
        <f t="shared" si="601"/>
        <v>1593376.9665666891</v>
      </c>
      <c r="OX28" s="3">
        <f t="shared" si="602"/>
        <v>3230.4701211262022</v>
      </c>
      <c r="OY28" s="3">
        <f t="shared" si="603"/>
        <v>1596607.4366878152</v>
      </c>
      <c r="OZ28" s="3"/>
      <c r="PA28" s="13"/>
      <c r="PB28" s="15">
        <f t="shared" si="100"/>
        <v>35487.274906242659</v>
      </c>
      <c r="PC28" s="3">
        <f t="shared" si="101"/>
        <v>1280.4791642236278</v>
      </c>
      <c r="PD28" s="3">
        <f t="shared" si="604"/>
        <v>36767.75407046629</v>
      </c>
      <c r="PE28" s="3">
        <f t="shared" si="605"/>
        <v>106371.96335974034</v>
      </c>
      <c r="PF28" s="3">
        <f t="shared" si="606"/>
        <v>6537.442776457684</v>
      </c>
      <c r="PG28" s="3">
        <f t="shared" si="607"/>
        <v>112909.40613619803</v>
      </c>
      <c r="PH28" s="3"/>
      <c r="PI28" s="5"/>
      <c r="PJ28" s="3">
        <f t="shared" si="102"/>
        <v>609797.06811648735</v>
      </c>
      <c r="PK28" s="3">
        <f t="shared" si="103"/>
        <v>840.22964604278127</v>
      </c>
      <c r="PL28" s="3">
        <f t="shared" si="608"/>
        <v>610637.29776253016</v>
      </c>
      <c r="PM28" s="3">
        <f t="shared" si="609"/>
        <v>1644097.1698028103</v>
      </c>
      <c r="PN28" s="3">
        <f t="shared" si="610"/>
        <v>3307.7361908668368</v>
      </c>
      <c r="PO28" s="3">
        <f t="shared" si="611"/>
        <v>1647404.9059936772</v>
      </c>
      <c r="PP28" s="3"/>
      <c r="PQ28" s="13"/>
      <c r="PR28" s="15">
        <f t="shared" si="104"/>
        <v>36352.199490204177</v>
      </c>
      <c r="PS28" s="3">
        <f t="shared" si="105"/>
        <v>1321.218734606929</v>
      </c>
      <c r="PT28" s="3">
        <f t="shared" si="612"/>
        <v>37673.418224811103</v>
      </c>
      <c r="PU28" s="3">
        <f t="shared" si="613"/>
        <v>108938.0207223437</v>
      </c>
      <c r="PV28" s="3">
        <f t="shared" si="614"/>
        <v>6745.8680448788364</v>
      </c>
      <c r="PW28" s="3">
        <f t="shared" si="615"/>
        <v>115683.88876722254</v>
      </c>
      <c r="PX28" s="3"/>
      <c r="PY28" s="5"/>
      <c r="PZ28" s="3">
        <f t="shared" si="106"/>
        <v>629198.29796088312</v>
      </c>
      <c r="QA28" s="3">
        <f t="shared" si="107"/>
        <v>860.70840297623749</v>
      </c>
      <c r="QB28" s="3">
        <f t="shared" si="616"/>
        <v>630059.0063638594</v>
      </c>
      <c r="QC28" s="3">
        <f t="shared" si="617"/>
        <v>1696513.9030185286</v>
      </c>
      <c r="QD28" s="3">
        <f t="shared" si="618"/>
        <v>3387.5301566641806</v>
      </c>
      <c r="QE28" s="3">
        <f t="shared" si="619"/>
        <v>1699901.4331751927</v>
      </c>
      <c r="QF28" s="3"/>
      <c r="QG28" s="13"/>
      <c r="QH28" s="15">
        <f t="shared" si="108"/>
        <v>37245.469143606198</v>
      </c>
      <c r="QI28" s="3">
        <f t="shared" si="109"/>
        <v>1363.3209494065045</v>
      </c>
      <c r="QJ28" s="3">
        <f t="shared" si="620"/>
        <v>38608.7900930127</v>
      </c>
      <c r="QK28" s="3">
        <f t="shared" si="621"/>
        <v>111606.0635002846</v>
      </c>
      <c r="QL28" s="3">
        <f t="shared" si="622"/>
        <v>6961.3302394318416</v>
      </c>
      <c r="QM28" s="3">
        <f t="shared" si="623"/>
        <v>118567.39373971644</v>
      </c>
      <c r="QN28" s="3"/>
      <c r="QO28" s="5"/>
      <c r="QP28" s="3">
        <f t="shared" si="110"/>
        <v>649248.45407690096</v>
      </c>
      <c r="QQ28" s="3">
        <f t="shared" si="111"/>
        <v>881.85828407253734</v>
      </c>
      <c r="QR28" s="3">
        <f t="shared" si="624"/>
        <v>650130.31236097345</v>
      </c>
      <c r="QS28" s="3">
        <f t="shared" si="625"/>
        <v>1750700.3481434898</v>
      </c>
      <c r="QT28" s="3">
        <f t="shared" si="626"/>
        <v>3470.4954548182627</v>
      </c>
      <c r="QU28" s="3">
        <f t="shared" si="627"/>
        <v>1754170.843598308</v>
      </c>
      <c r="QV28" s="3"/>
      <c r="QW28" s="13"/>
      <c r="QX28" s="15">
        <f t="shared" si="112"/>
        <v>38173.839521045367</v>
      </c>
      <c r="QY28" s="3">
        <f t="shared" si="113"/>
        <v>1406.845016565843</v>
      </c>
      <c r="QZ28" s="3">
        <f t="shared" si="628"/>
        <v>39580.684537611211</v>
      </c>
      <c r="RA28" s="3">
        <f t="shared" si="629"/>
        <v>114377.37852957717</v>
      </c>
      <c r="RB28" s="3">
        <f t="shared" si="630"/>
        <v>7183.6351191070726</v>
      </c>
      <c r="RC28" s="3">
        <f t="shared" si="631"/>
        <v>121561.01364868424</v>
      </c>
      <c r="RD28" s="3"/>
      <c r="RE28" s="5"/>
      <c r="RF28" s="3">
        <f t="shared" si="114"/>
        <v>669975.73280803266</v>
      </c>
      <c r="RG28" s="3">
        <f t="shared" si="115"/>
        <v>903.83924247785842</v>
      </c>
      <c r="RH28" s="3">
        <f t="shared" si="632"/>
        <v>670879.57205051056</v>
      </c>
      <c r="RI28" s="3">
        <f t="shared" si="633"/>
        <v>1806607.6556343623</v>
      </c>
      <c r="RJ28" s="3">
        <f t="shared" si="634"/>
        <v>3556.6721007045758</v>
      </c>
      <c r="RK28" s="3">
        <f t="shared" si="635"/>
        <v>1810164.3277350669</v>
      </c>
      <c r="RL28" s="3"/>
      <c r="RM28" s="13"/>
      <c r="RN28" s="15">
        <f t="shared" si="116"/>
        <v>39137.662393316728</v>
      </c>
      <c r="RO28" s="3">
        <f t="shared" si="117"/>
        <v>1451.7517908435236</v>
      </c>
      <c r="RP28" s="3">
        <f t="shared" si="636"/>
        <v>40589.414184160254</v>
      </c>
      <c r="RQ28" s="3">
        <f t="shared" si="637"/>
        <v>117242.43822034562</v>
      </c>
      <c r="RR28" s="3">
        <f t="shared" si="638"/>
        <v>7412.6871260319122</v>
      </c>
      <c r="RS28" s="3">
        <f t="shared" si="639"/>
        <v>124655.12534637754</v>
      </c>
      <c r="RT28" s="3"/>
      <c r="RU28" s="5"/>
      <c r="RV28" s="3">
        <f t="shared" si="118"/>
        <v>691361.49218483735</v>
      </c>
      <c r="RW28" s="3">
        <f t="shared" si="119"/>
        <v>926.65960704391989</v>
      </c>
      <c r="RX28" s="3">
        <f t="shared" si="640"/>
        <v>692288.1517918813</v>
      </c>
      <c r="RY28" s="3">
        <f t="shared" si="641"/>
        <v>1864211.7937048196</v>
      </c>
      <c r="RZ28" s="3">
        <f t="shared" si="642"/>
        <v>3645.7638249599481</v>
      </c>
      <c r="SA28" s="3">
        <f t="shared" si="643"/>
        <v>1867857.5575297796</v>
      </c>
      <c r="SB28" s="3"/>
      <c r="SC28" s="13"/>
      <c r="SD28" s="15">
        <f t="shared" si="120"/>
        <v>40133.839501394366</v>
      </c>
      <c r="SE28" s="3">
        <f t="shared" si="121"/>
        <v>1498.0217611388832</v>
      </c>
      <c r="SF28" s="3">
        <f t="shared" si="644"/>
        <v>41631.861262533246</v>
      </c>
      <c r="SG28" s="3">
        <f t="shared" si="645"/>
        <v>120196.46952946889</v>
      </c>
      <c r="SH28" s="3">
        <f t="shared" si="646"/>
        <v>7648.7500511969592</v>
      </c>
      <c r="SI28" s="3">
        <f t="shared" si="647"/>
        <v>127845.21958066584</v>
      </c>
      <c r="SJ28" s="3"/>
      <c r="SK28" s="5"/>
      <c r="SL28" s="3">
        <f t="shared" si="122"/>
        <v>713396.44052002137</v>
      </c>
      <c r="SM28" s="3">
        <f t="shared" si="123"/>
        <v>950.24602051543593</v>
      </c>
      <c r="SN28" s="3">
        <f t="shared" si="648"/>
        <v>714346.68654053682</v>
      </c>
      <c r="SO28" s="3">
        <f t="shared" si="649"/>
        <v>1923579.1029770123</v>
      </c>
      <c r="SP28" s="3">
        <f t="shared" si="650"/>
        <v>3737.6222053218448</v>
      </c>
      <c r="SQ28" s="3">
        <f t="shared" si="651"/>
        <v>1927316.7251823342</v>
      </c>
      <c r="SR28" s="3"/>
      <c r="SS28" s="13"/>
      <c r="ST28" s="15">
        <f t="shared" si="124"/>
        <v>41160.919050971592</v>
      </c>
      <c r="SU28" s="3">
        <f t="shared" si="125"/>
        <v>1545.7080135962319</v>
      </c>
      <c r="SV28" s="3">
        <f t="shared" si="652"/>
        <v>42706.627064567823</v>
      </c>
      <c r="SW28" s="3">
        <f t="shared" si="653"/>
        <v>123244.83149124101</v>
      </c>
      <c r="SX28" s="3">
        <f t="shared" si="654"/>
        <v>7892.2620843272807</v>
      </c>
      <c r="SY28" s="3">
        <f t="shared" si="655"/>
        <v>131137.09357556829</v>
      </c>
      <c r="SZ28" s="3"/>
      <c r="TA28" s="5"/>
      <c r="TB28" s="3">
        <f t="shared" si="126"/>
        <v>736105.85879906453</v>
      </c>
      <c r="TC28" s="3">
        <f t="shared" si="127"/>
        <v>974.56410886341564</v>
      </c>
      <c r="TD28" s="3">
        <f t="shared" si="656"/>
        <v>737080.422907928</v>
      </c>
      <c r="TE28" s="3">
        <f t="shared" si="657"/>
        <v>1984819.783495737</v>
      </c>
      <c r="TF28" s="3">
        <f t="shared" si="658"/>
        <v>3832.413885999159</v>
      </c>
      <c r="TG28" s="3">
        <f t="shared" si="659"/>
        <v>1988652.1973817362</v>
      </c>
      <c r="TH28" s="3"/>
      <c r="TI28" s="13"/>
      <c r="TJ28" s="15">
        <f t="shared" si="128"/>
        <v>42220.767510496393</v>
      </c>
      <c r="TK28" s="3">
        <f t="shared" si="129"/>
        <v>1594.8990623001525</v>
      </c>
      <c r="TL28" s="3">
        <f t="shared" si="660"/>
        <v>43815.666572796545</v>
      </c>
      <c r="TM28" s="3">
        <f t="shared" si="661"/>
        <v>126397.0492963609</v>
      </c>
      <c r="TN28" s="3">
        <f t="shared" si="662"/>
        <v>8143.5647004161629</v>
      </c>
      <c r="TO28" s="3">
        <f t="shared" si="663"/>
        <v>134540.61399677707</v>
      </c>
      <c r="TP28" s="3"/>
      <c r="TQ28" s="5"/>
      <c r="TR28" s="3">
        <f t="shared" si="130"/>
        <v>759531.89970259869</v>
      </c>
      <c r="TS28" s="3">
        <f t="shared" si="131"/>
        <v>999.658064326557</v>
      </c>
      <c r="TT28" s="3">
        <f t="shared" si="664"/>
        <v>760531.55776692519</v>
      </c>
      <c r="TU28" s="3">
        <f t="shared" si="665"/>
        <v>2048019.7125817165</v>
      </c>
      <c r="TV28" s="3">
        <f t="shared" si="666"/>
        <v>3930.4350617504019</v>
      </c>
      <c r="TW28" s="3">
        <f t="shared" si="667"/>
        <v>2051950.1476434669</v>
      </c>
      <c r="TX28" s="3"/>
      <c r="TY28" s="13"/>
      <c r="TZ28" s="15">
        <f t="shared" si="132"/>
        <v>43316.561541788345</v>
      </c>
      <c r="UA28" s="3">
        <f t="shared" si="133"/>
        <v>1645.6640184100604</v>
      </c>
      <c r="UB28" s="3">
        <f t="shared" si="668"/>
        <v>44962.225560198407</v>
      </c>
      <c r="UC28" s="3">
        <f t="shared" si="669"/>
        <v>129659.30979664208</v>
      </c>
      <c r="UD28" s="3">
        <f t="shared" si="670"/>
        <v>8402.842804177084</v>
      </c>
      <c r="UE28" s="3">
        <f t="shared" si="671"/>
        <v>138062.15260081916</v>
      </c>
      <c r="UF28" s="3"/>
      <c r="UG28" s="5"/>
      <c r="UH28" s="3">
        <f t="shared" si="134"/>
        <v>783707.47573991236</v>
      </c>
      <c r="UI28" s="3">
        <f t="shared" si="135"/>
        <v>1025.6031004974316</v>
      </c>
      <c r="UJ28" s="3">
        <f t="shared" si="672"/>
        <v>784733.07884040975</v>
      </c>
      <c r="UK28" s="3">
        <f t="shared" si="673"/>
        <v>2113225.3917993247</v>
      </c>
      <c r="UL28" s="3">
        <f t="shared" si="674"/>
        <v>4031.8781185483876</v>
      </c>
      <c r="UM28" s="3">
        <f t="shared" si="675"/>
        <v>2117257.2699178732</v>
      </c>
      <c r="UN28" s="3"/>
      <c r="UO28" s="13"/>
      <c r="UP28" s="15">
        <f t="shared" si="136"/>
        <v>44450.352589207134</v>
      </c>
      <c r="UQ28" s="3">
        <f t="shared" si="137"/>
        <v>1698.0403304741342</v>
      </c>
      <c r="UR28" s="3">
        <f t="shared" si="676"/>
        <v>46148.392919681268</v>
      </c>
      <c r="US28" s="3">
        <f t="shared" si="677"/>
        <v>133032.97308025087</v>
      </c>
      <c r="UT28" s="3">
        <f t="shared" si="678"/>
        <v>8670.2468384795229</v>
      </c>
      <c r="UU28" s="3">
        <f t="shared" si="679"/>
        <v>141703.21991873041</v>
      </c>
      <c r="UV28" s="3"/>
      <c r="UW28" s="5"/>
      <c r="UX28" s="3">
        <f t="shared" si="138"/>
        <v>808650.42087154312</v>
      </c>
      <c r="UY28" s="3">
        <f t="shared" si="139"/>
        <v>1052.4477892760444</v>
      </c>
      <c r="UZ28" s="3">
        <f t="shared" si="680"/>
        <v>809702.86866081913</v>
      </c>
      <c r="VA28" s="3">
        <f t="shared" si="681"/>
        <v>2180474.6559265298</v>
      </c>
      <c r="VB28" s="3">
        <f t="shared" si="682"/>
        <v>4136.7853496131384</v>
      </c>
      <c r="VC28" s="3">
        <f t="shared" si="683"/>
        <v>2184611.4412761428</v>
      </c>
      <c r="VD28" s="3"/>
      <c r="VE28" s="13"/>
      <c r="VF28" s="15">
        <f t="shared" si="140"/>
        <v>45622.626981814523</v>
      </c>
      <c r="VG28" s="3">
        <f t="shared" si="141"/>
        <v>1752.0583759034664</v>
      </c>
      <c r="VH28" s="3">
        <f t="shared" si="684"/>
        <v>47374.685357717986</v>
      </c>
      <c r="VI28" s="3">
        <f t="shared" si="685"/>
        <v>136518.22559161903</v>
      </c>
      <c r="VJ28" s="3">
        <f t="shared" si="686"/>
        <v>8946.0055762406701</v>
      </c>
      <c r="VK28" s="3">
        <f t="shared" si="687"/>
        <v>145464.23116785969</v>
      </c>
      <c r="VL28" s="3"/>
      <c r="VM28" s="5"/>
      <c r="VN28" s="3">
        <f t="shared" si="142"/>
        <v>834375.20160092111</v>
      </c>
      <c r="VO28" s="3">
        <f t="shared" si="143"/>
        <v>1080.2036454404818</v>
      </c>
      <c r="VP28" s="3">
        <f t="shared" si="688"/>
        <v>835455.40524636162</v>
      </c>
      <c r="VQ28" s="3">
        <f t="shared" si="689"/>
        <v>2249825.0389133096</v>
      </c>
      <c r="VR28" s="3">
        <f t="shared" si="690"/>
        <v>4245.1625526095177</v>
      </c>
      <c r="VS28" s="3">
        <f t="shared" si="691"/>
        <v>2254070.2014659191</v>
      </c>
      <c r="VT28" s="3"/>
      <c r="VU28" s="13"/>
      <c r="VV28" s="15">
        <f t="shared" si="144"/>
        <v>46833.51840257294</v>
      </c>
      <c r="VW28" s="3">
        <f t="shared" si="145"/>
        <v>1807.7643015756671</v>
      </c>
      <c r="VX28" s="3">
        <f t="shared" si="692"/>
        <v>48641.282704148609</v>
      </c>
      <c r="VY28" s="3">
        <f t="shared" si="693"/>
        <v>140117.53855717761</v>
      </c>
      <c r="VZ28" s="3">
        <f t="shared" si="694"/>
        <v>9230.4251472405467</v>
      </c>
      <c r="WA28" s="3">
        <f t="shared" si="695"/>
        <v>149347.96370441816</v>
      </c>
      <c r="WB28" s="3"/>
      <c r="WC28" s="5"/>
      <c r="WD28" s="3">
        <f t="shared" si="146"/>
        <v>860903.79425648297</v>
      </c>
      <c r="WE28" s="3">
        <f t="shared" si="147"/>
        <v>1108.8738341925944</v>
      </c>
      <c r="WF28" s="3">
        <f t="shared" si="696"/>
        <v>862012.66809067561</v>
      </c>
      <c r="WG28" s="3">
        <f t="shared" si="697"/>
        <v>2321353.5291360267</v>
      </c>
      <c r="WH28" s="3">
        <f t="shared" si="698"/>
        <v>4357.0865726463644</v>
      </c>
      <c r="WI28" s="3">
        <f t="shared" si="699"/>
        <v>2325710.6157086729</v>
      </c>
      <c r="WJ28" s="3"/>
      <c r="WK28" s="13"/>
      <c r="WL28" s="15">
        <f t="shared" si="148"/>
        <v>48083.921046310767</v>
      </c>
      <c r="WM28" s="3">
        <f t="shared" si="149"/>
        <v>1865.2199137983557</v>
      </c>
      <c r="WN28" s="3">
        <f t="shared" si="700"/>
        <v>49949.140960109122</v>
      </c>
      <c r="WO28" s="3">
        <f t="shared" si="701"/>
        <v>143835.79739718867</v>
      </c>
      <c r="WP28" s="3">
        <f t="shared" si="702"/>
        <v>9523.8219454475147</v>
      </c>
      <c r="WQ28" s="3">
        <f t="shared" si="703"/>
        <v>153359.61934263617</v>
      </c>
      <c r="WR28" s="3"/>
      <c r="WS28" s="5"/>
      <c r="WT28" s="3">
        <f t="shared" si="150"/>
        <v>888265.63258946058</v>
      </c>
      <c r="WU28" s="3">
        <f t="shared" si="151"/>
        <v>1138.4795273187794</v>
      </c>
      <c r="WV28" s="3">
        <f t="shared" si="704"/>
        <v>889404.11211677932</v>
      </c>
      <c r="WW28" s="3">
        <f t="shared" si="705"/>
        <v>2395139.696304997</v>
      </c>
      <c r="WX28" s="3">
        <f t="shared" si="706"/>
        <v>4472.7093264590485</v>
      </c>
      <c r="WY28" s="3">
        <f t="shared" si="707"/>
        <v>2399612.4056314561</v>
      </c>
      <c r="WZ28" s="3"/>
      <c r="XA28" s="13"/>
      <c r="XB28" s="15">
        <f t="shared" si="152"/>
        <v>49375.509683935801</v>
      </c>
      <c r="XC28" s="3">
        <f t="shared" si="153"/>
        <v>1924.4891493164278</v>
      </c>
      <c r="XD28" s="3">
        <f t="shared" si="708"/>
        <v>51299.998833252226</v>
      </c>
      <c r="XE28" s="3">
        <f t="shared" si="709"/>
        <v>147678.24784111857</v>
      </c>
      <c r="XF28" s="3">
        <f t="shared" si="710"/>
        <v>9826.4813584555031</v>
      </c>
      <c r="XG28" s="3">
        <f t="shared" si="711"/>
        <v>157504.72919957407</v>
      </c>
      <c r="XH28" s="3"/>
      <c r="XI28" s="5"/>
      <c r="XJ28" s="3">
        <f t="shared" si="154"/>
        <v>916491.16492003901</v>
      </c>
      <c r="XK28" s="3">
        <f t="shared" si="155"/>
        <v>1169.0603782489154</v>
      </c>
      <c r="XL28" s="3">
        <f t="shared" si="712"/>
        <v>917660.22529828793</v>
      </c>
      <c r="XM28" s="3">
        <f t="shared" si="713"/>
        <v>2471255.3123578904</v>
      </c>
      <c r="XN28" s="3">
        <f t="shared" si="714"/>
        <v>4592.1939349363402</v>
      </c>
      <c r="XO28" s="3">
        <f t="shared" si="715"/>
        <v>2475847.506292827</v>
      </c>
      <c r="XP28" s="3"/>
      <c r="XQ28" s="13"/>
      <c r="XR28" s="15">
        <f t="shared" si="156"/>
        <v>50710.065108365663</v>
      </c>
      <c r="XS28" s="3">
        <f t="shared" si="157"/>
        <v>1985.6297000468471</v>
      </c>
      <c r="XT28" s="3">
        <f t="shared" si="716"/>
        <v>52695.694808412511</v>
      </c>
      <c r="XU28" s="3">
        <f t="shared" si="717"/>
        <v>151648.99609006569</v>
      </c>
      <c r="XV28" s="3">
        <f t="shared" si="718"/>
        <v>10138.67170343925</v>
      </c>
      <c r="XW28" s="3">
        <f t="shared" si="719"/>
        <v>161787.66779350495</v>
      </c>
      <c r="XX28" s="3"/>
      <c r="XY28" s="5"/>
      <c r="XZ28" s="3">
        <f t="shared" si="158"/>
        <v>945607.86562093836</v>
      </c>
      <c r="YA28" s="3">
        <f t="shared" si="159"/>
        <v>1200.658550688353</v>
      </c>
      <c r="YB28" s="3">
        <f t="shared" si="720"/>
        <v>946808.52417162666</v>
      </c>
      <c r="YC28" s="3">
        <f t="shared" si="721"/>
        <v>2549767.8562039193</v>
      </c>
      <c r="YD28" s="3">
        <f t="shared" si="722"/>
        <v>4715.6680842612413</v>
      </c>
      <c r="YE28" s="3">
        <f t="shared" si="723"/>
        <v>2554483.5242881807</v>
      </c>
      <c r="YF28" s="3"/>
      <c r="YG28" s="13"/>
      <c r="YH28" s="15">
        <f t="shared" si="160"/>
        <v>52088.995735129058</v>
      </c>
      <c r="YI28" s="3">
        <f t="shared" si="161"/>
        <v>2048.6957864791211</v>
      </c>
      <c r="YJ28" s="3">
        <f t="shared" si="724"/>
        <v>54137.691521608176</v>
      </c>
      <c r="YK28" s="3">
        <f t="shared" si="725"/>
        <v>155751.24661662208</v>
      </c>
      <c r="YL28" s="3">
        <f t="shared" si="726"/>
        <v>10460.677546198196</v>
      </c>
      <c r="YM28" s="3">
        <f t="shared" si="727"/>
        <v>166211.92416282027</v>
      </c>
      <c r="YN28" s="3"/>
      <c r="YO28" s="5"/>
      <c r="YP28" s="3">
        <f t="shared" si="162"/>
        <v>975641.55588195776</v>
      </c>
      <c r="YQ28" s="3">
        <f t="shared" si="163"/>
        <v>1233.3073915898881</v>
      </c>
      <c r="YR28" s="3">
        <f t="shared" si="728"/>
        <v>976874.86327354761</v>
      </c>
      <c r="YS28" s="3">
        <f t="shared" si="729"/>
        <v>2630748.8931082017</v>
      </c>
      <c r="YT28" s="3">
        <f t="shared" si="730"/>
        <v>4843.2314205212233</v>
      </c>
      <c r="YU28" s="3">
        <f t="shared" si="731"/>
        <v>2635592.1245287228</v>
      </c>
      <c r="YV28" s="3"/>
      <c r="YW28" s="13"/>
      <c r="YX28" s="15">
        <f t="shared" si="164"/>
        <v>53513.424891537448</v>
      </c>
      <c r="YY28" s="3">
        <f t="shared" si="165"/>
        <v>2113.7448838720356</v>
      </c>
      <c r="YZ28" s="3">
        <f t="shared" si="732"/>
        <v>55627.169775409486</v>
      </c>
      <c r="ZA28" s="3">
        <f t="shared" si="733"/>
        <v>159988.39843693047</v>
      </c>
      <c r="ZB28" s="3">
        <f t="shared" si="734"/>
        <v>10792.812660501397</v>
      </c>
      <c r="ZC28" s="3">
        <f t="shared" si="735"/>
        <v>170781.21109743186</v>
      </c>
      <c r="ZD28" s="3"/>
      <c r="ZE28" s="5"/>
      <c r="ZF28" s="3">
        <f t="shared" si="166"/>
        <v>1006619.6068976287</v>
      </c>
      <c r="ZG28" s="3">
        <f t="shared" si="167"/>
        <v>1267.0334978931789</v>
      </c>
      <c r="ZH28" s="3">
        <f t="shared" si="736"/>
        <v>1007886.6403955219</v>
      </c>
      <c r="ZI28" s="3">
        <f t="shared" si="737"/>
        <v>2714277.3338288572</v>
      </c>
      <c r="ZJ28" s="3">
        <f t="shared" si="738"/>
        <v>4974.989639318339</v>
      </c>
      <c r="ZK28" s="3">
        <f t="shared" si="739"/>
        <v>2719252.3234681757</v>
      </c>
      <c r="ZL28" s="3"/>
      <c r="ZM28" s="13"/>
      <c r="ZN28" s="15">
        <f t="shared" si="168"/>
        <v>54984.547943718062</v>
      </c>
      <c r="ZO28" s="3">
        <f t="shared" si="169"/>
        <v>2180.8403634214769</v>
      </c>
      <c r="ZP28" s="3">
        <f t="shared" si="740"/>
        <v>57165.388307139539</v>
      </c>
      <c r="ZQ28" s="3">
        <f t="shared" si="741"/>
        <v>164364.66016059805</v>
      </c>
      <c r="ZR28" s="3">
        <f t="shared" si="742"/>
        <v>11135.408799702094</v>
      </c>
      <c r="ZS28" s="3">
        <f t="shared" si="743"/>
        <v>175500.06896030015</v>
      </c>
      <c r="ZT28" s="3"/>
      <c r="ZU28" s="5"/>
      <c r="ZV28" s="3">
        <f t="shared" si="170"/>
        <v>1038572.1976591708</v>
      </c>
      <c r="ZW28" s="3">
        <f t="shared" si="171"/>
        <v>1301.8651721957231</v>
      </c>
      <c r="ZX28" s="3">
        <f t="shared" si="744"/>
        <v>1039874.0628313666</v>
      </c>
      <c r="ZY28" s="3">
        <f t="shared" si="745"/>
        <v>2800436.6107977703</v>
      </c>
      <c r="ZZ28" s="3">
        <f t="shared" si="746"/>
        <v>5111.0736113244366</v>
      </c>
      <c r="AAA28" s="3">
        <f t="shared" si="747"/>
        <v>2805547.684409095</v>
      </c>
      <c r="AAB28" s="3"/>
      <c r="AAC28" s="13"/>
      <c r="AAD28" s="15">
        <f t="shared" si="172"/>
        <v>56503.826702389277</v>
      </c>
      <c r="AAE28" s="3">
        <f t="shared" si="173"/>
        <v>2250.0492428960943</v>
      </c>
      <c r="AAF28" s="3">
        <f t="shared" si="748"/>
        <v>58753.87594528537</v>
      </c>
      <c r="AAG28" s="3">
        <f t="shared" si="749"/>
        <v>168884.80218657429</v>
      </c>
      <c r="AAH28" s="3">
        <f t="shared" si="750"/>
        <v>11488.80133918289</v>
      </c>
      <c r="AAI28" s="3">
        <f t="shared" si="751"/>
        <v>180373.60352575718</v>
      </c>
      <c r="AAJ28" s="3"/>
      <c r="AAK28" s="5"/>
      <c r="AAL28" s="3">
        <f t="shared" si="174"/>
        <v>1071531.243749419</v>
      </c>
      <c r="AAM28" s="3">
        <f t="shared" si="175"/>
        <v>1337.837025684368</v>
      </c>
      <c r="AAN28" s="3">
        <f t="shared" si="752"/>
        <v>1072869.0807751033</v>
      </c>
      <c r="AAO28" s="3">
        <f t="shared" si="753"/>
        <v>2889311.0673485971</v>
      </c>
      <c r="AAP28" s="3">
        <f t="shared" si="754"/>
        <v>5251.6316765790498</v>
      </c>
      <c r="AAQ28" s="3">
        <f t="shared" si="755"/>
        <v>2894562.699025176</v>
      </c>
      <c r="AAR28" s="3"/>
      <c r="AAS28" s="13"/>
      <c r="AAT28" s="15">
        <f t="shared" si="176"/>
        <v>58072.905017549252</v>
      </c>
      <c r="AAU28" s="3">
        <f t="shared" si="177"/>
        <v>2321.4392846181909</v>
      </c>
      <c r="AAV28" s="3">
        <f t="shared" si="756"/>
        <v>60394.344302167447</v>
      </c>
      <c r="AAW28" s="3">
        <f t="shared" si="757"/>
        <v>173553.60960590743</v>
      </c>
      <c r="AAX28" s="3">
        <f t="shared" si="758"/>
        <v>11853.327211574539</v>
      </c>
      <c r="AAY28" s="3">
        <f t="shared" si="759"/>
        <v>185406.93681748197</v>
      </c>
      <c r="AAZ28" s="3"/>
      <c r="ABA28" s="5"/>
      <c r="ABB28" s="3">
        <f t="shared" si="178"/>
        <v>1105529.0153267826</v>
      </c>
      <c r="ABC28" s="3">
        <f t="shared" si="179"/>
        <v>1374.9879796768469</v>
      </c>
      <c r="ABD28" s="3">
        <f t="shared" si="760"/>
        <v>1106904.0033064594</v>
      </c>
      <c r="ABE28" s="3">
        <f t="shared" si="761"/>
        <v>2980985.4384463043</v>
      </c>
      <c r="ABF28" s="3">
        <f t="shared" si="762"/>
        <v>5396.812631986335</v>
      </c>
      <c r="ABG28" s="3">
        <f t="shared" si="763"/>
        <v>2986382.2510782904</v>
      </c>
      <c r="ABH28" s="3"/>
      <c r="ABI28" s="13"/>
      <c r="ABJ28" s="15">
        <f t="shared" si="180"/>
        <v>59693.431970819678</v>
      </c>
      <c r="ABK28" s="3">
        <f t="shared" si="181"/>
        <v>2395.078565364789</v>
      </c>
      <c r="ABL28" s="3">
        <f t="shared" si="764"/>
        <v>62088.510536184469</v>
      </c>
      <c r="ABM28" s="3">
        <f t="shared" si="765"/>
        <v>178375.66051520064</v>
      </c>
      <c r="ABN28" s="3">
        <f t="shared" si="766"/>
        <v>12229.332365167493</v>
      </c>
      <c r="ABO28" s="3">
        <f t="shared" si="767"/>
        <v>190604.99288036814</v>
      </c>
      <c r="ABP28" s="3"/>
      <c r="ABQ28" s="5"/>
      <c r="ABR28" s="3">
        <f t="shared" si="182"/>
        <v>1140597.9323010847</v>
      </c>
      <c r="ABS28" s="3">
        <f t="shared" si="183"/>
        <v>1413.357079359665</v>
      </c>
      <c r="ABT28" s="3">
        <f t="shared" si="768"/>
        <v>1142011.2893804444</v>
      </c>
      <c r="ABU28" s="3">
        <f t="shared" si="769"/>
        <v>3075546.7263981681</v>
      </c>
      <c r="ABV28" s="3">
        <f t="shared" si="770"/>
        <v>5546.7588377636012</v>
      </c>
      <c r="ABW28" s="3">
        <f t="shared" si="771"/>
        <v>3081093.4852359318</v>
      </c>
      <c r="ABX28" s="3"/>
      <c r="ABY28" s="13"/>
      <c r="ABZ28" s="15">
        <f t="shared" si="184"/>
        <v>61366.992902770442</v>
      </c>
      <c r="ACA28" s="3">
        <f t="shared" si="185"/>
        <v>2471.036975159217</v>
      </c>
      <c r="ACB28" s="3">
        <f t="shared" si="772"/>
        <v>63838.029877929657</v>
      </c>
      <c r="ACC28" s="3">
        <f t="shared" si="773"/>
        <v>183355.51371615811</v>
      </c>
      <c r="ACD28" s="3">
        <f t="shared" si="774"/>
        <v>12617.177949162609</v>
      </c>
      <c r="ACE28" s="3">
        <f t="shared" si="775"/>
        <v>195972.69166532072</v>
      </c>
      <c r="ACF28" s="3"/>
      <c r="ACG28" s="5"/>
      <c r="ACH28" s="3">
        <f t="shared" si="186"/>
        <v>1176771.2780966151</v>
      </c>
      <c r="ACI28" s="3">
        <f t="shared" si="187"/>
        <v>1452.9818607270463</v>
      </c>
      <c r="ACJ28" s="3">
        <f t="shared" si="776"/>
        <v>1178224.2599573422</v>
      </c>
      <c r="ACK28" s="3">
        <f t="shared" si="777"/>
        <v>3173085.7563783899</v>
      </c>
      <c r="ACL28" s="3">
        <f t="shared" si="778"/>
        <v>5701.6120541351374</v>
      </c>
      <c r="ACM28" s="3">
        <f t="shared" si="779"/>
        <v>3178787.3684325251</v>
      </c>
      <c r="ACN28" s="3"/>
      <c r="ACO28" s="13"/>
      <c r="ACP28" s="15">
        <f t="shared" si="188"/>
        <v>63095.171835874993</v>
      </c>
      <c r="ACQ28" s="3">
        <f t="shared" si="189"/>
        <v>2549.3874694828851</v>
      </c>
      <c r="ACR28" s="3">
        <f t="shared" si="780"/>
        <v>65644.559305357878</v>
      </c>
      <c r="ACS28" s="3">
        <f t="shared" si="781"/>
        <v>188497.97910482937</v>
      </c>
      <c r="ACT28" s="3">
        <f t="shared" si="782"/>
        <v>13017.240119524447</v>
      </c>
      <c r="ACU28" s="3">
        <f t="shared" si="783"/>
        <v>201515.21922435382</v>
      </c>
      <c r="ACV28" s="3"/>
      <c r="ACW28" s="5"/>
      <c r="ACX28" s="3">
        <f t="shared" si="190"/>
        <v>1214083.7959875397</v>
      </c>
      <c r="ACY28" s="3">
        <f t="shared" si="191"/>
        <v>1493.8998285647397</v>
      </c>
      <c r="ACZ28" s="3">
        <f t="shared" si="784"/>
        <v>1215577.6958161045</v>
      </c>
      <c r="ADA28" s="3">
        <f t="shared" si="785"/>
        <v>3273697.1276022717</v>
      </c>
      <c r="ADB28" s="3">
        <f t="shared" si="786"/>
        <v>5861.5218493399334</v>
      </c>
      <c r="ADC28" s="3">
        <f t="shared" si="787"/>
        <v>3279558.6494516116</v>
      </c>
      <c r="ADD28" s="3"/>
      <c r="ADE28" s="13"/>
      <c r="ADF28" s="15">
        <f t="shared" si="192"/>
        <v>64879.638466253731</v>
      </c>
      <c r="ADG28" s="3">
        <f t="shared" si="193"/>
        <v>2630.2060368601924</v>
      </c>
      <c r="ADH28" s="3">
        <f t="shared" si="788"/>
        <v>67509.844503113927</v>
      </c>
      <c r="ADI28" s="3">
        <f t="shared" si="789"/>
        <v>193808.19358326128</v>
      </c>
      <c r="ADJ28" s="3">
        <f t="shared" si="790"/>
        <v>13429.90663132086</v>
      </c>
      <c r="ADK28" s="3">
        <f t="shared" si="791"/>
        <v>207238.10021458214</v>
      </c>
      <c r="ADL28" s="3"/>
      <c r="ADM28" s="5"/>
      <c r="ADN28" s="3">
        <f t="shared" si="194"/>
        <v>1252571.6736610024</v>
      </c>
      <c r="ADO28" s="3">
        <f t="shared" si="195"/>
        <v>1536.1505161472489</v>
      </c>
      <c r="ADP28" s="3">
        <f t="shared" si="792"/>
        <v>1254107.8241771497</v>
      </c>
      <c r="ADQ28" s="3">
        <f t="shared" si="793"/>
        <v>3377478.3563359487</v>
      </c>
      <c r="ADR28" s="3">
        <f t="shared" si="794"/>
        <v>6026.6479601758474</v>
      </c>
      <c r="ADS28" s="3">
        <f t="shared" si="795"/>
        <v>3383505.0042961244</v>
      </c>
      <c r="ADT28" s="3"/>
      <c r="ADU28" s="13"/>
      <c r="ADV28" s="15">
        <f t="shared" si="196"/>
        <v>66722.171506986648</v>
      </c>
      <c r="ADW28" s="3">
        <f t="shared" si="197"/>
        <v>2713.5710134454916</v>
      </c>
      <c r="ADX28" s="3">
        <f t="shared" si="796"/>
        <v>69435.742520432133</v>
      </c>
      <c r="ADY28" s="3">
        <f t="shared" si="797"/>
        <v>199291.5119285848</v>
      </c>
      <c r="ADZ28" s="3">
        <f t="shared" si="798"/>
        <v>13855.575188255183</v>
      </c>
      <c r="AEA28" s="3">
        <f t="shared" si="799"/>
        <v>213147.08711683998</v>
      </c>
      <c r="AEB28" s="3"/>
      <c r="AEC28" s="5"/>
      <c r="AED28" s="3">
        <f t="shared" si="198"/>
        <v>1292272.2168058318</v>
      </c>
      <c r="AEE28" s="3">
        <f t="shared" si="199"/>
        <v>1579.7760379357596</v>
      </c>
      <c r="AEF28" s="3">
        <f t="shared" si="800"/>
        <v>1293851.9928437676</v>
      </c>
      <c r="AEG28" s="3">
        <f t="shared" si="801"/>
        <v>3484529.4608213292</v>
      </c>
      <c r="AEH28" s="3">
        <f t="shared" si="802"/>
        <v>6197.1568984712858</v>
      </c>
      <c r="AEI28" s="3">
        <f t="shared" si="803"/>
        <v>3490726.6177198002</v>
      </c>
      <c r="AEJ28" s="3"/>
      <c r="AEK28" s="13"/>
      <c r="AEL28" s="15">
        <f t="shared" si="200"/>
        <v>68624.623021050676</v>
      </c>
      <c r="AEM28" s="3">
        <f t="shared" si="201"/>
        <v>2799.5627474112798</v>
      </c>
      <c r="AEN28" s="3">
        <f t="shared" si="804"/>
        <v>71424.185768461961</v>
      </c>
      <c r="AEO28" s="3">
        <f t="shared" si="805"/>
        <v>204953.38933018723</v>
      </c>
      <c r="AEP28" s="3">
        <f t="shared" si="806"/>
        <v>14294.654779582266</v>
      </c>
      <c r="AEQ28" s="3">
        <f t="shared" si="807"/>
        <v>219248.04410976949</v>
      </c>
      <c r="AER28" s="3"/>
      <c r="AES28" s="5"/>
      <c r="AET28" s="3">
        <f t="shared" si="202"/>
        <v>1333223.6892855766</v>
      </c>
      <c r="AEU28" s="3">
        <f t="shared" si="203"/>
        <v>1624.820245091671</v>
      </c>
      <c r="AEV28" s="3">
        <f t="shared" si="808"/>
        <v>1334848.5095306681</v>
      </c>
      <c r="AEW28" s="3">
        <f t="shared" si="809"/>
        <v>3594953.2974962234</v>
      </c>
      <c r="AEX28" s="3">
        <f t="shared" si="810"/>
        <v>6373.218298468154</v>
      </c>
      <c r="AEY28" s="3">
        <f t="shared" si="811"/>
        <v>3601326.5157946916</v>
      </c>
      <c r="AEZ28" s="3"/>
      <c r="AFA28" s="13"/>
      <c r="AFB28" s="15">
        <f t="shared" si="204"/>
        <v>70588.881033537269</v>
      </c>
      <c r="AFC28" s="3">
        <f t="shared" si="205"/>
        <v>2888.2638656673425</v>
      </c>
      <c r="AFD28" s="3">
        <f t="shared" si="812"/>
        <v>73477.144899204606</v>
      </c>
      <c r="AFE28" s="3">
        <f t="shared" si="813"/>
        <v>210799.37181421055</v>
      </c>
      <c r="AFF28" s="3">
        <f t="shared" si="814"/>
        <v>14747.567851129632</v>
      </c>
      <c r="AFG28" s="3">
        <f t="shared" si="815"/>
        <v>225546.93966534018</v>
      </c>
      <c r="AFH28" s="3"/>
      <c r="AFI28" s="5"/>
      <c r="AFJ28" s="3">
        <f t="shared" si="206"/>
        <v>1375465.4401570139</v>
      </c>
      <c r="AFK28" s="3">
        <f t="shared" si="207"/>
        <v>1671.3278402487726</v>
      </c>
      <c r="AFL28" s="3">
        <f t="shared" si="816"/>
        <v>1377136.7679972628</v>
      </c>
      <c r="AFM28" s="3">
        <f t="shared" si="817"/>
        <v>3708856.1069830242</v>
      </c>
      <c r="AFN28" s="3">
        <f t="shared" si="818"/>
        <v>6555.0046190626299</v>
      </c>
      <c r="AFO28" s="3">
        <f t="shared" si="819"/>
        <v>3715411.1116020866</v>
      </c>
      <c r="AFP28" s="3"/>
      <c r="AFQ28" s="13"/>
      <c r="AFR28" s="15">
        <f t="shared" si="208"/>
        <v>72616.867147713259</v>
      </c>
      <c r="AFS28" s="3">
        <f t="shared" si="209"/>
        <v>2979.7597115048734</v>
      </c>
      <c r="AFT28" s="3">
        <f t="shared" si="820"/>
        <v>75596.62685921813</v>
      </c>
      <c r="AFU28" s="3">
        <f t="shared" si="821"/>
        <v>216835.16648001104</v>
      </c>
      <c r="AFV28" s="3">
        <f t="shared" si="822"/>
        <v>15214.751254107867</v>
      </c>
      <c r="AFW28" s="3">
        <f t="shared" si="823"/>
        <v>232049.91773411891</v>
      </c>
      <c r="AFX28" s="3"/>
      <c r="AFY28" s="5"/>
      <c r="AFZ28" s="3">
        <f t="shared" si="210"/>
        <v>1419038.1120875198</v>
      </c>
      <c r="AGA28" s="3">
        <f t="shared" si="211"/>
        <v>1719.3443210688881</v>
      </c>
      <c r="AGB28" s="3">
        <f t="shared" si="824"/>
        <v>1420757.4564085887</v>
      </c>
      <c r="AGC28" s="3">
        <f t="shared" si="825"/>
        <v>3826347.7527044048</v>
      </c>
      <c r="AGD28" s="3">
        <f t="shared" si="826"/>
        <v>6742.6933278738989</v>
      </c>
      <c r="AGE28" s="3">
        <f t="shared" si="827"/>
        <v>3833090.4460322787</v>
      </c>
      <c r="AGF28" s="3"/>
      <c r="AGG28" s="13"/>
      <c r="AGH28" s="15">
        <f t="shared" si="212"/>
        <v>74710.559463759186</v>
      </c>
      <c r="AGI28" s="3">
        <f t="shared" si="213"/>
        <v>3074.1385377178876</v>
      </c>
      <c r="AGJ28" s="3">
        <f t="shared" si="828"/>
        <v>77784.698001477067</v>
      </c>
      <c r="AGK28" s="3">
        <f t="shared" si="829"/>
        <v>223066.70098467005</v>
      </c>
      <c r="AGL28" s="3">
        <f t="shared" si="830"/>
        <v>15696.65596144184</v>
      </c>
      <c r="AGM28" s="3">
        <f t="shared" si="831"/>
        <v>238763.35694611189</v>
      </c>
      <c r="AGN28" s="3"/>
      <c r="AGO28" s="5"/>
      <c r="AGP28" s="3">
        <f t="shared" si="214"/>
        <v>1463983.7333244465</v>
      </c>
      <c r="AGQ28" s="3">
        <f t="shared" si="215"/>
        <v>1768.9165228871884</v>
      </c>
      <c r="AGR28" s="3">
        <f t="shared" si="832"/>
        <v>1465752.6498473338</v>
      </c>
      <c r="AGS28" s="3">
        <f t="shared" si="833"/>
        <v>3947541.649543643</v>
      </c>
      <c r="AGT28" s="3">
        <f t="shared" si="834"/>
        <v>6936.4687509709338</v>
      </c>
      <c r="AGU28" s="3">
        <f t="shared" si="835"/>
        <v>3954478.1182946139</v>
      </c>
      <c r="AGV28" s="3"/>
      <c r="AGW28" s="13"/>
      <c r="AGX28" s="15">
        <f t="shared" si="216"/>
        <v>76872.011639013232</v>
      </c>
      <c r="AGY28" s="3">
        <f t="shared" si="217"/>
        <v>3171.4914508722804</v>
      </c>
      <c r="AGZ28" s="3">
        <f t="shared" si="836"/>
        <v>80043.503089885518</v>
      </c>
      <c r="AHA28" s="3">
        <f t="shared" si="837"/>
        <v>229500.12691690499</v>
      </c>
      <c r="AHB28" s="3">
        <f t="shared" si="838"/>
        <v>16193.746751168415</v>
      </c>
      <c r="AHC28" s="3">
        <f t="shared" si="839"/>
        <v>245693.87366807341</v>
      </c>
      <c r="AHD28" s="3"/>
      <c r="AHE28" s="5"/>
      <c r="AHF28" s="3">
        <f t="shared" si="218"/>
        <v>1510345.6911546169</v>
      </c>
      <c r="AHG28" s="3">
        <f t="shared" si="219"/>
        <v>1820.0930700002109</v>
      </c>
      <c r="AHH28" s="3">
        <f t="shared" si="840"/>
        <v>1512165.7842246171</v>
      </c>
      <c r="AHI28" s="3">
        <f t="shared" si="841"/>
        <v>4072554.6842225241</v>
      </c>
      <c r="AHJ28" s="3">
        <f t="shared" si="842"/>
        <v>7136.5221777874294</v>
      </c>
      <c r="AHK28" s="3">
        <f t="shared" si="843"/>
        <v>4079691.2064003116</v>
      </c>
      <c r="AHL28" s="3"/>
      <c r="AHM28" s="13"/>
      <c r="AHN28" s="15">
        <f t="shared" si="220"/>
        <v>79103.353872299253</v>
      </c>
      <c r="AHO28" s="3">
        <f t="shared" si="221"/>
        <v>3271.9123475330498</v>
      </c>
      <c r="AHP28" s="3">
        <f t="shared" si="844"/>
        <v>82375.266219832309</v>
      </c>
      <c r="AHQ28" s="3">
        <f t="shared" si="845"/>
        <v>236141.79111567972</v>
      </c>
      <c r="AHR28" s="3">
        <f t="shared" si="846"/>
        <v>16706.502604082161</v>
      </c>
      <c r="AHS28" s="3">
        <f t="shared" si="847"/>
        <v>252848.29371976189</v>
      </c>
      <c r="AHT28" s="3"/>
      <c r="AHU28" s="5"/>
      <c r="AHV28" s="3">
        <f t="shared" si="222"/>
        <v>1558168.7015340903</v>
      </c>
      <c r="AHW28" s="3">
        <f t="shared" si="223"/>
        <v>1872.9243989717236</v>
      </c>
      <c r="AHX28" s="3">
        <f t="shared" si="848"/>
        <v>1560041.6259330621</v>
      </c>
      <c r="AHY28" s="3">
        <f t="shared" si="849"/>
        <v>4201507.3153049955</v>
      </c>
      <c r="AHZ28" s="3">
        <f t="shared" si="850"/>
        <v>7343.0509692470268</v>
      </c>
      <c r="AIA28" s="3">
        <f t="shared" si="851"/>
        <v>4208850.3662742423</v>
      </c>
      <c r="AIB28" s="3"/>
      <c r="AIC28" s="13"/>
      <c r="AID28" s="15">
        <f t="shared" si="224"/>
        <v>81406.783797720811</v>
      </c>
      <c r="AIE28" s="3">
        <f t="shared" si="225"/>
        <v>3375.4979937519424</v>
      </c>
      <c r="AIF28" s="3">
        <f t="shared" si="852"/>
        <v>84782.281791472749</v>
      </c>
      <c r="AIG28" s="3">
        <f t="shared" si="853"/>
        <v>242998.21927494553</v>
      </c>
      <c r="AIH28" s="3">
        <f t="shared" si="854"/>
        <v>17235.417574018007</v>
      </c>
      <c r="AII28" s="3">
        <f t="shared" si="855"/>
        <v>260233.63684896354</v>
      </c>
      <c r="AIJ28" s="3"/>
      <c r="AIK28" s="5"/>
      <c r="AIL28" s="3">
        <f t="shared" si="226"/>
        <v>1607498.8469422203</v>
      </c>
      <c r="AIM28" s="3">
        <f t="shared" si="227"/>
        <v>1927.4625430257447</v>
      </c>
      <c r="AIN28" s="3">
        <f t="shared" si="856"/>
        <v>1609426.3094852462</v>
      </c>
      <c r="AIO28" s="3">
        <f t="shared" si="857"/>
        <v>4334523.7920639785</v>
      </c>
      <c r="AIP28" s="3">
        <f t="shared" si="858"/>
        <v>7556.2580479373282</v>
      </c>
      <c r="AIQ28" s="3">
        <f t="shared" si="859"/>
        <v>4342080.0501119159</v>
      </c>
      <c r="AIR28" s="3"/>
      <c r="AIS28" s="13"/>
      <c r="AIT28" s="15">
        <f t="shared" si="228"/>
        <v>83784.56148625545</v>
      </c>
      <c r="AIU28" s="3">
        <f t="shared" si="229"/>
        <v>3482.3482001897564</v>
      </c>
      <c r="AIV28" s="3">
        <f t="shared" si="860"/>
        <v>87266.9096864452</v>
      </c>
      <c r="AIW28" s="3">
        <f t="shared" si="861"/>
        <v>250076.12779284024</v>
      </c>
      <c r="AIX28" s="3">
        <f t="shared" si="862"/>
        <v>17781.001544770508</v>
      </c>
      <c r="AIY28" s="3">
        <f t="shared" si="863"/>
        <v>267857.12933761074</v>
      </c>
      <c r="AIZ28" s="3"/>
      <c r="AJA28" s="5"/>
      <c r="AJB28" s="3">
        <f t="shared" si="230"/>
        <v>1658383.6597793945</v>
      </c>
      <c r="AJC28" s="3">
        <f t="shared" si="231"/>
        <v>1983.7610136996489</v>
      </c>
      <c r="AJD28" s="3">
        <f t="shared" si="864"/>
        <v>1660367.4207930942</v>
      </c>
      <c r="AJE28" s="3">
        <f t="shared" si="865"/>
        <v>4471732.3448384935</v>
      </c>
      <c r="AJF28" s="3">
        <f t="shared" si="866"/>
        <v>7776.3522665718783</v>
      </c>
      <c r="AJG28" s="3">
        <f t="shared" si="867"/>
        <v>4479508.697105065</v>
      </c>
      <c r="AJH28" s="3"/>
      <c r="AJI28" s="13"/>
      <c r="AJJ28" s="15">
        <f t="shared" si="232"/>
        <v>86239.01350440782</v>
      </c>
      <c r="AJK28" s="3">
        <f t="shared" si="233"/>
        <v>3592.565975078262</v>
      </c>
      <c r="AJL28" s="3">
        <f t="shared" si="868"/>
        <v>89831.579479486085</v>
      </c>
      <c r="AJM28" s="3">
        <f t="shared" si="869"/>
        <v>257382.44784518972</v>
      </c>
      <c r="AJN28" s="3">
        <f t="shared" si="870"/>
        <v>18343.780655259015</v>
      </c>
      <c r="AJO28" s="3">
        <f t="shared" si="871"/>
        <v>275726.22850044875</v>
      </c>
      <c r="AJP28" s="3"/>
      <c r="AJQ28" s="5"/>
      <c r="AJR28" s="3">
        <f t="shared" si="234"/>
        <v>1710872.1952114289</v>
      </c>
      <c r="AJS28" s="3">
        <f t="shared" si="235"/>
        <v>2041.8748969406065</v>
      </c>
      <c r="AJT28" s="3">
        <f t="shared" si="872"/>
        <v>1712914.0701083695</v>
      </c>
      <c r="AJU28" s="3">
        <f t="shared" si="873"/>
        <v>4613265.29195817</v>
      </c>
      <c r="AJV28" s="3">
        <f t="shared" si="874"/>
        <v>8003.5491565783223</v>
      </c>
      <c r="AJW28" s="3">
        <f t="shared" si="875"/>
        <v>4621268.8411147483</v>
      </c>
      <c r="AJX28" s="3"/>
      <c r="AJY28" s="13"/>
      <c r="AJZ28" s="15">
        <f t="shared" si="236"/>
        <v>88772.540801775976</v>
      </c>
      <c r="AKA28" s="3">
        <f t="shared" si="237"/>
        <v>3706.2576105740281</v>
      </c>
      <c r="AKB28" s="3">
        <f t="shared" si="876"/>
        <v>92478.798412350006</v>
      </c>
      <c r="AKC28" s="3">
        <f t="shared" si="877"/>
        <v>264924.34088166809</v>
      </c>
      <c r="AKD28" s="3">
        <f t="shared" si="878"/>
        <v>18924.297602472743</v>
      </c>
      <c r="AKE28" s="3">
        <f t="shared" si="879"/>
        <v>283848.63848414086</v>
      </c>
      <c r="AKF28" s="3"/>
      <c r="AKG28" s="5"/>
      <c r="AKH28" s="3">
        <f t="shared" si="238"/>
        <v>1765015.0722934792</v>
      </c>
      <c r="AKI28" s="3">
        <f t="shared" si="239"/>
        <v>2101.8610398589208</v>
      </c>
      <c r="AKJ28" s="3">
        <f t="shared" si="880"/>
        <v>1767116.9333333382</v>
      </c>
      <c r="AKK28" s="3">
        <f t="shared" si="881"/>
        <v>4759259.1159307007</v>
      </c>
      <c r="AKL28" s="3">
        <f t="shared" si="882"/>
        <v>8238.0714099660781</v>
      </c>
      <c r="AKM28" s="3">
        <f t="shared" si="883"/>
        <v>4767497.1873406665</v>
      </c>
      <c r="AKN28" s="3"/>
      <c r="AKO28" s="13"/>
      <c r="AKP28" s="15">
        <f t="shared" si="240"/>
        <v>91387.623797715511</v>
      </c>
      <c r="AKQ28" s="3">
        <f t="shared" si="241"/>
        <v>3823.5327442472144</v>
      </c>
      <c r="AKR28" s="3">
        <f t="shared" si="884"/>
        <v>95211.15654196273</v>
      </c>
      <c r="AKS28" s="3">
        <f t="shared" si="885"/>
        <v>272709.20092533593</v>
      </c>
      <c r="AKT28" s="3">
        <f t="shared" si="886"/>
        <v>19523.11207900435</v>
      </c>
      <c r="AKU28" s="3">
        <f t="shared" si="887"/>
        <v>292232.31300434028</v>
      </c>
      <c r="AKV28" s="3"/>
      <c r="AKW28" s="5"/>
      <c r="AKX28" s="3">
        <f t="shared" si="242"/>
        <v>1820864.5032525829</v>
      </c>
      <c r="AKY28" s="3">
        <f t="shared" si="243"/>
        <v>2163.7781711646057</v>
      </c>
      <c r="AKZ28" s="3">
        <f t="shared" si="888"/>
        <v>1823028.2814237475</v>
      </c>
      <c r="ALA28" s="3">
        <f t="shared" si="889"/>
        <v>4909854.5734768733</v>
      </c>
      <c r="ALB28" s="3">
        <f t="shared" si="890"/>
        <v>8480.148950832634</v>
      </c>
      <c r="ALC28" s="3">
        <f t="shared" si="891"/>
        <v>4918334.7224277062</v>
      </c>
      <c r="ALD28" s="3"/>
      <c r="ALE28" s="13"/>
      <c r="ALF28" s="15">
        <f t="shared" si="244"/>
        <v>94086.823262564387</v>
      </c>
      <c r="ALG28" s="3">
        <f t="shared" si="245"/>
        <v>3944.5044473870203</v>
      </c>
      <c r="ALH28" s="3">
        <f t="shared" si="892"/>
        <v>98031.327709951409</v>
      </c>
      <c r="ALI28" s="3">
        <f t="shared" si="893"/>
        <v>280744.65315322706</v>
      </c>
      <c r="ALJ28" s="3">
        <f t="shared" si="894"/>
        <v>20140.801380135559</v>
      </c>
      <c r="ALK28" s="3">
        <f t="shared" si="895"/>
        <v>300885.45453336264</v>
      </c>
      <c r="ALL28" s="3"/>
      <c r="ALM28" s="5"/>
      <c r="ALN28" s="3">
        <f t="shared" si="246"/>
        <v>1878474.3355409813</v>
      </c>
      <c r="ALO28" s="3">
        <f t="shared" si="247"/>
        <v>2227.6869220320859</v>
      </c>
      <c r="ALP28" s="3">
        <f t="shared" si="896"/>
        <v>1880702.0224630134</v>
      </c>
      <c r="ALQ28" s="3">
        <f t="shared" si="897"/>
        <v>5065196.8482061327</v>
      </c>
      <c r="ALR28" s="3">
        <f t="shared" si="898"/>
        <v>8730.0188912255617</v>
      </c>
      <c r="ALS28" s="3">
        <f t="shared" si="899"/>
        <v>5073926.8670973582</v>
      </c>
      <c r="ALT28" s="3"/>
      <c r="ALU28" s="13"/>
      <c r="ALV28" s="15">
        <f t="shared" si="248"/>
        <v>96872.780056106902</v>
      </c>
      <c r="ALW28" s="3">
        <f t="shared" si="249"/>
        <v>4069.289347412081</v>
      </c>
      <c r="ALX28" s="3">
        <f t="shared" si="900"/>
        <v>100942.06940351898</v>
      </c>
      <c r="ALY28" s="3">
        <f t="shared" si="901"/>
        <v>289038.55813534075</v>
      </c>
      <c r="ALZ28" s="3">
        <f t="shared" si="902"/>
        <v>20777.961051920651</v>
      </c>
      <c r="AMA28" s="3">
        <f t="shared" si="903"/>
        <v>309816.51918726141</v>
      </c>
      <c r="AMB28" s="3"/>
      <c r="AMC28" s="5"/>
      <c r="AMD28" s="3">
        <f t="shared" si="250"/>
        <v>1937900.1101310954</v>
      </c>
      <c r="AME28" s="3">
        <f t="shared" si="251"/>
        <v>2293.6498199078233</v>
      </c>
      <c r="AMF28" s="3">
        <f t="shared" si="904"/>
        <v>1940193.7599510031</v>
      </c>
      <c r="AMG28" s="3">
        <f t="shared" si="905"/>
        <v>5225435.7136026677</v>
      </c>
      <c r="AMH28" s="3">
        <f t="shared" si="906"/>
        <v>8987.9256629579668</v>
      </c>
      <c r="AMI28" s="3">
        <f t="shared" si="907"/>
        <v>5234423.6392656257</v>
      </c>
      <c r="AMJ28" s="3"/>
      <c r="AMK28" s="13"/>
      <c r="AML28" s="15">
        <f t="shared" si="252"/>
        <v>99748.216701011494</v>
      </c>
      <c r="AMM28" s="3">
        <f t="shared" si="253"/>
        <v>4198.007758691032</v>
      </c>
      <c r="AMN28" s="3">
        <f t="shared" si="908"/>
        <v>103946.22445970253</v>
      </c>
      <c r="AMO28" s="3">
        <f t="shared" si="909"/>
        <v>297599.0224668103</v>
      </c>
      <c r="AMP28" s="3">
        <f t="shared" si="910"/>
        <v>21435.205481853132</v>
      </c>
      <c r="AMQ28" s="3">
        <f t="shared" si="911"/>
        <v>319034.22794866341</v>
      </c>
      <c r="AMR28" s="3"/>
      <c r="AMS28" s="5"/>
      <c r="AMT28" s="3">
        <f t="shared" si="254"/>
        <v>1999199.1238156382</v>
      </c>
      <c r="AMU28" s="3">
        <f t="shared" si="255"/>
        <v>2361.7313257644937</v>
      </c>
      <c r="AMV28" s="3">
        <f t="shared" si="912"/>
        <v>2001560.8551414027</v>
      </c>
      <c r="AMW28" s="3">
        <f t="shared" si="913"/>
        <v>5390725.6815717891</v>
      </c>
      <c r="AMX28" s="3">
        <f t="shared" si="914"/>
        <v>9254.121348225759</v>
      </c>
      <c r="AMY28" s="3">
        <f t="shared" si="915"/>
        <v>5399979.8029200146</v>
      </c>
      <c r="AMZ28" s="3"/>
      <c r="ANA28" s="13"/>
      <c r="ANB28" s="15">
        <f t="shared" si="256"/>
        <v>102715.94099612373</v>
      </c>
      <c r="ANC28" s="3">
        <f t="shared" si="257"/>
        <v>4330.7838019418514</v>
      </c>
      <c r="AND28" s="3">
        <f t="shared" si="916"/>
        <v>107046.72479806558</v>
      </c>
      <c r="ANE28" s="3">
        <f t="shared" si="917"/>
        <v>306434.4106083074</v>
      </c>
      <c r="ANF28" s="3">
        <f t="shared" si="918"/>
        <v>22113.168448029359</v>
      </c>
      <c r="ANG28" s="3">
        <f t="shared" si="919"/>
        <v>328547.57905633678</v>
      </c>
      <c r="ANH28" s="3"/>
      <c r="ANI28" s="5"/>
      <c r="ANJ28" s="3">
        <f t="shared" si="258"/>
        <v>2062430.4860686501</v>
      </c>
      <c r="ANK28" s="3">
        <f t="shared" si="259"/>
        <v>2431.997919652661</v>
      </c>
      <c r="ANL28" s="3">
        <f t="shared" si="920"/>
        <v>2064862.4839883028</v>
      </c>
      <c r="ANM28" s="3">
        <f t="shared" si="921"/>
        <v>5561226.1405487191</v>
      </c>
      <c r="ANN28" s="3">
        <f t="shared" si="922"/>
        <v>9528.8660477961585</v>
      </c>
      <c r="ANO28" s="3">
        <f t="shared" si="923"/>
        <v>5570755.006596515</v>
      </c>
      <c r="ANP28" s="3"/>
      <c r="ANQ28" s="13"/>
      <c r="ANR28" s="15">
        <f t="shared" si="260"/>
        <v>105778.85000539913</v>
      </c>
      <c r="ANS28" s="3">
        <f t="shared" si="261"/>
        <v>4467.7455152904049</v>
      </c>
      <c r="ANT28" s="3">
        <f t="shared" si="924"/>
        <v>110246.59552068953</v>
      </c>
      <c r="ANU28" s="3">
        <f t="shared" si="925"/>
        <v>315553.35390159482</v>
      </c>
      <c r="ANV28" s="3">
        <f t="shared" si="926"/>
        <v>22812.503694749084</v>
      </c>
      <c r="ANW28" s="3">
        <f t="shared" si="927"/>
        <v>338365.85759634391</v>
      </c>
      <c r="ANX28" s="3"/>
      <c r="ANY28" s="5"/>
      <c r="ANZ28" s="3">
        <f t="shared" si="262"/>
        <v>2127655.1719344268</v>
      </c>
      <c r="AOA28" s="3">
        <f t="shared" si="263"/>
        <v>2504.5181951464551</v>
      </c>
      <c r="AOB28" s="3">
        <f t="shared" si="928"/>
        <v>2130159.690129573</v>
      </c>
      <c r="AOC28" s="3">
        <f t="shared" si="929"/>
        <v>5737101.5002559992</v>
      </c>
      <c r="AOD28" s="3">
        <f t="shared" si="930"/>
        <v>9812.4281613547901</v>
      </c>
      <c r="AOE28" s="3">
        <f t="shared" si="931"/>
        <v>5746913.9284173539</v>
      </c>
      <c r="AOF28" s="3"/>
      <c r="AOG28" s="13"/>
      <c r="AOH28" s="15">
        <f t="shared" si="264"/>
        <v>108939.93314586129</v>
      </c>
      <c r="AOI28" s="3">
        <f t="shared" si="265"/>
        <v>4609.0249705907181</v>
      </c>
      <c r="AOJ28" s="3">
        <f t="shared" si="932"/>
        <v>113548.95811645201</v>
      </c>
      <c r="AOK28" s="3">
        <f t="shared" si="933"/>
        <v>324964.75711933308</v>
      </c>
      <c r="AOL28" s="3">
        <f t="shared" si="934"/>
        <v>23533.885567056663</v>
      </c>
      <c r="AOM28" s="3">
        <f t="shared" si="935"/>
        <v>348498.64268638974</v>
      </c>
      <c r="AON28" s="3"/>
      <c r="AOO28" s="5"/>
      <c r="AOP28" s="3">
        <f t="shared" si="266"/>
        <v>2194936.0774222254</v>
      </c>
      <c r="AOQ28" s="3">
        <f t="shared" si="267"/>
        <v>2579.3629324569297</v>
      </c>
      <c r="AOR28" s="3">
        <f t="shared" si="936"/>
        <v>2197515.4403546825</v>
      </c>
      <c r="AOS28" s="3">
        <f t="shared" si="937"/>
        <v>5918521.3512838325</v>
      </c>
      <c r="AOT28" s="3">
        <f t="shared" si="938"/>
        <v>10105.08459117806</v>
      </c>
      <c r="AOU28" s="3">
        <f t="shared" si="939"/>
        <v>5928626.4358750107</v>
      </c>
      <c r="AOV28" s="3"/>
      <c r="AOW28" s="13"/>
      <c r="AOX28" s="15">
        <f t="shared" si="268"/>
        <v>112202.27450066735</v>
      </c>
      <c r="AOY28" s="3">
        <f t="shared" si="269"/>
        <v>4754.7584015717584</v>
      </c>
      <c r="AOZ28" s="3">
        <f t="shared" si="940"/>
        <v>116957.03290223911</v>
      </c>
      <c r="APA28" s="3">
        <f t="shared" si="941"/>
        <v>334677.80525352055</v>
      </c>
      <c r="APB28" s="3">
        <f t="shared" si="942"/>
        <v>24278.009684636381</v>
      </c>
      <c r="APC28" s="3">
        <f t="shared" si="943"/>
        <v>358955.81493815692</v>
      </c>
      <c r="APD28" s="3"/>
      <c r="APE28" s="5"/>
      <c r="APF28" s="3">
        <f t="shared" si="270"/>
        <v>2264338.0805330505</v>
      </c>
      <c r="APG28" s="3">
        <f t="shared" si="271"/>
        <v>2656.6051531983489</v>
      </c>
      <c r="APH28" s="3">
        <f t="shared" si="944"/>
        <v>2266994.6856862488</v>
      </c>
      <c r="API28" s="3">
        <f t="shared" si="945"/>
        <v>6105660.6345675848</v>
      </c>
      <c r="APJ28" s="3">
        <f t="shared" si="946"/>
        <v>10407.120953226102</v>
      </c>
      <c r="APK28" s="3">
        <f t="shared" si="947"/>
        <v>6116067.7555208113</v>
      </c>
      <c r="APL28" s="3"/>
      <c r="APM28" s="13"/>
      <c r="APN28" s="15">
        <f t="shared" si="272"/>
        <v>115569.05522167406</v>
      </c>
      <c r="APO28" s="3">
        <f t="shared" si="273"/>
        <v>4905.0863399276905</v>
      </c>
      <c r="APP28" s="3">
        <f t="shared" si="948"/>
        <v>120474.14156160175</v>
      </c>
      <c r="APQ28" s="3">
        <f t="shared" si="949"/>
        <v>344701.9722094388</v>
      </c>
      <c r="APR28" s="3">
        <f t="shared" si="950"/>
        <v>25045.593624699814</v>
      </c>
      <c r="APS28" s="3">
        <f t="shared" si="951"/>
        <v>369747.5658341386</v>
      </c>
      <c r="APT28" s="3"/>
      <c r="APU28" s="5"/>
      <c r="APV28" s="3">
        <f t="shared" si="274"/>
        <v>2335928.1060693301</v>
      </c>
      <c r="APW28" s="3">
        <f t="shared" si="275"/>
        <v>2736.3201772735702</v>
      </c>
      <c r="APX28" s="3">
        <f t="shared" si="952"/>
        <v>2338664.4262466035</v>
      </c>
      <c r="APY28" s="3">
        <f t="shared" si="953"/>
        <v>6298699.8131266637</v>
      </c>
      <c r="APZ28" s="3">
        <f t="shared" si="954"/>
        <v>10718.831847489164</v>
      </c>
      <c r="AQA28" s="3">
        <f t="shared" si="955"/>
        <v>6309418.6449741526</v>
      </c>
      <c r="AQB28" s="3"/>
      <c r="AQC28" s="13"/>
      <c r="AQD28" s="15">
        <f t="shared" si="276"/>
        <v>119043.55654839343</v>
      </c>
      <c r="AQE28" s="3">
        <f t="shared" si="277"/>
        <v>5060.1537532692701</v>
      </c>
      <c r="AQF28" s="3">
        <f t="shared" si="956"/>
        <v>124103.71030166271</v>
      </c>
      <c r="AQG28" s="3">
        <f t="shared" si="957"/>
        <v>355047.03093045112</v>
      </c>
      <c r="AQH28" s="3">
        <f t="shared" si="958"/>
        <v>25837.37760764085</v>
      </c>
      <c r="AQI28" s="3">
        <f t="shared" si="959"/>
        <v>380884.40853809199</v>
      </c>
      <c r="AQJ28" s="3"/>
      <c r="AQK28" s="5"/>
      <c r="AQL28" s="3">
        <f t="shared" si="278"/>
        <v>2409775.191330913</v>
      </c>
      <c r="AQM28" s="3">
        <f t="shared" si="279"/>
        <v>2818.5856943536382</v>
      </c>
      <c r="AQN28" s="3">
        <f t="shared" si="960"/>
        <v>2412593.7770252666</v>
      </c>
      <c r="AQO28" s="3">
        <f t="shared" si="961"/>
        <v>6497825.0444994606</v>
      </c>
      <c r="AQP28" s="3">
        <f t="shared" si="962"/>
        <v>11040.521172827743</v>
      </c>
      <c r="AQQ28" s="3">
        <f t="shared" si="963"/>
        <v>6508865.5656722886</v>
      </c>
      <c r="AQR28" s="3"/>
      <c r="AQS28" s="13"/>
      <c r="AQT28" s="15">
        <f t="shared" si="280"/>
        <v>122629.16328851556</v>
      </c>
      <c r="AQU28" s="3">
        <f t="shared" si="281"/>
        <v>5220.1101836691751</v>
      </c>
      <c r="AQV28" s="3">
        <f t="shared" si="964"/>
        <v>127849.27347218474</v>
      </c>
      <c r="AQW28" s="3">
        <f t="shared" si="965"/>
        <v>365723.0636211739</v>
      </c>
      <c r="AQX28" s="3">
        <f t="shared" si="966"/>
        <v>26654.125200223571</v>
      </c>
      <c r="AQY28" s="3">
        <f t="shared" si="967"/>
        <v>392377.18882139749</v>
      </c>
      <c r="AQZ28" s="3"/>
      <c r="ARA28" s="5"/>
      <c r="ARB28" s="3">
        <f t="shared" si="282"/>
        <v>2485950.5520939142</v>
      </c>
      <c r="ARC28" s="3">
        <f t="shared" si="283"/>
        <v>2903.4818462858752</v>
      </c>
      <c r="ARD28" s="3">
        <f t="shared" si="968"/>
        <v>2488854.0339402002</v>
      </c>
      <c r="ARE28" s="3">
        <f t="shared" si="969"/>
        <v>6703228.3575875964</v>
      </c>
      <c r="ARF28" s="3">
        <f t="shared" si="970"/>
        <v>11372.502444871714</v>
      </c>
      <c r="ARG28" s="3">
        <f t="shared" si="971"/>
        <v>6714600.8600324681</v>
      </c>
      <c r="ARH28" s="3"/>
      <c r="ARI28" s="13"/>
      <c r="ARJ28" s="15">
        <f t="shared" si="284"/>
        <v>126329.36733574831</v>
      </c>
      <c r="ARK28" s="3">
        <f t="shared" si="285"/>
        <v>5385.1098897460397</v>
      </c>
      <c r="ARL28" s="3">
        <f t="shared" si="972"/>
        <v>131714.47722549434</v>
      </c>
      <c r="ARM28" s="3">
        <f t="shared" si="973"/>
        <v>376740.47143809305</v>
      </c>
      <c r="ARN28" s="3">
        <f t="shared" si="974"/>
        <v>27496.624049555499</v>
      </c>
      <c r="ARO28" s="3">
        <f t="shared" si="975"/>
        <v>404237.09548764856</v>
      </c>
      <c r="ARP28" s="3"/>
      <c r="ARQ28" s="5"/>
      <c r="ARR28" s="3">
        <f t="shared" si="286"/>
        <v>2564527.6502747806</v>
      </c>
      <c r="ARS28" s="3">
        <f t="shared" si="287"/>
        <v>2991.0913103855128</v>
      </c>
      <c r="ART28" s="3">
        <f t="shared" si="976"/>
        <v>2567518.7415851662</v>
      </c>
      <c r="ARU28" s="3">
        <f t="shared" si="977"/>
        <v>6915107.8372423751</v>
      </c>
      <c r="ARV28" s="3">
        <f t="shared" si="978"/>
        <v>11715.099097359145</v>
      </c>
      <c r="ARW28" s="3">
        <f t="shared" si="979"/>
        <v>6926822.9363397341</v>
      </c>
      <c r="ARX28" s="3"/>
      <c r="ARY28" s="13"/>
      <c r="ARZ28" s="15">
        <f t="shared" si="288"/>
        <v>130147.77102610785</v>
      </c>
      <c r="ASA28" s="3">
        <f t="shared" si="289"/>
        <v>5555.3119949444663</v>
      </c>
      <c r="ASB28" s="3">
        <f t="shared" si="980"/>
        <v>135703.0830210523</v>
      </c>
      <c r="ASC28" s="3">
        <f t="shared" si="981"/>
        <v>388109.98402418423</v>
      </c>
      <c r="ASD28" s="3">
        <f t="shared" si="982"/>
        <v>28365.68664781209</v>
      </c>
      <c r="ASE28" s="3">
        <f t="shared" si="983"/>
        <v>416475.67067199631</v>
      </c>
      <c r="ASF28" s="3"/>
      <c r="ASG28" s="5"/>
      <c r="ASH28" s="3">
        <f t="shared" si="290"/>
        <v>2645582.2645450439</v>
      </c>
      <c r="ASI28" s="3">
        <f t="shared" si="291"/>
        <v>3081.4993789023447</v>
      </c>
      <c r="ASJ28" s="3">
        <f t="shared" si="984"/>
        <v>2648663.7639239463</v>
      </c>
      <c r="ASK28" s="3">
        <f t="shared" si="985"/>
        <v>7133667.8165848404</v>
      </c>
      <c r="ASL28" s="3">
        <f t="shared" si="986"/>
        <v>12068.644778624284</v>
      </c>
      <c r="ASM28" s="3">
        <f t="shared" si="987"/>
        <v>7145736.4613634646</v>
      </c>
      <c r="ASN28" s="3"/>
      <c r="ASO28" s="13"/>
      <c r="ASP28" s="15">
        <f t="shared" si="292"/>
        <v>134088.09045388526</v>
      </c>
      <c r="ASQ28" s="3">
        <f t="shared" si="293"/>
        <v>5730.8806420134988</v>
      </c>
      <c r="ASR28" s="3">
        <f t="shared" si="988"/>
        <v>139818.97109589877</v>
      </c>
      <c r="ASS28" s="3">
        <f t="shared" si="989"/>
        <v>399842.66954058141</v>
      </c>
      <c r="AST28" s="3">
        <f t="shared" si="990"/>
        <v>29262.151120565075</v>
      </c>
      <c r="ASU28" s="3">
        <f t="shared" si="991"/>
        <v>429104.82066114648</v>
      </c>
      <c r="ASV28" s="3"/>
      <c r="ASW28" s="5"/>
      <c r="ASX28" s="3">
        <f t="shared" si="294"/>
        <v>2729192.5638979324</v>
      </c>
      <c r="ASY28" s="3">
        <f t="shared" si="295"/>
        <v>3174.7940375326275</v>
      </c>
      <c r="ASZ28" s="3">
        <f t="shared" si="992"/>
        <v>2732367.3579354649</v>
      </c>
      <c r="ATA28" s="3">
        <f t="shared" si="993"/>
        <v>7359119.0752619477</v>
      </c>
      <c r="ATB28" s="3">
        <f t="shared" si="994"/>
        <v>12433.48366354172</v>
      </c>
      <c r="ATC28" s="3">
        <f t="shared" si="995"/>
        <v>7371552.558925489</v>
      </c>
      <c r="ATD28" s="3"/>
      <c r="ATE28" s="13"/>
      <c r="ATF28" s="15">
        <f t="shared" si="296"/>
        <v>138154.15895524205</v>
      </c>
      <c r="ATG28" s="3">
        <f t="shared" si="297"/>
        <v>5911.9851522582421</v>
      </c>
      <c r="ATH28" s="3">
        <f t="shared" si="996"/>
        <v>144066.14410750029</v>
      </c>
      <c r="ATI28" s="3">
        <f t="shared" si="997"/>
        <v>411949.94543137634</v>
      </c>
      <c r="ATJ28" s="3">
        <f t="shared" si="998"/>
        <v>30186.882035164392</v>
      </c>
      <c r="ATK28" s="3">
        <f t="shared" si="999"/>
        <v>442136.82746654074</v>
      </c>
      <c r="ATL28" s="3"/>
      <c r="ATM28" s="5"/>
      <c r="ATN28" s="3">
        <f t="shared" si="298"/>
        <v>2815439.1834880891</v>
      </c>
      <c r="ATO28" s="3">
        <f t="shared" si="299"/>
        <v>3271.0660478999193</v>
      </c>
      <c r="ATP28" s="3">
        <f t="shared" si="1000"/>
        <v>2818710.249535989</v>
      </c>
      <c r="ATQ28" s="3">
        <f t="shared" si="1001"/>
        <v>7591679.0427460074</v>
      </c>
      <c r="ATR28" s="3">
        <f t="shared" si="1002"/>
        <v>12809.970788267945</v>
      </c>
      <c r="ATS28" s="3">
        <f t="shared" si="1003"/>
        <v>7604489.0135342758</v>
      </c>
      <c r="ATT28" s="3"/>
      <c r="ATU28" s="13"/>
      <c r="ATV28" s="15">
        <f t="shared" si="300"/>
        <v>142349.9308343</v>
      </c>
      <c r="ATW28" s="3">
        <f t="shared" si="301"/>
        <v>6098.8001888544886</v>
      </c>
      <c r="ATX28" s="3">
        <f t="shared" si="1004"/>
        <v>148448.73102315448</v>
      </c>
      <c r="ATY28" s="3">
        <f t="shared" si="1005"/>
        <v>424443.58970009105</v>
      </c>
      <c r="ATZ28" s="3">
        <f t="shared" si="1006"/>
        <v>31140.771232036965</v>
      </c>
      <c r="AUA28" s="3">
        <f t="shared" si="1007"/>
        <v>455584.36093212804</v>
      </c>
      <c r="AUB28" s="3"/>
      <c r="AUC28" s="5"/>
      <c r="AUD28" s="3">
        <f t="shared" si="302"/>
        <v>2904405.3024061867</v>
      </c>
      <c r="AUE28" s="3">
        <f t="shared" si="303"/>
        <v>3370.4090357774398</v>
      </c>
      <c r="AUF28" s="3">
        <f t="shared" si="1008"/>
        <v>2907775.7114419639</v>
      </c>
      <c r="AUG28" s="3">
        <f t="shared" si="1009"/>
        <v>7831572.0073974626</v>
      </c>
      <c r="AUH28" s="3">
        <f t="shared" si="1010"/>
        <v>13198.472400893857</v>
      </c>
      <c r="AUI28" s="3">
        <f t="shared" si="1011"/>
        <v>7844770.4797983561</v>
      </c>
      <c r="AUJ28" s="3"/>
      <c r="AUK28" s="13"/>
      <c r="AUL28" s="15">
        <f t="shared" si="304"/>
        <v>146679.485261347</v>
      </c>
      <c r="AUM28" s="3">
        <f t="shared" si="305"/>
        <v>6291.5059247982817</v>
      </c>
      <c r="AUN28" s="3">
        <f t="shared" si="1012"/>
        <v>152970.99118614529</v>
      </c>
      <c r="AUO28" s="3">
        <f t="shared" si="1013"/>
        <v>437335.75240980735</v>
      </c>
      <c r="AUP28" s="3">
        <f t="shared" si="1014"/>
        <v>32124.738683522908</v>
      </c>
      <c r="AUQ28" s="3">
        <f t="shared" si="1015"/>
        <v>469460.49109333026</v>
      </c>
      <c r="AUR28" s="3"/>
      <c r="AUS28" s="5"/>
      <c r="AUT28" s="3">
        <f t="shared" si="306"/>
        <v>2996176.7236608258</v>
      </c>
      <c r="AUU28" s="3">
        <f t="shared" si="307"/>
        <v>3472.919583385612</v>
      </c>
      <c r="AUV28" s="3">
        <f t="shared" si="1016"/>
        <v>2999649.6432442116</v>
      </c>
      <c r="AUW28" s="3">
        <f t="shared" si="1017"/>
        <v>8079029.3324530395</v>
      </c>
      <c r="AUX28" s="3">
        <f t="shared" si="1018"/>
        <v>13599.366319052111</v>
      </c>
      <c r="AUY28" s="3">
        <f t="shared" si="1019"/>
        <v>8092628.6987720914</v>
      </c>
      <c r="AUZ28" s="3"/>
      <c r="AVA28" s="13"/>
      <c r="AVB28" s="15">
        <f t="shared" si="308"/>
        <v>151147.03025191752</v>
      </c>
      <c r="AVC28" s="3">
        <f t="shared" si="309"/>
        <v>6490.288216415217</v>
      </c>
      <c r="AVD28" s="3">
        <f t="shared" si="1020"/>
        <v>157637.31846833273</v>
      </c>
      <c r="AVE28" s="3">
        <f t="shared" si="1021"/>
        <v>450638.96734953293</v>
      </c>
      <c r="AVF28" s="3">
        <f t="shared" si="1022"/>
        <v>33139.733382136612</v>
      </c>
      <c r="AVG28" s="3">
        <f t="shared" si="1023"/>
        <v>483778.70073166955</v>
      </c>
      <c r="AVH28" s="3"/>
      <c r="AVI28" s="5"/>
      <c r="AVJ28" s="3">
        <f t="shared" si="310"/>
        <v>3090841.9568081214</v>
      </c>
      <c r="AVK28" s="3">
        <f t="shared" si="311"/>
        <v>3578.6973236044564</v>
      </c>
      <c r="AVL28" s="3">
        <f t="shared" si="1024"/>
        <v>3094420.6541317259</v>
      </c>
      <c r="AVM28" s="3">
        <f t="shared" si="1025"/>
        <v>8334289.6794139445</v>
      </c>
      <c r="AVN28" s="3">
        <f t="shared" si="1026"/>
        <v>14013.042292693724</v>
      </c>
      <c r="AVO28" s="3">
        <f t="shared" si="1027"/>
        <v>8348302.7217066381</v>
      </c>
      <c r="AVP28" s="3"/>
      <c r="AVQ28" s="13"/>
      <c r="AVR28" s="15">
        <f t="shared" si="312"/>
        <v>155756.90670886761</v>
      </c>
      <c r="AVS28" s="3">
        <f t="shared" si="313"/>
        <v>6695.3387828087234</v>
      </c>
      <c r="AVT28" s="3">
        <f t="shared" si="1028"/>
        <v>162452.24549167632</v>
      </c>
      <c r="AVU28" s="3">
        <f t="shared" si="1029"/>
        <v>464366.16401102516</v>
      </c>
      <c r="AVV28" s="3">
        <f t="shared" si="1030"/>
        <v>34186.734257466618</v>
      </c>
      <c r="AVW28" s="3">
        <f t="shared" si="1031"/>
        <v>498552.89826849179</v>
      </c>
      <c r="AVX28" s="3"/>
      <c r="AVY28" s="5"/>
      <c r="AVZ28" s="3">
        <f t="shared" si="314"/>
        <v>3188492.3034095815</v>
      </c>
      <c r="AWA28" s="3">
        <f t="shared" si="315"/>
        <v>3687.845035677517</v>
      </c>
      <c r="AWB28" s="3">
        <f t="shared" si="1032"/>
        <v>3192180.1484452588</v>
      </c>
      <c r="AWC28" s="3">
        <f t="shared" si="1033"/>
        <v>8597599.2386364043</v>
      </c>
      <c r="AWD28" s="3">
        <f t="shared" si="1034"/>
        <v>14439.902376518683</v>
      </c>
      <c r="AWE28" s="3">
        <f t="shared" si="1035"/>
        <v>8612039.1410129238</v>
      </c>
      <c r="AWF28" s="3"/>
      <c r="AWG28" s="13"/>
      <c r="AWH28" s="15">
        <f t="shared" si="316"/>
        <v>160513.59257362536</v>
      </c>
      <c r="AWI28" s="3">
        <f t="shared" si="317"/>
        <v>6906.8553910923647</v>
      </c>
      <c r="AWJ28" s="3">
        <f t="shared" si="1036"/>
        <v>167420.44796471772</v>
      </c>
      <c r="AWK28" s="3">
        <f t="shared" si="1037"/>
        <v>478530.68002215185</v>
      </c>
      <c r="AWL28" s="3">
        <f t="shared" si="1038"/>
        <v>35266.751120974601</v>
      </c>
      <c r="AWM28" s="3">
        <f t="shared" si="1039"/>
        <v>513797.43114312645</v>
      </c>
      <c r="AWN28" s="3"/>
      <c r="AWO28" s="5"/>
      <c r="AWP28" s="3">
        <f t="shared" si="318"/>
        <v>3289221.9452444892</v>
      </c>
      <c r="AWQ28" s="3">
        <f t="shared" si="319"/>
        <v>3800.4687435007127</v>
      </c>
      <c r="AWR28" s="3">
        <f t="shared" si="1040"/>
        <v>3293022.41398799</v>
      </c>
      <c r="AWS28" s="3">
        <f t="shared" si="1041"/>
        <v>8869211.9669385422</v>
      </c>
      <c r="AWT28" s="3">
        <f t="shared" si="1042"/>
        <v>14880.361316602977</v>
      </c>
      <c r="AWU28" s="3">
        <f t="shared" si="1043"/>
        <v>8884092.3282551449</v>
      </c>
      <c r="AWV28" s="3"/>
      <c r="AWW28" s="13"/>
      <c r="AWX28" s="15">
        <f t="shared" si="320"/>
        <v>165421.70713340986</v>
      </c>
      <c r="AWY28" s="3">
        <f t="shared" si="321"/>
        <v>7125.0420472606256</v>
      </c>
      <c r="AWZ28" s="3">
        <f t="shared" si="1044"/>
        <v>172546.74918067048</v>
      </c>
      <c r="AXA28" s="3">
        <f t="shared" si="1045"/>
        <v>493146.27406257071</v>
      </c>
      <c r="AXB28" s="3">
        <f t="shared" si="1046"/>
        <v>36380.825639610819</v>
      </c>
      <c r="AXC28" s="3">
        <f t="shared" si="1047"/>
        <v>529527.09970218153</v>
      </c>
      <c r="AXD28" s="3"/>
      <c r="AXE28" s="5"/>
      <c r="AXF28" s="3">
        <f t="shared" si="322"/>
        <v>3393128.0352074723</v>
      </c>
      <c r="AXG28" s="3">
        <f t="shared" si="323"/>
        <v>3916.6778176040525</v>
      </c>
      <c r="AXH28" s="3">
        <f t="shared" si="1048"/>
        <v>3397044.7130250763</v>
      </c>
      <c r="AXI28" s="3">
        <f t="shared" si="1049"/>
        <v>9149389.8324542884</v>
      </c>
      <c r="AXJ28" s="3">
        <f t="shared" si="1050"/>
        <v>15334.84695202379</v>
      </c>
      <c r="AXK28" s="3">
        <f t="shared" si="1051"/>
        <v>9164724.6794063114</v>
      </c>
      <c r="AXL28" s="3"/>
      <c r="AXM28" s="13"/>
      <c r="AXN28" s="15">
        <f t="shared" si="324"/>
        <v>170486.01549301465</v>
      </c>
      <c r="AXO28" s="3">
        <f t="shared" si="325"/>
        <v>7350.1091928838614</v>
      </c>
      <c r="AXP28" s="3">
        <f t="shared" si="1052"/>
        <v>177836.12468589851</v>
      </c>
      <c r="AXQ28" s="3">
        <f t="shared" si="1053"/>
        <v>508227.13920243486</v>
      </c>
      <c r="AXR28" s="3">
        <f t="shared" si="1054"/>
        <v>37530.032340164878</v>
      </c>
      <c r="AXS28" s="3">
        <f t="shared" si="1055"/>
        <v>545757.1715425998</v>
      </c>
      <c r="AXT28" s="3"/>
      <c r="AXU28" s="5"/>
      <c r="AXV28" s="3">
        <f t="shared" si="326"/>
        <v>3500310.7909796908</v>
      </c>
      <c r="AXW28" s="3">
        <f t="shared" si="327"/>
        <v>4036.5850810297297</v>
      </c>
      <c r="AXX28" s="3">
        <f t="shared" si="1056"/>
        <v>3504347.3760607205</v>
      </c>
      <c r="AXY28" s="3">
        <f t="shared" si="1057"/>
        <v>9438403.0672168769</v>
      </c>
      <c r="AXZ28" s="3">
        <f t="shared" si="1058"/>
        <v>15803.800629639096</v>
      </c>
      <c r="AYA28" s="3">
        <f t="shared" si="1059"/>
        <v>9454206.8678465169</v>
      </c>
      <c r="AYB28" s="3"/>
      <c r="AYC28" s="13"/>
      <c r="AYD28" s="15">
        <f t="shared" si="328"/>
        <v>175711.43319268388</v>
      </c>
      <c r="AYE28" s="3">
        <f t="shared" si="329"/>
        <v>7582.2739080129068</v>
      </c>
      <c r="AYF28" s="3">
        <f t="shared" si="1060"/>
        <v>183293.70710069677</v>
      </c>
      <c r="AYG28" s="3">
        <f t="shared" si="1061"/>
        <v>523787.91661830019</v>
      </c>
      <c r="AYH28" s="3">
        <f t="shared" si="1062"/>
        <v>38715.479645910593</v>
      </c>
      <c r="AYI28" s="3">
        <f t="shared" si="1063"/>
        <v>562503.39626421081</v>
      </c>
      <c r="AYJ28" s="3"/>
      <c r="AYK28" s="5"/>
      <c r="AYL28" s="3">
        <f t="shared" si="330"/>
        <v>3610873.5916572241</v>
      </c>
      <c r="AYM28" s="3">
        <f t="shared" si="331"/>
        <v>4160.3069186692383</v>
      </c>
      <c r="AYN28" s="3">
        <f t="shared" si="1064"/>
        <v>3615033.8985758931</v>
      </c>
      <c r="AYO28" s="3">
        <f t="shared" si="1065"/>
        <v>9736530.4278639946</v>
      </c>
      <c r="AYP28" s="3">
        <f t="shared" si="1066"/>
        <v>16287.67763059668</v>
      </c>
      <c r="AYQ28" s="3">
        <f t="shared" si="1067"/>
        <v>9752818.1054945905</v>
      </c>
      <c r="AYR28" s="3"/>
      <c r="AYS28" s="13"/>
      <c r="AYT28" s="15">
        <f t="shared" si="332"/>
        <v>181103.03095782903</v>
      </c>
      <c r="AYU28" s="3">
        <f t="shared" si="333"/>
        <v>7821.7601206066611</v>
      </c>
      <c r="AYV28" s="3">
        <f t="shared" si="1068"/>
        <v>188924.79107843569</v>
      </c>
      <c r="AYW28" s="3">
        <f t="shared" si="1069"/>
        <v>539843.70970165287</v>
      </c>
      <c r="AYX28" s="3">
        <f t="shared" si="1070"/>
        <v>39938.310946310477</v>
      </c>
      <c r="AYY28" s="3">
        <f t="shared" si="1071"/>
        <v>579782.02064796339</v>
      </c>
      <c r="AYZ28" s="3"/>
      <c r="AZA28" s="5"/>
      <c r="AZB28" s="3">
        <f t="shared" si="334"/>
        <v>3724923.0774858654</v>
      </c>
      <c r="AZC28" s="3">
        <f t="shared" si="335"/>
        <v>4287.9633897220783</v>
      </c>
      <c r="AZD28" s="3">
        <f t="shared" si="1072"/>
        <v>3729211.0408755876</v>
      </c>
      <c r="AZE28" s="3">
        <f t="shared" si="1073"/>
        <v>10044059.464657048</v>
      </c>
      <c r="AZF28" s="3">
        <f t="shared" si="1074"/>
        <v>16786.947609052069</v>
      </c>
      <c r="AZG28" s="3">
        <f t="shared" si="1075"/>
        <v>10060846.4122661</v>
      </c>
      <c r="AZH28" s="3"/>
      <c r="AZI28" s="13"/>
      <c r="AZJ28" s="15">
        <f t="shared" si="336"/>
        <v>186666.03958579764</v>
      </c>
      <c r="AZK28" s="3">
        <f t="shared" si="337"/>
        <v>8068.7988226374118</v>
      </c>
      <c r="AZL28" s="3">
        <f t="shared" si="1076"/>
        <v>194734.83840843505</v>
      </c>
      <c r="AZM28" s="3">
        <f t="shared" si="1077"/>
        <v>556410.09861074656</v>
      </c>
      <c r="AZN28" s="3">
        <f t="shared" si="1078"/>
        <v>41199.705700311839</v>
      </c>
      <c r="AZO28" s="3">
        <f t="shared" si="1079"/>
        <v>597609.80431105837</v>
      </c>
      <c r="AZP28" s="3"/>
      <c r="AZQ28" s="5"/>
      <c r="AZR28" s="3">
        <f t="shared" si="338"/>
        <v>3842569.2527760286</v>
      </c>
      <c r="AZS28" s="3">
        <f t="shared" si="339"/>
        <v>4419.6783433994251</v>
      </c>
      <c r="AZT28" s="3">
        <f t="shared" si="1080"/>
        <v>3846988.931119428</v>
      </c>
      <c r="AZU28" s="3">
        <f t="shared" si="1081"/>
        <v>10361286.798948374</v>
      </c>
      <c r="AZV28" s="3">
        <f t="shared" si="1082"/>
        <v>17302.095044671594</v>
      </c>
      <c r="AZW28" s="3">
        <f t="shared" si="1083"/>
        <v>10378588.893993046</v>
      </c>
      <c r="AZX28" s="3"/>
      <c r="AZY28" s="13"/>
      <c r="AZZ28" s="15">
        <f t="shared" si="340"/>
        <v>192405.85498618404</v>
      </c>
      <c r="BAA28" s="3">
        <f t="shared" si="341"/>
        <v>8323.6282929824229</v>
      </c>
      <c r="BAB28" s="3">
        <f t="shared" si="1084"/>
        <v>200729.48327916645</v>
      </c>
      <c r="BAC28" s="3">
        <f t="shared" si="1085"/>
        <v>573503.15530457068</v>
      </c>
      <c r="BAD28" s="3">
        <f t="shared" si="1086"/>
        <v>42500.880574137671</v>
      </c>
      <c r="BAE28" s="3">
        <f t="shared" si="1087"/>
        <v>616004.03587870835</v>
      </c>
      <c r="BAF28" s="3"/>
      <c r="BAG28" s="5"/>
      <c r="BAH28" s="3">
        <f t="shared" si="342"/>
        <v>3963925.5920494464</v>
      </c>
      <c r="BAI28" s="3">
        <f t="shared" si="343"/>
        <v>4555.5795382631977</v>
      </c>
      <c r="BAJ28" s="3">
        <f t="shared" si="1088"/>
        <v>3968481.1715877098</v>
      </c>
      <c r="BAK28" s="3">
        <f t="shared" si="1089"/>
        <v>10688518.409323514</v>
      </c>
      <c r="BAL28" s="3">
        <f t="shared" si="1090"/>
        <v>17833.61971012775</v>
      </c>
      <c r="BAM28" s="3">
        <f t="shared" si="1091"/>
        <v>10706352.02903364</v>
      </c>
      <c r="BAN28" s="3"/>
      <c r="BAO28" s="13"/>
      <c r="BAP28" s="15">
        <f t="shared" si="344"/>
        <v>198328.04338747307</v>
      </c>
      <c r="BAQ28" s="3">
        <f t="shared" si="345"/>
        <v>8586.4943272849796</v>
      </c>
      <c r="BAR28" s="3">
        <f t="shared" si="1092"/>
        <v>206914.53771475804</v>
      </c>
      <c r="BAS28" s="3">
        <f t="shared" si="1093"/>
        <v>591139.45906844991</v>
      </c>
      <c r="BAT28" s="3">
        <f t="shared" si="1094"/>
        <v>43843.090614875524</v>
      </c>
      <c r="BAU28" s="3">
        <f t="shared" si="1095"/>
        <v>634982.54968332546</v>
      </c>
      <c r="BAV28" s="3"/>
      <c r="BAW28" s="5"/>
      <c r="BAX28" s="3">
        <f t="shared" si="346"/>
        <v>4089109.1495049056</v>
      </c>
      <c r="BAY28" s="3">
        <f t="shared" si="347"/>
        <v>4695.798765503394</v>
      </c>
      <c r="BAZ28" s="3">
        <f t="shared" si="1096"/>
        <v>4093804.9482704089</v>
      </c>
      <c r="BBA28" s="3">
        <f t="shared" si="1097"/>
        <v>11026069.926746314</v>
      </c>
      <c r="BBB28" s="3">
        <f t="shared" si="1098"/>
        <v>18382.037153882327</v>
      </c>
      <c r="BBC28" s="3">
        <f t="shared" si="1099"/>
        <v>11044451.963900197</v>
      </c>
      <c r="BBD28" s="3"/>
      <c r="BBE28" s="13"/>
      <c r="BBF28" s="15">
        <f t="shared" si="348"/>
        <v>204438.34671349378</v>
      </c>
      <c r="BBG28" s="3">
        <f t="shared" si="349"/>
        <v>8857.650475047958</v>
      </c>
      <c r="BBH28" s="3">
        <f t="shared" si="1100"/>
        <v>213295.99718854175</v>
      </c>
      <c r="BBI28" s="3">
        <f t="shared" si="1101"/>
        <v>609336.11252771213</v>
      </c>
      <c r="BBJ28" s="3">
        <f t="shared" si="1102"/>
        <v>45227.630461220782</v>
      </c>
      <c r="BBK28" s="3">
        <f t="shared" si="1103"/>
        <v>654563.74298893288</v>
      </c>
      <c r="BBL28" s="3"/>
      <c r="BBM28" s="5"/>
      <c r="BBN28" s="3">
        <f t="shared" si="350"/>
        <v>4218240.671928294</v>
      </c>
      <c r="BBO28" s="3">
        <f t="shared" si="351"/>
        <v>4840.47197623599</v>
      </c>
      <c r="BBP28" s="3">
        <f t="shared" si="1104"/>
        <v>4223081.1439045304</v>
      </c>
      <c r="BBQ28" s="3">
        <f t="shared" si="1105"/>
        <v>11374266.939047948</v>
      </c>
      <c r="BBR28" s="3">
        <f t="shared" si="1106"/>
        <v>18947.879198146449</v>
      </c>
      <c r="BBS28" s="3">
        <f t="shared" si="1107"/>
        <v>11393214.818246095</v>
      </c>
      <c r="BBT28" s="3"/>
      <c r="BBU28" s="13"/>
      <c r="BBV28" s="15">
        <f t="shared" si="352"/>
        <v>210742.68812897382</v>
      </c>
      <c r="BBW28" s="3">
        <f t="shared" si="353"/>
        <v>9137.3582842333672</v>
      </c>
      <c r="BBX28" s="3">
        <f t="shared" si="1108"/>
        <v>219880.04641320719</v>
      </c>
      <c r="BBY28" s="3">
        <f t="shared" si="1109"/>
        <v>628110.75815481762</v>
      </c>
      <c r="BBZ28" s="3">
        <f t="shared" si="1110"/>
        <v>46655.835592553929</v>
      </c>
      <c r="BCA28" s="3">
        <f t="shared" si="1111"/>
        <v>674766.59374737157</v>
      </c>
      <c r="BCB28" s="3"/>
      <c r="BCC28" s="5"/>
      <c r="BCD28" s="3">
        <f t="shared" si="354"/>
        <v>4351444.7151771858</v>
      </c>
      <c r="BCE28" s="3">
        <f t="shared" si="355"/>
        <v>4989.7394128046353</v>
      </c>
      <c r="BCF28" s="3">
        <f t="shared" si="1112"/>
        <v>4356434.4545899909</v>
      </c>
      <c r="BCG28" s="3">
        <f t="shared" si="1113"/>
        <v>11733445.305056529</v>
      </c>
      <c r="BCH28" s="3">
        <f t="shared" si="1114"/>
        <v>19531.694452185286</v>
      </c>
      <c r="BCI28" s="3">
        <f t="shared" si="1115"/>
        <v>11752976.999508714</v>
      </c>
      <c r="BCJ28" s="3"/>
      <c r="BCK28" s="13"/>
      <c r="BCL28" s="15">
        <f t="shared" si="356"/>
        <v>217247.17775631</v>
      </c>
      <c r="BCM28" s="3">
        <f t="shared" si="357"/>
        <v>9425.8875536059895</v>
      </c>
      <c r="BCN28" s="3">
        <f t="shared" si="1116"/>
        <v>226673.06530991598</v>
      </c>
      <c r="BCO28" s="3">
        <f t="shared" si="1117"/>
        <v>647481.59529000614</v>
      </c>
      <c r="BCP28" s="3">
        <f t="shared" si="1118"/>
        <v>48129.083617426892</v>
      </c>
      <c r="BCQ28" s="3">
        <f t="shared" si="1119"/>
        <v>695610.67890743306</v>
      </c>
      <c r="BCR28" s="3"/>
      <c r="BCS28" s="5"/>
      <c r="BCT28" s="3">
        <f t="shared" si="358"/>
        <v>4488849.7643533619</v>
      </c>
      <c r="BCU28" s="3">
        <f t="shared" si="359"/>
        <v>5143.745744136213</v>
      </c>
      <c r="BCV28" s="3">
        <f t="shared" si="1120"/>
        <v>4493993.5100974981</v>
      </c>
      <c r="BCW28" s="3">
        <f t="shared" si="1121"/>
        <v>12103951.478637703</v>
      </c>
      <c r="BCX28" s="3">
        <f t="shared" si="1122"/>
        <v>20134.048841591066</v>
      </c>
      <c r="BCY28" s="3">
        <f t="shared" si="1123"/>
        <v>12124085.527479295</v>
      </c>
      <c r="BCZ28" s="3"/>
      <c r="BDA28" s="13"/>
      <c r="BDB28" s="15">
        <f t="shared" si="360"/>
        <v>223958.11857035823</v>
      </c>
      <c r="BDC28" s="3">
        <f t="shared" si="361"/>
        <v>9723.5165930383937</v>
      </c>
      <c r="BDD28" s="3">
        <f t="shared" si="1124"/>
        <v>233681.63516339663</v>
      </c>
      <c r="BDE28" s="3">
        <f t="shared" si="1125"/>
        <v>667467.39770090813</v>
      </c>
      <c r="BDF28" s="3">
        <f t="shared" si="1126"/>
        <v>49648.795602614569</v>
      </c>
      <c r="BDG28" s="3">
        <f t="shared" si="1127"/>
        <v>717116.19330352265</v>
      </c>
      <c r="BDH28" s="3"/>
      <c r="BDI28" s="5"/>
      <c r="BDJ28" s="3">
        <f t="shared" si="362"/>
        <v>4630588.3577667493</v>
      </c>
      <c r="BDK28" s="3">
        <f t="shared" si="363"/>
        <v>5302.6402053113616</v>
      </c>
      <c r="BDL28" s="3">
        <f t="shared" si="1128"/>
        <v>4635890.9979720609</v>
      </c>
      <c r="BDM28" s="3">
        <f t="shared" si="1129"/>
        <v>12486142.842936926</v>
      </c>
      <c r="BDN28" s="3">
        <f t="shared" si="1130"/>
        <v>20755.526154315696</v>
      </c>
      <c r="BDO28" s="3">
        <f t="shared" si="1131"/>
        <v>12506898.369091241</v>
      </c>
      <c r="BDP28" s="3"/>
      <c r="BDQ28" s="13"/>
      <c r="BDR28" s="15">
        <f t="shared" si="364"/>
        <v>230882.01247980885</v>
      </c>
      <c r="BDS28" s="3">
        <f t="shared" si="365"/>
        <v>10030.532492011174</v>
      </c>
      <c r="BDT28" s="3">
        <f t="shared" si="1132"/>
        <v>240912.54497182003</v>
      </c>
      <c r="BDU28" s="3">
        <f t="shared" si="1133"/>
        <v>688087.53170195338</v>
      </c>
      <c r="BDV28" s="3">
        <f t="shared" si="1134"/>
        <v>51216.437444039635</v>
      </c>
      <c r="BDW28" s="3">
        <f t="shared" si="1135"/>
        <v>739303.969145993</v>
      </c>
      <c r="BDX28" s="3"/>
      <c r="BDY28" s="5"/>
      <c r="BDZ28" s="3">
        <f t="shared" si="366"/>
        <v>4776797.2148021255</v>
      </c>
      <c r="BEA28" s="3">
        <f t="shared" si="367"/>
        <v>5466.5767415527525</v>
      </c>
      <c r="BEB28" s="3">
        <f t="shared" si="1136"/>
        <v>4782263.7915436784</v>
      </c>
      <c r="BEC28" s="3">
        <f t="shared" si="1137"/>
        <v>12880388.055152452</v>
      </c>
      <c r="BED28" s="3">
        <f t="shared" si="1138"/>
        <v>21396.728604110805</v>
      </c>
      <c r="BEE28" s="3">
        <f t="shared" si="1139"/>
        <v>12901784.783756562</v>
      </c>
      <c r="BEF28" s="3"/>
      <c r="BEG28" s="13"/>
      <c r="BEH28" s="15">
        <f t="shared" si="368"/>
        <v>238025.56660227475</v>
      </c>
      <c r="BEI28" s="3">
        <f t="shared" si="369"/>
        <v>10347.231396572763</v>
      </c>
      <c r="BEJ28" s="3">
        <f t="shared" si="1140"/>
        <v>248372.7979988475</v>
      </c>
      <c r="BEK28" s="3">
        <f t="shared" si="1141"/>
        <v>709361.97484832653</v>
      </c>
      <c r="BEL28" s="3">
        <f t="shared" si="1142"/>
        <v>52833.521280962639</v>
      </c>
      <c r="BEM28" s="3">
        <f t="shared" si="1143"/>
        <v>762195.49612928915</v>
      </c>
      <c r="BEN28" s="3"/>
      <c r="BEO28" s="5"/>
      <c r="BEP28" s="3">
        <f t="shared" si="370"/>
        <v>4927617.3678144952</v>
      </c>
      <c r="BEQ28" s="3">
        <f t="shared" si="371"/>
        <v>5635.7141567999042</v>
      </c>
      <c r="BER28" s="3">
        <f t="shared" si="1144"/>
        <v>4933253.0819712952</v>
      </c>
      <c r="BES28" s="3">
        <f t="shared" si="1145"/>
        <v>13287067.402189057</v>
      </c>
      <c r="BET28" s="3">
        <f t="shared" si="1146"/>
        <v>22058.277411833868</v>
      </c>
      <c r="BEU28" s="3">
        <f t="shared" si="1147"/>
        <v>13309125.679600891</v>
      </c>
      <c r="BEV28" s="3"/>
      <c r="BEW28" s="13"/>
      <c r="BEX28" s="15">
        <f t="shared" si="372"/>
        <v>245395.69973828981</v>
      </c>
      <c r="BEY28" s="3">
        <f t="shared" si="373"/>
        <v>10673.918795039914</v>
      </c>
      <c r="BEZ28" s="3">
        <f t="shared" si="1148"/>
        <v>256069.61853332972</v>
      </c>
      <c r="BFA28" s="3">
        <f t="shared" si="1149"/>
        <v>731311.33521821001</v>
      </c>
      <c r="BFB28" s="3">
        <f t="shared" si="1150"/>
        <v>54501.606954829695</v>
      </c>
      <c r="BFC28" s="3">
        <f t="shared" si="1151"/>
        <v>785812.94217303966</v>
      </c>
      <c r="BFD28" s="3"/>
      <c r="BFE28" s="5"/>
      <c r="BFF28" s="3">
        <f t="shared" si="374"/>
        <v>5083194.2981870072</v>
      </c>
      <c r="BFG28" s="3">
        <f t="shared" si="375"/>
        <v>5810.2162669935706</v>
      </c>
      <c r="BFH28" s="3">
        <f t="shared" si="1152"/>
        <v>5089004.5144540006</v>
      </c>
      <c r="BFI28" s="3">
        <f t="shared" si="1153"/>
        <v>13706573.167542689</v>
      </c>
      <c r="BFJ28" s="3">
        <f t="shared" si="1154"/>
        <v>22740.813405047662</v>
      </c>
      <c r="BFK28" s="3">
        <f t="shared" si="1155"/>
        <v>13729313.980947737</v>
      </c>
      <c r="BFL28" s="3"/>
      <c r="BFM28" s="13"/>
      <c r="BFN28" s="15">
        <f t="shared" si="376"/>
        <v>252999.54904908966</v>
      </c>
      <c r="BFO28" s="3">
        <f t="shared" si="377"/>
        <v>11010.909812720085</v>
      </c>
      <c r="BFP28" s="3">
        <f t="shared" si="1156"/>
        <v>264010.45886180975</v>
      </c>
      <c r="BFQ28" s="3">
        <f t="shared" si="1157"/>
        <v>753956.87130051921</v>
      </c>
      <c r="BFR28" s="3">
        <f t="shared" si="1158"/>
        <v>56222.303514158441</v>
      </c>
      <c r="BFS28" s="3">
        <f t="shared" si="1159"/>
        <v>810179.17481467768</v>
      </c>
      <c r="BFT28" s="3"/>
      <c r="BFU28" s="5"/>
      <c r="BFV28" s="3">
        <f t="shared" si="378"/>
        <v>5243678.0766853122</v>
      </c>
      <c r="BFW28" s="3">
        <f t="shared" si="379"/>
        <v>5990.2520581850813</v>
      </c>
      <c r="BFX28" s="3">
        <f t="shared" si="1160"/>
        <v>5249668.3287434969</v>
      </c>
      <c r="BFY28" s="3">
        <f t="shared" si="1161"/>
        <v>14139310.009763235</v>
      </c>
      <c r="BFZ28" s="3">
        <f t="shared" si="1162"/>
        <v>23444.997636448104</v>
      </c>
      <c r="BGA28" s="3">
        <f t="shared" si="1163"/>
        <v>14162755.007399684</v>
      </c>
      <c r="BGB28" s="3"/>
      <c r="BGC28" s="13"/>
      <c r="BGD28" s="15">
        <f t="shared" si="380"/>
        <v>260844.47694415881</v>
      </c>
      <c r="BGE28" s="3">
        <f t="shared" si="381"/>
        <v>11358.529515934546</v>
      </c>
      <c r="BGF28" s="3">
        <f t="shared" si="1164"/>
        <v>272203.00646009337</v>
      </c>
      <c r="BGG28" s="3">
        <f t="shared" si="1165"/>
        <v>777320.51250894589</v>
      </c>
      <c r="BGH28" s="3">
        <f t="shared" si="1166"/>
        <v>57997.270766881877</v>
      </c>
      <c r="BGI28" s="3">
        <f t="shared" si="1167"/>
        <v>835317.78327582777</v>
      </c>
      <c r="BGJ28" s="3"/>
      <c r="BGK28" s="5"/>
      <c r="BGL28" s="3">
        <f t="shared" si="382"/>
        <v>5409223.5082411841</v>
      </c>
      <c r="BGM28" s="3">
        <f t="shared" si="383"/>
        <v>6175.9958496122872</v>
      </c>
      <c r="BGN28" s="3">
        <f t="shared" si="1168"/>
        <v>5415399.5040907962</v>
      </c>
      <c r="BGO28" s="3">
        <f t="shared" si="1169"/>
        <v>14585695.352852464</v>
      </c>
      <c r="BGP28" s="3">
        <f t="shared" si="1170"/>
        <v>24171.512021767707</v>
      </c>
      <c r="BGQ28" s="3">
        <f t="shared" si="1171"/>
        <v>14609866.864874231</v>
      </c>
      <c r="BGR28" s="3"/>
      <c r="BGS28" s="13"/>
      <c r="BGT28" s="15">
        <f t="shared" si="384"/>
        <v>268938.07818570221</v>
      </c>
      <c r="BGU28" s="3">
        <f t="shared" si="385"/>
        <v>11717.113225629133</v>
      </c>
      <c r="BGV28" s="3">
        <f t="shared" si="1172"/>
        <v>280655.19141133135</v>
      </c>
      <c r="BGW28" s="3">
        <f t="shared" si="1173"/>
        <v>801424.88034410297</v>
      </c>
      <c r="BGX28" s="3">
        <f t="shared" si="1174"/>
        <v>59828.220881642315</v>
      </c>
      <c r="BGY28" s="3">
        <f t="shared" si="1175"/>
        <v>861253.10122574528</v>
      </c>
      <c r="BGZ28" s="3"/>
      <c r="BHA28" s="5"/>
      <c r="BHB28" s="3">
        <f t="shared" si="386"/>
        <v>5579990.2813020097</v>
      </c>
      <c r="BHC28" s="3">
        <f t="shared" si="387"/>
        <v>6367.6274619116348</v>
      </c>
      <c r="BHD28" s="3">
        <f t="shared" si="1176"/>
        <v>5586357.9087639209</v>
      </c>
      <c r="BHE28" s="3">
        <f t="shared" si="1177"/>
        <v>15046159.788972376</v>
      </c>
      <c r="BHF28" s="3">
        <f t="shared" si="1178"/>
        <v>24921.059997832348</v>
      </c>
      <c r="BHG28" s="3">
        <f t="shared" si="1179"/>
        <v>15071080.848970208</v>
      </c>
      <c r="BHH28" s="3"/>
      <c r="BHI28" s="13"/>
      <c r="BHJ28" s="15">
        <f t="shared" si="388"/>
        <v>277288.1872175397</v>
      </c>
      <c r="BHK28" s="3">
        <f t="shared" si="389"/>
        <v>12087.006840874106</v>
      </c>
      <c r="BHL28" s="3">
        <f t="shared" si="1180"/>
        <v>289375.19405841379</v>
      </c>
      <c r="BHM28" s="3">
        <f t="shared" si="1181"/>
        <v>826293.31022462947</v>
      </c>
      <c r="BHN28" s="3">
        <f t="shared" si="1182"/>
        <v>61716.920039598401</v>
      </c>
      <c r="BHO28" s="3">
        <f t="shared" si="1183"/>
        <v>888010.23026422784</v>
      </c>
      <c r="BHP28" s="3"/>
      <c r="BHQ28" s="5"/>
      <c r="BHR28" s="3">
        <f t="shared" si="390"/>
        <v>5756143.1218897393</v>
      </c>
      <c r="BHS28" s="3">
        <f t="shared" si="391"/>
        <v>6565.3323906438563</v>
      </c>
      <c r="BHT28" s="3">
        <f t="shared" si="1184"/>
        <v>5762708.454280383</v>
      </c>
      <c r="BHU28" s="3">
        <f t="shared" si="1185"/>
        <v>15521147.493857054</v>
      </c>
      <c r="BHV28" s="3">
        <f t="shared" si="1186"/>
        <v>25694.367201420027</v>
      </c>
      <c r="BHW28" s="3">
        <f t="shared" si="1187"/>
        <v>15546841.861058474</v>
      </c>
      <c r="BHX28" s="3"/>
      <c r="BHY28" s="13"/>
      <c r="BHZ28" s="15">
        <f t="shared" si="392"/>
        <v>285902.88572564052</v>
      </c>
      <c r="BIA28" s="3">
        <f t="shared" si="393"/>
        <v>12468.567172568895</v>
      </c>
      <c r="BIB28" s="3">
        <f t="shared" si="1188"/>
        <v>298371.45289820939</v>
      </c>
      <c r="BIC28" s="3">
        <f t="shared" si="1189"/>
        <v>851949.87400740688</v>
      </c>
      <c r="BID28" s="3">
        <f t="shared" si="1190"/>
        <v>63665.190138352307</v>
      </c>
      <c r="BIE28" s="3">
        <f t="shared" si="1191"/>
        <v>915615.06414575921</v>
      </c>
      <c r="BIF28" s="3"/>
      <c r="BIG28" s="5"/>
      <c r="BIH28" s="3">
        <f t="shared" si="394"/>
        <v>5937851.9525196459</v>
      </c>
      <c r="BII28" s="3">
        <f t="shared" si="395"/>
        <v>6769.3019853042088</v>
      </c>
      <c r="BIJ28" s="3">
        <f t="shared" si="1192"/>
        <v>5944621.2545049498</v>
      </c>
      <c r="BIK28" s="3">
        <f t="shared" si="1193"/>
        <v>16011116.655332202</v>
      </c>
      <c r="BIL28" s="3">
        <f t="shared" si="1194"/>
        <v>26492.182169548138</v>
      </c>
      <c r="BIM28" s="3">
        <f t="shared" si="1195"/>
        <v>16037608.837501749</v>
      </c>
      <c r="BIN28" s="3"/>
      <c r="BIO28" s="13"/>
      <c r="BIP28" s="15">
        <f t="shared" si="396"/>
        <v>294790.5104373045</v>
      </c>
      <c r="BIQ28" s="3">
        <f t="shared" si="397"/>
        <v>12862.162287676403</v>
      </c>
      <c r="BIR28" s="3">
        <f t="shared" si="1196"/>
        <v>307652.67272498092</v>
      </c>
      <c r="BIS28" s="3">
        <f t="shared" si="1197"/>
        <v>878419.40321769379</v>
      </c>
      <c r="BIT28" s="3">
        <f t="shared" si="1198"/>
        <v>65674.910549639346</v>
      </c>
      <c r="BIU28" s="3">
        <f t="shared" si="1199"/>
        <v>944094.31376733317</v>
      </c>
      <c r="BIV28" s="3"/>
      <c r="BIW28" s="5"/>
      <c r="BIX28" s="3">
        <f t="shared" si="398"/>
        <v>6125292.0561335562</v>
      </c>
      <c r="BIY28" s="3">
        <f t="shared" si="399"/>
        <v>6979.7336339831218</v>
      </c>
      <c r="BIZ28" s="3">
        <f t="shared" si="1200"/>
        <v>6132271.7897675391</v>
      </c>
      <c r="BJA28" s="3">
        <f t="shared" si="1201"/>
        <v>16516539.915355338</v>
      </c>
      <c r="BJB28" s="3">
        <f t="shared" si="1202"/>
        <v>27315.277061836368</v>
      </c>
      <c r="BJC28" s="3">
        <f t="shared" si="1203"/>
        <v>16543855.192417175</v>
      </c>
      <c r="BJD28" s="3"/>
      <c r="BJE28" s="13"/>
      <c r="BJF28" s="15">
        <f t="shared" si="400"/>
        <v>303959.66116621683</v>
      </c>
      <c r="BJG28" s="3">
        <f t="shared" si="401"/>
        <v>13268.171864318574</v>
      </c>
      <c r="BJH28" s="3">
        <f t="shared" si="1204"/>
        <v>317227.83303053537</v>
      </c>
      <c r="BJI28" s="3">
        <f t="shared" si="1205"/>
        <v>905727.51301149721</v>
      </c>
      <c r="BJJ28" s="3">
        <f t="shared" si="1206"/>
        <v>67748.019932465249</v>
      </c>
      <c r="BJK28" s="3">
        <f t="shared" si="1207"/>
        <v>973475.53294396249</v>
      </c>
      <c r="BJL28" s="3"/>
      <c r="BJM28" s="5"/>
      <c r="BJN28" s="3">
        <f t="shared" si="402"/>
        <v>6318644.2452054694</v>
      </c>
      <c r="BJO28" s="3">
        <f t="shared" si="403"/>
        <v>7196.83095384838</v>
      </c>
      <c r="BJP28" s="3">
        <f t="shared" si="1208"/>
        <v>6325841.076159318</v>
      </c>
      <c r="BJQ28" s="3">
        <f t="shared" si="1209"/>
        <v>17037904.8260005</v>
      </c>
      <c r="BJR28" s="3">
        <f t="shared" si="1210"/>
        <v>28164.44840563913</v>
      </c>
      <c r="BJS28" s="3">
        <f t="shared" si="1211"/>
        <v>17066069.274406139</v>
      </c>
      <c r="BJT28" s="3"/>
      <c r="BJU28" s="13"/>
    </row>
    <row r="29" spans="1:1633" x14ac:dyDescent="0.25">
      <c r="A29">
        <v>25</v>
      </c>
      <c r="B29" s="15">
        <v>0</v>
      </c>
      <c r="C29" s="3">
        <v>0</v>
      </c>
      <c r="D29" s="3">
        <v>0</v>
      </c>
      <c r="E29" s="3">
        <v>0</v>
      </c>
      <c r="F29" s="3">
        <v>0</v>
      </c>
      <c r="G29" s="3">
        <v>66500</v>
      </c>
      <c r="H29" s="3"/>
      <c r="I29" s="5"/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774000</v>
      </c>
      <c r="P29" s="3"/>
      <c r="Q29" s="13"/>
      <c r="R29" s="15">
        <f t="shared" si="0"/>
        <v>16781.674000000003</v>
      </c>
      <c r="S29" s="3">
        <f t="shared" si="1"/>
        <v>308.05200000000002</v>
      </c>
      <c r="T29" s="3">
        <f t="shared" si="404"/>
        <v>17089.726000000002</v>
      </c>
      <c r="U29" s="3">
        <f t="shared" si="405"/>
        <v>60714.791100000002</v>
      </c>
      <c r="V29" s="3">
        <f t="shared" si="406"/>
        <v>2568.9955</v>
      </c>
      <c r="W29" s="3">
        <f t="shared" si="407"/>
        <v>63283.786599999999</v>
      </c>
      <c r="X29" s="3"/>
      <c r="Y29" s="5"/>
      <c r="Z29" s="3">
        <f t="shared" si="2"/>
        <v>216211.48200000002</v>
      </c>
      <c r="AA29" s="3">
        <f t="shared" si="3"/>
        <v>271.58600000000001</v>
      </c>
      <c r="AB29" s="3">
        <f t="shared" si="408"/>
        <v>216483.06800000003</v>
      </c>
      <c r="AC29" s="3">
        <f t="shared" si="409"/>
        <v>717869.19099999999</v>
      </c>
      <c r="AD29" s="3">
        <f t="shared" si="410"/>
        <v>1957.2592999999999</v>
      </c>
      <c r="AE29" s="3">
        <f t="shared" si="411"/>
        <v>719826.45030000003</v>
      </c>
      <c r="AF29" s="3"/>
      <c r="AG29" s="13"/>
      <c r="AH29" s="15">
        <f t="shared" si="4"/>
        <v>15970.043251229601</v>
      </c>
      <c r="AI29" s="3">
        <f t="shared" si="5"/>
        <v>286.49092721940002</v>
      </c>
      <c r="AJ29" s="3">
        <f t="shared" si="412"/>
        <v>16256.534178449001</v>
      </c>
      <c r="AK29" s="3">
        <f t="shared" si="413"/>
        <v>58431.211280828997</v>
      </c>
      <c r="AL29" s="3">
        <f t="shared" si="414"/>
        <v>2172.6465167053998</v>
      </c>
      <c r="AM29" s="3">
        <f t="shared" si="415"/>
        <v>60603.857797534394</v>
      </c>
      <c r="AN29" s="3"/>
      <c r="AO29" s="5"/>
      <c r="AP29" s="3">
        <f t="shared" si="6"/>
        <v>201078.48010615291</v>
      </c>
      <c r="AQ29" s="3">
        <f t="shared" si="7"/>
        <v>258.4509844744</v>
      </c>
      <c r="AR29" s="3">
        <f t="shared" si="416"/>
        <v>201336.9310906273</v>
      </c>
      <c r="AS29" s="3">
        <f t="shared" si="417"/>
        <v>607115.11455597077</v>
      </c>
      <c r="AT29" s="3">
        <f t="shared" si="418"/>
        <v>1883.6436660269999</v>
      </c>
      <c r="AU29" s="3">
        <f t="shared" si="419"/>
        <v>608998.75822199776</v>
      </c>
      <c r="AV29" s="3"/>
      <c r="AW29" s="13"/>
      <c r="AX29" s="15">
        <f t="shared" si="8"/>
        <v>15293.747138354591</v>
      </c>
      <c r="AY29" s="3">
        <f t="shared" si="9"/>
        <v>242.38150577235513</v>
      </c>
      <c r="AZ29" s="3">
        <f t="shared" si="420"/>
        <v>15536.128644126946</v>
      </c>
      <c r="BA29" s="3">
        <f t="shared" si="421"/>
        <v>69371.669056359417</v>
      </c>
      <c r="BB29" s="3">
        <f t="shared" si="422"/>
        <v>2831.6526853256869</v>
      </c>
      <c r="BC29" s="3">
        <f t="shared" si="423"/>
        <v>72203.321741685097</v>
      </c>
      <c r="BD29" s="3"/>
      <c r="BE29" s="5"/>
      <c r="BF29" s="3">
        <f t="shared" si="10"/>
        <v>170119.54011800751</v>
      </c>
      <c r="BG29" s="3">
        <f t="shared" si="11"/>
        <v>247.50615524513046</v>
      </c>
      <c r="BH29" s="3">
        <f t="shared" si="424"/>
        <v>170367.04627325264</v>
      </c>
      <c r="BI29" s="3">
        <f t="shared" si="425"/>
        <v>791264.99926050019</v>
      </c>
      <c r="BJ29" s="3">
        <f t="shared" si="426"/>
        <v>2236.3305869478927</v>
      </c>
      <c r="BK29" s="3">
        <f t="shared" si="427"/>
        <v>793501.32984744804</v>
      </c>
      <c r="BL29" s="3"/>
      <c r="BM29" s="13"/>
      <c r="BN29" s="15">
        <f t="shared" si="12"/>
        <v>18220.941461444687</v>
      </c>
      <c r="BO29" s="3">
        <f t="shared" si="13"/>
        <v>315.81352927928435</v>
      </c>
      <c r="BP29" s="3">
        <f t="shared" si="428"/>
        <v>18536.75499072397</v>
      </c>
      <c r="BQ29" s="3">
        <f t="shared" si="429"/>
        <v>72928.22088065662</v>
      </c>
      <c r="BR29" s="3">
        <f t="shared" si="430"/>
        <v>3161.9061254237981</v>
      </c>
      <c r="BS29" s="3">
        <f t="shared" si="431"/>
        <v>76090.127006080424</v>
      </c>
      <c r="BT29" s="3"/>
      <c r="BU29" s="5"/>
      <c r="BV29" s="3">
        <f t="shared" si="14"/>
        <v>221659.04198357568</v>
      </c>
      <c r="BW29" s="3">
        <f t="shared" si="15"/>
        <v>294.87836599304194</v>
      </c>
      <c r="BX29" s="3">
        <f t="shared" si="432"/>
        <v>221953.92034956871</v>
      </c>
      <c r="BY29" s="3">
        <f t="shared" si="433"/>
        <v>883549.61784710269</v>
      </c>
      <c r="BZ29" s="3">
        <f t="shared" si="434"/>
        <v>2350.982947730497</v>
      </c>
      <c r="CA29" s="3">
        <f t="shared" si="435"/>
        <v>885900.60079483315</v>
      </c>
      <c r="CB29" s="3"/>
      <c r="CC29" s="13"/>
      <c r="CD29" s="15">
        <f t="shared" si="16"/>
        <v>19201.800090746434</v>
      </c>
      <c r="CE29" s="3">
        <f t="shared" si="17"/>
        <v>352.58843911634364</v>
      </c>
      <c r="CF29" s="3">
        <f t="shared" si="436"/>
        <v>19554.388529862779</v>
      </c>
      <c r="CG29" s="3">
        <f t="shared" si="437"/>
        <v>65571.641876871625</v>
      </c>
      <c r="CH29" s="3">
        <f t="shared" si="438"/>
        <v>2790.8170593498312</v>
      </c>
      <c r="CI29" s="3">
        <f t="shared" si="439"/>
        <v>68362.458936221461</v>
      </c>
      <c r="CJ29" s="3"/>
      <c r="CK29" s="5"/>
      <c r="CL29" s="3">
        <f t="shared" si="18"/>
        <v>247470.13152783108</v>
      </c>
      <c r="CM29" s="3">
        <f t="shared" si="19"/>
        <v>310.75207869283247</v>
      </c>
      <c r="CN29" s="3">
        <f t="shared" si="440"/>
        <v>247780.88360652392</v>
      </c>
      <c r="CO29" s="3">
        <f t="shared" si="441"/>
        <v>779854.06538254442</v>
      </c>
      <c r="CP29" s="3">
        <f t="shared" si="442"/>
        <v>2113.8293248574882</v>
      </c>
      <c r="CQ29" s="3">
        <f t="shared" si="443"/>
        <v>781967.89470740187</v>
      </c>
      <c r="CR29" s="3"/>
      <c r="CS29" s="13"/>
      <c r="CT29" s="15">
        <f t="shared" si="20"/>
        <v>17251.676687309104</v>
      </c>
      <c r="CU29" s="3">
        <f t="shared" si="21"/>
        <v>311.22322209354598</v>
      </c>
      <c r="CV29" s="3">
        <f t="shared" si="444"/>
        <v>17562.899909402651</v>
      </c>
      <c r="CW29" s="3">
        <f t="shared" si="445"/>
        <v>67787.891013977365</v>
      </c>
      <c r="CX29" s="3">
        <f t="shared" si="446"/>
        <v>2954.1504108874578</v>
      </c>
      <c r="CY29" s="3">
        <f t="shared" si="447"/>
        <v>70742.041424864816</v>
      </c>
      <c r="CZ29" s="3"/>
      <c r="DA29" s="5"/>
      <c r="DB29" s="3">
        <f t="shared" si="22"/>
        <v>218437.25761124978</v>
      </c>
      <c r="DC29" s="3">
        <f t="shared" si="23"/>
        <v>279.19228229552846</v>
      </c>
      <c r="DD29" s="3">
        <f t="shared" si="448"/>
        <v>218716.4498935453</v>
      </c>
      <c r="DE29" s="3">
        <f t="shared" si="449"/>
        <v>825495.24339614331</v>
      </c>
      <c r="DF29" s="3">
        <f t="shared" si="450"/>
        <v>2185.2744234261827</v>
      </c>
      <c r="DG29" s="3">
        <f t="shared" si="451"/>
        <v>827680.51781956945</v>
      </c>
      <c r="DH29" s="3"/>
      <c r="DI29" s="13"/>
      <c r="DJ29" s="15">
        <f t="shared" si="24"/>
        <v>17852.178605813187</v>
      </c>
      <c r="DK29" s="3">
        <f t="shared" si="25"/>
        <v>329.41684609218868</v>
      </c>
      <c r="DL29" s="3">
        <f t="shared" si="452"/>
        <v>18181.595451905378</v>
      </c>
      <c r="DM29" s="3">
        <f t="shared" si="453"/>
        <v>69283.278337404467</v>
      </c>
      <c r="DN29" s="3">
        <f t="shared" si="454"/>
        <v>3027.6994861735029</v>
      </c>
      <c r="DO29" s="3">
        <f t="shared" si="455"/>
        <v>72310.977823577967</v>
      </c>
      <c r="DP29" s="3"/>
      <c r="DQ29" s="5"/>
      <c r="DR29" s="3">
        <f t="shared" si="26"/>
        <v>231206.75888927199</v>
      </c>
      <c r="DS29" s="3">
        <f t="shared" si="27"/>
        <v>288.91049717914791</v>
      </c>
      <c r="DT29" s="3">
        <f t="shared" si="456"/>
        <v>231495.66938645113</v>
      </c>
      <c r="DU29" s="3">
        <f t="shared" si="457"/>
        <v>846047.48460263491</v>
      </c>
      <c r="DV29" s="3">
        <f t="shared" si="458"/>
        <v>2233.4811403209033</v>
      </c>
      <c r="DW29" s="3">
        <f t="shared" si="459"/>
        <v>848280.9657429558</v>
      </c>
      <c r="DX29" s="3"/>
      <c r="DY29" s="13"/>
      <c r="DZ29" s="15">
        <f t="shared" si="28"/>
        <v>18248.109119646844</v>
      </c>
      <c r="EA29" s="3">
        <f t="shared" si="29"/>
        <v>337.61582436569643</v>
      </c>
      <c r="EB29" s="3">
        <f t="shared" si="460"/>
        <v>18585.724944012542</v>
      </c>
      <c r="EC29" s="3">
        <f t="shared" si="461"/>
        <v>72463.961526710642</v>
      </c>
      <c r="ED29" s="3">
        <f t="shared" si="462"/>
        <v>3222.1596678017763</v>
      </c>
      <c r="EE29" s="3">
        <f t="shared" si="463"/>
        <v>75686.121194512423</v>
      </c>
      <c r="EF29" s="3"/>
      <c r="EG29" s="5"/>
      <c r="EH29" s="3">
        <f t="shared" si="30"/>
        <v>236961.3498135345</v>
      </c>
      <c r="EI29" s="3">
        <f t="shared" si="31"/>
        <v>295.31803343149244</v>
      </c>
      <c r="EJ29" s="3">
        <f t="shared" si="464"/>
        <v>237256.66784696598</v>
      </c>
      <c r="EK29" s="3">
        <f t="shared" si="465"/>
        <v>900386.61180904752</v>
      </c>
      <c r="EL29" s="3">
        <f t="shared" si="466"/>
        <v>2336.0166450938609</v>
      </c>
      <c r="EM29" s="3">
        <f t="shared" si="467"/>
        <v>902722.62845414144</v>
      </c>
      <c r="EN29" s="3"/>
      <c r="EO29" s="13"/>
      <c r="EP29" s="15">
        <f t="shared" si="32"/>
        <v>19099.846800162381</v>
      </c>
      <c r="EQ29" s="3">
        <f t="shared" si="33"/>
        <v>359.2836061247483</v>
      </c>
      <c r="ER29" s="3">
        <f t="shared" si="468"/>
        <v>19459.130406287128</v>
      </c>
      <c r="ES29" s="3">
        <f t="shared" si="469"/>
        <v>74545.574238145025</v>
      </c>
      <c r="ET29" s="3">
        <f t="shared" si="470"/>
        <v>3361.0167530917638</v>
      </c>
      <c r="EU29" s="3">
        <f t="shared" si="471"/>
        <v>77906.590991236793</v>
      </c>
      <c r="EV29" s="3"/>
      <c r="EW29" s="5"/>
      <c r="EX29" s="3">
        <f t="shared" si="34"/>
        <v>252169.24720026524</v>
      </c>
      <c r="EY29" s="3">
        <f t="shared" si="35"/>
        <v>309.10211895838876</v>
      </c>
      <c r="EZ29" s="3">
        <f t="shared" si="472"/>
        <v>252478.34931922363</v>
      </c>
      <c r="FA29" s="3">
        <f t="shared" si="473"/>
        <v>939188.24594259949</v>
      </c>
      <c r="FB29" s="3">
        <f t="shared" si="474"/>
        <v>2403.1214767936467</v>
      </c>
      <c r="FC29" s="3">
        <f t="shared" si="475"/>
        <v>941591.36741939315</v>
      </c>
      <c r="FD29" s="3"/>
      <c r="FE29" s="13"/>
      <c r="FF29" s="15">
        <f t="shared" si="36"/>
        <v>19660.195676184554</v>
      </c>
      <c r="FG29" s="3">
        <f t="shared" si="37"/>
        <v>374.7533642329185</v>
      </c>
      <c r="FH29" s="3">
        <f t="shared" si="476"/>
        <v>20034.949040417472</v>
      </c>
      <c r="FI29" s="3">
        <f t="shared" si="477"/>
        <v>75188.919944723806</v>
      </c>
      <c r="FJ29" s="3">
        <f t="shared" si="478"/>
        <v>3422.4490945010907</v>
      </c>
      <c r="FK29" s="3">
        <f t="shared" si="479"/>
        <v>78611.369039224897</v>
      </c>
      <c r="FL29" s="3"/>
      <c r="FM29" s="5"/>
      <c r="FN29" s="3">
        <f t="shared" si="38"/>
        <v>263026.95734903554</v>
      </c>
      <c r="FO29" s="3">
        <f t="shared" si="39"/>
        <v>318.17051760821107</v>
      </c>
      <c r="FP29" s="3">
        <f t="shared" si="480"/>
        <v>263345.12786664377</v>
      </c>
      <c r="FQ29" s="3">
        <f t="shared" si="481"/>
        <v>956354.63849904784</v>
      </c>
      <c r="FR29" s="3">
        <f t="shared" si="482"/>
        <v>2423.8609760903246</v>
      </c>
      <c r="FS29" s="3">
        <f t="shared" si="483"/>
        <v>958778.49947513815</v>
      </c>
      <c r="FT29" s="3"/>
      <c r="FU29" s="13"/>
      <c r="FV29" s="15">
        <f t="shared" si="40"/>
        <v>19838.05064526264</v>
      </c>
      <c r="FW29" s="3">
        <f t="shared" si="41"/>
        <v>381.59384279110503</v>
      </c>
      <c r="FX29" s="3">
        <f t="shared" si="484"/>
        <v>20219.644488053746</v>
      </c>
      <c r="FY29" s="3">
        <f t="shared" si="485"/>
        <v>75965.340817582604</v>
      </c>
      <c r="FZ29" s="3">
        <f t="shared" si="486"/>
        <v>3501.3179347132746</v>
      </c>
      <c r="GA29" s="3">
        <f t="shared" si="487"/>
        <v>79466.658752295873</v>
      </c>
      <c r="GB29" s="3"/>
      <c r="GC29" s="5"/>
      <c r="GD29" s="3">
        <f t="shared" si="42"/>
        <v>267828.06237888354</v>
      </c>
      <c r="GE29" s="3">
        <f t="shared" si="43"/>
        <v>321.04883115619447</v>
      </c>
      <c r="GF29" s="3">
        <f t="shared" si="488"/>
        <v>268149.11121003976</v>
      </c>
      <c r="GG29" s="3">
        <f t="shared" si="489"/>
        <v>978393.41222139518</v>
      </c>
      <c r="GH29" s="3">
        <f t="shared" si="490"/>
        <v>2448.890412024874</v>
      </c>
      <c r="GI29" s="3">
        <f t="shared" si="491"/>
        <v>980842.3026334201</v>
      </c>
      <c r="GJ29" s="3"/>
      <c r="GK29" s="13"/>
      <c r="GL29" s="15">
        <f t="shared" si="44"/>
        <v>20053.888136094378</v>
      </c>
      <c r="GM29" s="3">
        <f t="shared" si="45"/>
        <v>390.37523644810125</v>
      </c>
      <c r="GN29" s="3">
        <f t="shared" si="492"/>
        <v>20444.263372542478</v>
      </c>
      <c r="GO29" s="3">
        <f t="shared" si="493"/>
        <v>77299.835035389857</v>
      </c>
      <c r="GP29" s="3">
        <f t="shared" si="494"/>
        <v>3614.1351466596229</v>
      </c>
      <c r="GQ29" s="3">
        <f t="shared" si="495"/>
        <v>80913.970182049481</v>
      </c>
      <c r="GR29" s="3"/>
      <c r="GS29" s="5"/>
      <c r="GT29" s="3">
        <f t="shared" si="46"/>
        <v>273991.43134452746</v>
      </c>
      <c r="GU29" s="3">
        <f t="shared" si="47"/>
        <v>324.54183434437635</v>
      </c>
      <c r="GV29" s="3">
        <f t="shared" si="496"/>
        <v>274315.97317887185</v>
      </c>
      <c r="GW29" s="3">
        <f t="shared" si="497"/>
        <v>1009918.5747492395</v>
      </c>
      <c r="GX29" s="3">
        <f t="shared" si="498"/>
        <v>2491.9104269384961</v>
      </c>
      <c r="GY29" s="3">
        <f t="shared" si="499"/>
        <v>1012410.4851761779</v>
      </c>
      <c r="GZ29" s="3"/>
      <c r="HA29" s="13"/>
      <c r="HB29" s="15">
        <f t="shared" si="48"/>
        <v>20419.125859261279</v>
      </c>
      <c r="HC29" s="3">
        <f t="shared" si="49"/>
        <v>402.93937310011881</v>
      </c>
      <c r="HD29" s="3">
        <f t="shared" si="500"/>
        <v>20822.065232361398</v>
      </c>
      <c r="HE29" s="3">
        <f t="shared" si="501"/>
        <v>79263.192258691386</v>
      </c>
      <c r="HF29" s="3">
        <f t="shared" si="502"/>
        <v>3749.1823019298949</v>
      </c>
      <c r="HG29" s="3">
        <f t="shared" si="503"/>
        <v>83012.374560621276</v>
      </c>
      <c r="HH29" s="3"/>
      <c r="HI29" s="5"/>
      <c r="HJ29" s="3">
        <f t="shared" si="50"/>
        <v>282809.7821605691</v>
      </c>
      <c r="HK29" s="3">
        <f t="shared" si="51"/>
        <v>330.45265422349007</v>
      </c>
      <c r="HL29" s="3">
        <f t="shared" si="504"/>
        <v>283140.23481479258</v>
      </c>
      <c r="HM29" s="3">
        <f t="shared" si="505"/>
        <v>1047655.5782203322</v>
      </c>
      <c r="HN29" s="3">
        <f t="shared" si="506"/>
        <v>2555.2030631298953</v>
      </c>
      <c r="HO29" s="3">
        <f t="shared" si="507"/>
        <v>1050210.781283462</v>
      </c>
      <c r="HP29" s="3"/>
      <c r="HQ29" s="13"/>
      <c r="HR29" s="15">
        <f t="shared" si="52"/>
        <v>20948.670794620146</v>
      </c>
      <c r="HS29" s="3">
        <f t="shared" si="53"/>
        <v>417.98389095081791</v>
      </c>
      <c r="HT29" s="3">
        <f t="shared" si="508"/>
        <v>21366.654685570964</v>
      </c>
      <c r="HU29" s="3">
        <f t="shared" si="509"/>
        <v>81361.149735791958</v>
      </c>
      <c r="HV29" s="3">
        <f t="shared" si="510"/>
        <v>3883.5675868816147</v>
      </c>
      <c r="HW29" s="3">
        <f t="shared" si="511"/>
        <v>85244.717322673576</v>
      </c>
      <c r="HX29" s="3"/>
      <c r="HY29" s="5"/>
      <c r="HZ29" s="3">
        <f t="shared" si="54"/>
        <v>293369.0302760661</v>
      </c>
      <c r="IA29" s="3">
        <f t="shared" si="55"/>
        <v>339.02253770557729</v>
      </c>
      <c r="IB29" s="3">
        <f t="shared" si="512"/>
        <v>293708.0528137717</v>
      </c>
      <c r="IC29" s="3">
        <f t="shared" si="513"/>
        <v>1085207.6314608285</v>
      </c>
      <c r="ID29" s="3">
        <f t="shared" si="514"/>
        <v>2622.8348001195927</v>
      </c>
      <c r="IE29" s="3">
        <f t="shared" si="515"/>
        <v>1087830.466260948</v>
      </c>
      <c r="IF29" s="3"/>
      <c r="IG29" s="13"/>
      <c r="IH29" s="15">
        <f t="shared" si="56"/>
        <v>21512.015884680615</v>
      </c>
      <c r="II29" s="3">
        <f t="shared" si="57"/>
        <v>432.9565255718573</v>
      </c>
      <c r="IJ29" s="3">
        <f t="shared" si="516"/>
        <v>21944.972410252474</v>
      </c>
      <c r="IK29" s="3">
        <f t="shared" si="517"/>
        <v>83133.66328698369</v>
      </c>
      <c r="IL29" s="3">
        <f t="shared" si="518"/>
        <v>4005.1052986799723</v>
      </c>
      <c r="IM29" s="3">
        <f t="shared" si="519"/>
        <v>87138.768585663667</v>
      </c>
      <c r="IN29" s="3"/>
      <c r="IO29" s="5"/>
      <c r="IP29" s="3">
        <f t="shared" si="58"/>
        <v>303877.825936732</v>
      </c>
      <c r="IQ29" s="3">
        <f t="shared" si="59"/>
        <v>348.13942554579887</v>
      </c>
      <c r="IR29" s="3">
        <f t="shared" si="520"/>
        <v>304225.96536227781</v>
      </c>
      <c r="IS29" s="3">
        <f t="shared" si="521"/>
        <v>1119169.6134279741</v>
      </c>
      <c r="IT29" s="3">
        <f t="shared" si="522"/>
        <v>2679.9752196053819</v>
      </c>
      <c r="IU29" s="3">
        <f t="shared" si="523"/>
        <v>1121849.5886475795</v>
      </c>
      <c r="IV29" s="3"/>
      <c r="IW29" s="13"/>
      <c r="IX29" s="15">
        <f t="shared" si="60"/>
        <v>21989.991085203743</v>
      </c>
      <c r="IY29" s="3">
        <f t="shared" si="61"/>
        <v>446.49613628173671</v>
      </c>
      <c r="IZ29" s="3">
        <f t="shared" si="524"/>
        <v>22436.48722148548</v>
      </c>
      <c r="JA29" s="3">
        <f t="shared" si="525"/>
        <v>84689.469046338752</v>
      </c>
      <c r="JB29" s="3">
        <f t="shared" si="526"/>
        <v>4123.2658658118271</v>
      </c>
      <c r="JC29" s="3">
        <f t="shared" si="527"/>
        <v>88812.734912150583</v>
      </c>
      <c r="JD29" s="3"/>
      <c r="JE29" s="5"/>
      <c r="JF29" s="3">
        <f t="shared" si="62"/>
        <v>313380.82964158081</v>
      </c>
      <c r="JG29" s="3">
        <f t="shared" si="63"/>
        <v>355.87473090385043</v>
      </c>
      <c r="JH29" s="3">
        <f t="shared" si="528"/>
        <v>313736.70437248464</v>
      </c>
      <c r="JI29" s="3">
        <f t="shared" si="529"/>
        <v>1152187.900433555</v>
      </c>
      <c r="JJ29" s="3">
        <f t="shared" si="530"/>
        <v>2730.1296422151181</v>
      </c>
      <c r="JK29" s="3">
        <f t="shared" si="531"/>
        <v>1154918.0300757701</v>
      </c>
      <c r="JL29" s="3"/>
      <c r="JM29" s="13"/>
      <c r="JN29" s="15">
        <f t="shared" si="64"/>
        <v>22412.426531490673</v>
      </c>
      <c r="JO29" s="3">
        <f t="shared" si="65"/>
        <v>459.65737597015652</v>
      </c>
      <c r="JP29" s="3">
        <f t="shared" si="532"/>
        <v>22872.08390746083</v>
      </c>
      <c r="JQ29" s="3">
        <f t="shared" si="533"/>
        <v>86350.296747958433</v>
      </c>
      <c r="JR29" s="3">
        <f t="shared" si="534"/>
        <v>4251.6386544761617</v>
      </c>
      <c r="JS29" s="3">
        <f t="shared" si="535"/>
        <v>90601.935402434596</v>
      </c>
      <c r="JT29" s="3"/>
      <c r="JU29" s="5"/>
      <c r="JV29" s="3">
        <f t="shared" si="66"/>
        <v>322618.26727545587</v>
      </c>
      <c r="JW29" s="3">
        <f t="shared" si="67"/>
        <v>362.711209381223</v>
      </c>
      <c r="JX29" s="3">
        <f t="shared" si="536"/>
        <v>322980.97848483711</v>
      </c>
      <c r="JY29" s="3">
        <f t="shared" si="537"/>
        <v>1188059.8472489074</v>
      </c>
      <c r="JZ29" s="3">
        <f t="shared" si="538"/>
        <v>2783.6696512606691</v>
      </c>
      <c r="KA29" s="3">
        <f t="shared" si="539"/>
        <v>1190843.516900168</v>
      </c>
      <c r="KB29" s="3"/>
      <c r="KC29" s="13"/>
      <c r="KD29" s="15">
        <f t="shared" si="68"/>
        <v>22863.942010416788</v>
      </c>
      <c r="KE29" s="3">
        <f t="shared" si="69"/>
        <v>473.95571972626692</v>
      </c>
      <c r="KF29" s="3">
        <f t="shared" si="540"/>
        <v>23337.897730143053</v>
      </c>
      <c r="KG29" s="3">
        <f t="shared" si="541"/>
        <v>88275.898160868979</v>
      </c>
      <c r="KH29" s="3">
        <f t="shared" si="542"/>
        <v>4391.1844239616939</v>
      </c>
      <c r="KI29" s="3">
        <f t="shared" si="543"/>
        <v>92667.08258483067</v>
      </c>
      <c r="KJ29" s="3"/>
      <c r="KK29" s="5"/>
      <c r="KL29" s="3">
        <f t="shared" si="70"/>
        <v>332653.80054144363</v>
      </c>
      <c r="KM29" s="3">
        <f t="shared" si="71"/>
        <v>370.01830418354291</v>
      </c>
      <c r="KN29" s="3">
        <f t="shared" si="544"/>
        <v>333023.81884562719</v>
      </c>
      <c r="KO29" s="3">
        <f t="shared" si="545"/>
        <v>1227053.9243689536</v>
      </c>
      <c r="KP29" s="3">
        <f t="shared" si="546"/>
        <v>2845.7451555196685</v>
      </c>
      <c r="KQ29" s="3">
        <f t="shared" si="547"/>
        <v>1229899.6695244731</v>
      </c>
      <c r="KR29" s="3"/>
      <c r="KS29" s="13"/>
      <c r="KT29" s="15">
        <f t="shared" si="72"/>
        <v>23385.094292777532</v>
      </c>
      <c r="KU29" s="3">
        <f t="shared" si="73"/>
        <v>489.50006847074036</v>
      </c>
      <c r="KV29" s="3">
        <f t="shared" si="548"/>
        <v>23874.594361248273</v>
      </c>
      <c r="KW29" s="3">
        <f t="shared" si="549"/>
        <v>90393.3044203811</v>
      </c>
      <c r="KX29" s="3">
        <f t="shared" si="550"/>
        <v>4536.6406807326666</v>
      </c>
      <c r="KY29" s="3">
        <f t="shared" si="551"/>
        <v>94929.945101113772</v>
      </c>
      <c r="KZ29" s="3"/>
      <c r="LA29" s="5"/>
      <c r="LB29" s="3">
        <f t="shared" si="74"/>
        <v>343563.86338397494</v>
      </c>
      <c r="LC29" s="3">
        <f t="shared" si="75"/>
        <v>378.45236527644846</v>
      </c>
      <c r="LD29" s="3">
        <f t="shared" si="552"/>
        <v>343942.3157492514</v>
      </c>
      <c r="LE29" s="3">
        <f t="shared" si="553"/>
        <v>1267699.6029519122</v>
      </c>
      <c r="LF29" s="3">
        <f t="shared" si="554"/>
        <v>2914.0038618122167</v>
      </c>
      <c r="LG29" s="3">
        <f t="shared" si="555"/>
        <v>1270613.6068137244</v>
      </c>
      <c r="LH29" s="3"/>
      <c r="LI29" s="13"/>
      <c r="LJ29" s="15">
        <f t="shared" si="76"/>
        <v>23956.14122593667</v>
      </c>
      <c r="LK29" s="3">
        <f t="shared" si="77"/>
        <v>505.70421551186234</v>
      </c>
      <c r="LL29" s="3">
        <f t="shared" si="556"/>
        <v>24461.845441448531</v>
      </c>
      <c r="LM29" s="3">
        <f t="shared" si="557"/>
        <v>92534.223302746133</v>
      </c>
      <c r="LN29" s="3">
        <f t="shared" si="558"/>
        <v>4683.0425056753638</v>
      </c>
      <c r="LO29" s="3">
        <f t="shared" si="559"/>
        <v>97217.265808421493</v>
      </c>
      <c r="LP29" s="3"/>
      <c r="LQ29" s="5"/>
      <c r="LR29" s="3">
        <f t="shared" si="78"/>
        <v>354937.01676816621</v>
      </c>
      <c r="LS29" s="3">
        <f t="shared" si="79"/>
        <v>387.69389579294864</v>
      </c>
      <c r="LT29" s="3">
        <f t="shared" si="560"/>
        <v>355324.71066395915</v>
      </c>
      <c r="LU29" s="3">
        <f t="shared" si="561"/>
        <v>1308609.5070885823</v>
      </c>
      <c r="LV29" s="3">
        <f t="shared" si="562"/>
        <v>2983.0205432029657</v>
      </c>
      <c r="LW29" s="3">
        <f t="shared" si="563"/>
        <v>1311592.5276317853</v>
      </c>
      <c r="LX29" s="3"/>
      <c r="LY29" s="13"/>
      <c r="LZ29" s="15">
        <f t="shared" si="80"/>
        <v>24533.360330350017</v>
      </c>
      <c r="MA29" s="3">
        <f t="shared" si="81"/>
        <v>522.01382599745057</v>
      </c>
      <c r="MB29" s="3">
        <f t="shared" si="564"/>
        <v>25055.374156347469</v>
      </c>
      <c r="MC29" s="3">
        <f t="shared" si="565"/>
        <v>94638.346564963751</v>
      </c>
      <c r="MD29" s="3">
        <f t="shared" si="566"/>
        <v>4830.8357981370937</v>
      </c>
      <c r="ME29" s="3">
        <f t="shared" si="567"/>
        <v>99469.182363100845</v>
      </c>
      <c r="MF29" s="3"/>
      <c r="MG29" s="5"/>
      <c r="MH29" s="3">
        <f t="shared" si="82"/>
        <v>366384.19144624582</v>
      </c>
      <c r="MI29" s="3">
        <f t="shared" si="83"/>
        <v>397.0353135615934</v>
      </c>
      <c r="MJ29" s="3">
        <f t="shared" si="568"/>
        <v>366781.22675980744</v>
      </c>
      <c r="MK29" s="3">
        <f t="shared" si="569"/>
        <v>1349908.2369986691</v>
      </c>
      <c r="ML29" s="3">
        <f t="shared" si="570"/>
        <v>3050.8510462600989</v>
      </c>
      <c r="MM29" s="3">
        <f t="shared" si="571"/>
        <v>1352959.0880449293</v>
      </c>
      <c r="MN29" s="3"/>
      <c r="MO29" s="13"/>
      <c r="MP29" s="15">
        <f t="shared" si="84"/>
        <v>25101.644984422681</v>
      </c>
      <c r="MQ29" s="3">
        <f t="shared" si="85"/>
        <v>538.47771704188187</v>
      </c>
      <c r="MR29" s="3">
        <f t="shared" si="572"/>
        <v>25640.122701464563</v>
      </c>
      <c r="MS29" s="3">
        <f t="shared" si="573"/>
        <v>96769.805706138955</v>
      </c>
      <c r="MT29" s="3">
        <f t="shared" si="574"/>
        <v>4983.489172972244</v>
      </c>
      <c r="MU29" s="3">
        <f t="shared" si="575"/>
        <v>101753.2948791112</v>
      </c>
      <c r="MV29" s="3"/>
      <c r="MW29" s="5"/>
      <c r="MX29" s="3">
        <f t="shared" si="86"/>
        <v>377939.65053173469</v>
      </c>
      <c r="MY29" s="3">
        <f t="shared" si="87"/>
        <v>406.23214077090387</v>
      </c>
      <c r="MZ29" s="3">
        <f t="shared" si="576"/>
        <v>378345.88267250557</v>
      </c>
      <c r="NA29" s="3">
        <f t="shared" si="577"/>
        <v>1392565.0476845305</v>
      </c>
      <c r="NB29" s="3">
        <f t="shared" si="578"/>
        <v>3119.562774507076</v>
      </c>
      <c r="NC29" s="3">
        <f t="shared" si="579"/>
        <v>1395684.6104590376</v>
      </c>
      <c r="ND29" s="3"/>
      <c r="NE29" s="13"/>
      <c r="NF29" s="15">
        <f t="shared" si="88"/>
        <v>25678.054482512987</v>
      </c>
      <c r="NG29" s="3">
        <f t="shared" si="89"/>
        <v>555.48247496269698</v>
      </c>
      <c r="NH29" s="3">
        <f t="shared" si="580"/>
        <v>26233.536957475684</v>
      </c>
      <c r="NI29" s="3">
        <f t="shared" si="581"/>
        <v>99012.334443348227</v>
      </c>
      <c r="NJ29" s="3">
        <f t="shared" si="582"/>
        <v>5142.9208406905018</v>
      </c>
      <c r="NK29" s="3">
        <f t="shared" si="583"/>
        <v>104155.25528403872</v>
      </c>
      <c r="NL29" s="3"/>
      <c r="NM29" s="5"/>
      <c r="NN29" s="3">
        <f t="shared" si="90"/>
        <v>389874.72613945894</v>
      </c>
      <c r="NO29" s="3">
        <f t="shared" si="91"/>
        <v>415.56045628629016</v>
      </c>
      <c r="NP29" s="3">
        <f t="shared" si="584"/>
        <v>390290.28659574524</v>
      </c>
      <c r="NQ29" s="3">
        <f t="shared" si="585"/>
        <v>1437115.955743609</v>
      </c>
      <c r="NR29" s="3">
        <f t="shared" si="586"/>
        <v>3191.8550470637069</v>
      </c>
      <c r="NS29" s="3">
        <f t="shared" si="587"/>
        <v>1440307.8107906727</v>
      </c>
      <c r="NT29" s="3"/>
      <c r="NU29" s="13"/>
      <c r="NV29" s="15">
        <f t="shared" si="92"/>
        <v>26284.203602458878</v>
      </c>
      <c r="NW29" s="3">
        <f t="shared" si="93"/>
        <v>573.24250869468779</v>
      </c>
      <c r="NX29" s="3">
        <f t="shared" si="588"/>
        <v>26857.446111153564</v>
      </c>
      <c r="NY29" s="3">
        <f t="shared" si="589"/>
        <v>101387.94049290872</v>
      </c>
      <c r="NZ29" s="3">
        <f t="shared" si="590"/>
        <v>5308.5124179830027</v>
      </c>
      <c r="OA29" s="3">
        <f t="shared" si="591"/>
        <v>106696.45291089172</v>
      </c>
      <c r="OB29" s="3"/>
      <c r="OC29" s="5"/>
      <c r="OD29" s="3">
        <f t="shared" si="94"/>
        <v>402339.90478969889</v>
      </c>
      <c r="OE29" s="3">
        <f t="shared" si="95"/>
        <v>425.37006258001412</v>
      </c>
      <c r="OF29" s="3">
        <f t="shared" si="592"/>
        <v>402765.27485227893</v>
      </c>
      <c r="OG29" s="3">
        <f t="shared" si="593"/>
        <v>1483388.1627705896</v>
      </c>
      <c r="OH29" s="3">
        <f t="shared" si="594"/>
        <v>3268.4373254409857</v>
      </c>
      <c r="OI29" s="3">
        <f t="shared" si="595"/>
        <v>1486656.6000960306</v>
      </c>
      <c r="OJ29" s="3"/>
      <c r="OK29" s="13"/>
      <c r="OL29" s="15">
        <f t="shared" si="96"/>
        <v>26925.490070780994</v>
      </c>
      <c r="OM29" s="3">
        <f t="shared" si="97"/>
        <v>591.68932683822027</v>
      </c>
      <c r="ON29" s="3">
        <f t="shared" si="596"/>
        <v>27517.179397619213</v>
      </c>
      <c r="OO29" s="3">
        <f t="shared" si="597"/>
        <v>103860.60185000056</v>
      </c>
      <c r="OP29" s="3">
        <f t="shared" si="598"/>
        <v>5478.8597076338547</v>
      </c>
      <c r="OQ29" s="3">
        <f t="shared" si="599"/>
        <v>109339.46155763441</v>
      </c>
      <c r="OR29" s="3"/>
      <c r="OS29" s="5"/>
      <c r="OT29" s="3">
        <f t="shared" si="98"/>
        <v>415287.11464062548</v>
      </c>
      <c r="OU29" s="3">
        <f t="shared" si="99"/>
        <v>435.74831368808179</v>
      </c>
      <c r="OV29" s="3">
        <f t="shared" si="600"/>
        <v>415722.86295431358</v>
      </c>
      <c r="OW29" s="3">
        <f t="shared" si="601"/>
        <v>1530989.2858596335</v>
      </c>
      <c r="OX29" s="3">
        <f t="shared" si="602"/>
        <v>3348.1483702990258</v>
      </c>
      <c r="OY29" s="3">
        <f t="shared" si="603"/>
        <v>1534337.4342299325</v>
      </c>
      <c r="OZ29" s="3"/>
      <c r="PA29" s="13"/>
      <c r="PB29" s="15">
        <f t="shared" si="100"/>
        <v>27592.469160838391</v>
      </c>
      <c r="PC29" s="3">
        <f t="shared" si="101"/>
        <v>610.66629882351322</v>
      </c>
      <c r="PD29" s="3">
        <f t="shared" si="604"/>
        <v>28203.135459661906</v>
      </c>
      <c r="PE29" s="3">
        <f t="shared" si="605"/>
        <v>106393.70692766744</v>
      </c>
      <c r="PF29" s="3">
        <f t="shared" si="606"/>
        <v>5653.5869333115534</v>
      </c>
      <c r="PG29" s="3">
        <f t="shared" si="607"/>
        <v>112047.293860979</v>
      </c>
      <c r="PH29" s="3"/>
      <c r="PI29" s="5"/>
      <c r="PJ29" s="3">
        <f t="shared" si="102"/>
        <v>428606.42189009202</v>
      </c>
      <c r="PK29" s="3">
        <f t="shared" si="103"/>
        <v>446.54236100137894</v>
      </c>
      <c r="PL29" s="3">
        <f t="shared" si="608"/>
        <v>429052.96425109339</v>
      </c>
      <c r="PM29" s="3">
        <f t="shared" si="609"/>
        <v>1579814.3196687328</v>
      </c>
      <c r="PN29" s="3">
        <f t="shared" si="610"/>
        <v>3429.8079359718254</v>
      </c>
      <c r="PO29" s="3">
        <f t="shared" si="611"/>
        <v>1583244.1276047046</v>
      </c>
      <c r="PP29" s="3"/>
      <c r="PQ29" s="13"/>
      <c r="PR29" s="15">
        <f t="shared" si="104"/>
        <v>28275.806889581218</v>
      </c>
      <c r="PS29" s="3">
        <f t="shared" si="105"/>
        <v>630.13116278667246</v>
      </c>
      <c r="PT29" s="3">
        <f t="shared" si="612"/>
        <v>28905.938052367888</v>
      </c>
      <c r="PU29" s="3">
        <f t="shared" si="613"/>
        <v>108986.82045762037</v>
      </c>
      <c r="PV29" s="3">
        <f t="shared" si="614"/>
        <v>5833.4607721236107</v>
      </c>
      <c r="PW29" s="3">
        <f t="shared" si="615"/>
        <v>114820.28122974398</v>
      </c>
      <c r="PX29" s="3"/>
      <c r="PY29" s="5"/>
      <c r="PZ29" s="3">
        <f t="shared" si="106"/>
        <v>442268.16433748102</v>
      </c>
      <c r="QA29" s="3">
        <f t="shared" si="107"/>
        <v>457.60114812823821</v>
      </c>
      <c r="QB29" s="3">
        <f t="shared" si="616"/>
        <v>442725.76548560924</v>
      </c>
      <c r="QC29" s="3">
        <f t="shared" si="617"/>
        <v>1630077.5011924356</v>
      </c>
      <c r="QD29" s="3">
        <f t="shared" si="618"/>
        <v>3513.4019907400739</v>
      </c>
      <c r="QE29" s="3">
        <f t="shared" si="619"/>
        <v>1633590.9031831757</v>
      </c>
      <c r="QF29" s="3"/>
      <c r="QG29" s="13"/>
      <c r="QH29" s="15">
        <f t="shared" si="108"/>
        <v>28975.586890013274</v>
      </c>
      <c r="QI29" s="3">
        <f t="shared" si="109"/>
        <v>650.16917946690398</v>
      </c>
      <c r="QJ29" s="3">
        <f t="shared" si="620"/>
        <v>29625.756069480176</v>
      </c>
      <c r="QK29" s="3">
        <f t="shared" si="621"/>
        <v>111664.91478756045</v>
      </c>
      <c r="QL29" s="3">
        <f t="shared" si="622"/>
        <v>6019.3509748733568</v>
      </c>
      <c r="QM29" s="3">
        <f t="shared" si="623"/>
        <v>117684.26576243382</v>
      </c>
      <c r="QN29" s="3"/>
      <c r="QO29" s="5"/>
      <c r="QP29" s="3">
        <f t="shared" si="110"/>
        <v>456332.18366789789</v>
      </c>
      <c r="QQ29" s="3">
        <f t="shared" si="111"/>
        <v>468.92602854227442</v>
      </c>
      <c r="QR29" s="3">
        <f t="shared" si="624"/>
        <v>456801.10969644017</v>
      </c>
      <c r="QS29" s="3">
        <f t="shared" si="625"/>
        <v>1682021.8699010559</v>
      </c>
      <c r="QT29" s="3">
        <f t="shared" si="626"/>
        <v>3599.7355667696638</v>
      </c>
      <c r="QU29" s="3">
        <f t="shared" si="627"/>
        <v>1685621.6054678257</v>
      </c>
      <c r="QV29" s="3"/>
      <c r="QW29" s="13"/>
      <c r="QX29" s="15">
        <f t="shared" si="112"/>
        <v>29698.330570744751</v>
      </c>
      <c r="QY29" s="3">
        <f t="shared" si="113"/>
        <v>670.87739897619463</v>
      </c>
      <c r="QZ29" s="3">
        <f t="shared" si="628"/>
        <v>30369.207969720945</v>
      </c>
      <c r="RA29" s="3">
        <f t="shared" si="629"/>
        <v>114448.24391380495</v>
      </c>
      <c r="RB29" s="3">
        <f t="shared" si="630"/>
        <v>6211.5189571816081</v>
      </c>
      <c r="RC29" s="3">
        <f t="shared" si="631"/>
        <v>120659.76287098657</v>
      </c>
      <c r="RD29" s="3"/>
      <c r="RE29" s="5"/>
      <c r="RF29" s="3">
        <f t="shared" si="114"/>
        <v>470866.59613619884</v>
      </c>
      <c r="RG29" s="3">
        <f t="shared" si="115"/>
        <v>480.62254137377971</v>
      </c>
      <c r="RH29" s="3">
        <f t="shared" si="632"/>
        <v>471347.21867757261</v>
      </c>
      <c r="RI29" s="3">
        <f t="shared" si="633"/>
        <v>1735720.474665341</v>
      </c>
      <c r="RJ29" s="3">
        <f t="shared" si="634"/>
        <v>3689.4615909987565</v>
      </c>
      <c r="RK29" s="3">
        <f t="shared" si="635"/>
        <v>1739409.9362563398</v>
      </c>
      <c r="RL29" s="3"/>
      <c r="RM29" s="13"/>
      <c r="RN29" s="15">
        <f t="shared" si="116"/>
        <v>30449.21511907069</v>
      </c>
      <c r="RO29" s="3">
        <f t="shared" si="117"/>
        <v>692.28515463002327</v>
      </c>
      <c r="RP29" s="3">
        <f t="shared" si="636"/>
        <v>31141.500273700713</v>
      </c>
      <c r="RQ29" s="3">
        <f t="shared" si="637"/>
        <v>117337.8624735153</v>
      </c>
      <c r="RR29" s="3">
        <f t="shared" si="638"/>
        <v>6409.791884509872</v>
      </c>
      <c r="RS29" s="3">
        <f t="shared" si="639"/>
        <v>123747.65435802517</v>
      </c>
      <c r="RT29" s="3"/>
      <c r="RU29" s="5"/>
      <c r="RV29" s="3">
        <f t="shared" si="118"/>
        <v>485891.98982365476</v>
      </c>
      <c r="RW29" s="3">
        <f t="shared" si="119"/>
        <v>492.77447156510914</v>
      </c>
      <c r="RX29" s="3">
        <f t="shared" si="640"/>
        <v>486384.76429521985</v>
      </c>
      <c r="RY29" s="3">
        <f t="shared" si="641"/>
        <v>1791125.0193359493</v>
      </c>
      <c r="RZ29" s="3">
        <f t="shared" si="642"/>
        <v>3782.6140617061073</v>
      </c>
      <c r="SA29" s="3">
        <f t="shared" si="643"/>
        <v>1794907.6333976553</v>
      </c>
      <c r="SB29" s="3"/>
      <c r="SC29" s="13"/>
      <c r="SD29" s="15">
        <f t="shared" si="120"/>
        <v>31228.463063173804</v>
      </c>
      <c r="SE29" s="3">
        <f t="shared" si="121"/>
        <v>714.37323809226689</v>
      </c>
      <c r="SF29" s="3">
        <f t="shared" si="644"/>
        <v>31942.83630126607</v>
      </c>
      <c r="SG29" s="3">
        <f t="shared" si="645"/>
        <v>120324.48163671904</v>
      </c>
      <c r="SH29" s="3">
        <f t="shared" si="646"/>
        <v>6614.0836112129491</v>
      </c>
      <c r="SI29" s="3">
        <f t="shared" si="647"/>
        <v>126938.56524793198</v>
      </c>
      <c r="SJ29" s="3"/>
      <c r="SK29" s="5"/>
      <c r="SL29" s="3">
        <f t="shared" si="122"/>
        <v>501394.88303620124</v>
      </c>
      <c r="SM29" s="3">
        <f t="shared" si="123"/>
        <v>505.3854203981748</v>
      </c>
      <c r="SN29" s="3">
        <f t="shared" si="648"/>
        <v>501900.26845659938</v>
      </c>
      <c r="SO29" s="3">
        <f t="shared" si="649"/>
        <v>1848211.4317396814</v>
      </c>
      <c r="SP29" s="3">
        <f t="shared" si="650"/>
        <v>3878.8935354032296</v>
      </c>
      <c r="SQ29" s="3">
        <f t="shared" si="651"/>
        <v>1852090.3252750847</v>
      </c>
      <c r="SR29" s="3"/>
      <c r="SS29" s="13"/>
      <c r="ST29" s="15">
        <f t="shared" si="124"/>
        <v>32033.708571707128</v>
      </c>
      <c r="SU29" s="3">
        <f t="shared" si="125"/>
        <v>737.13194945948374</v>
      </c>
      <c r="SV29" s="3">
        <f t="shared" si="652"/>
        <v>32770.84052116661</v>
      </c>
      <c r="SW29" s="3">
        <f t="shared" si="653"/>
        <v>123403.74880721392</v>
      </c>
      <c r="SX29" s="3">
        <f t="shared" si="654"/>
        <v>6824.628523870645</v>
      </c>
      <c r="SY29" s="3">
        <f t="shared" si="655"/>
        <v>130228.37733108457</v>
      </c>
      <c r="SZ29" s="3"/>
      <c r="TA29" s="5"/>
      <c r="TB29" s="3">
        <f t="shared" si="126"/>
        <v>517368.46773331799</v>
      </c>
      <c r="TC29" s="3">
        <f t="shared" si="127"/>
        <v>518.41710047255424</v>
      </c>
      <c r="TD29" s="3">
        <f t="shared" si="656"/>
        <v>517886.88483379054</v>
      </c>
      <c r="TE29" s="3">
        <f t="shared" si="657"/>
        <v>1907045.2078668664</v>
      </c>
      <c r="TF29" s="3">
        <f t="shared" si="658"/>
        <v>3978.1596976915789</v>
      </c>
      <c r="TG29" s="3">
        <f t="shared" si="659"/>
        <v>1911023.3675645581</v>
      </c>
      <c r="TH29" s="3"/>
      <c r="TI29" s="13"/>
      <c r="TJ29" s="15">
        <f t="shared" si="128"/>
        <v>32863.91238976318</v>
      </c>
      <c r="TK29" s="3">
        <f t="shared" si="129"/>
        <v>760.5873002906942</v>
      </c>
      <c r="TL29" s="3">
        <f t="shared" si="660"/>
        <v>33624.499690053875</v>
      </c>
      <c r="TM29" s="3">
        <f t="shared" si="661"/>
        <v>126581.25980765947</v>
      </c>
      <c r="TN29" s="3">
        <f t="shared" si="662"/>
        <v>7041.8174309287278</v>
      </c>
      <c r="TO29" s="3">
        <f t="shared" si="663"/>
        <v>133623.07723858819</v>
      </c>
      <c r="TP29" s="3"/>
      <c r="TQ29" s="5"/>
      <c r="TR29" s="3">
        <f t="shared" si="130"/>
        <v>533831.00056558638</v>
      </c>
      <c r="TS29" s="3">
        <f t="shared" si="131"/>
        <v>531.85269302014933</v>
      </c>
      <c r="TT29" s="3">
        <f t="shared" si="664"/>
        <v>534362.85325860651</v>
      </c>
      <c r="TU29" s="3">
        <f t="shared" si="665"/>
        <v>1967735.5535696752</v>
      </c>
      <c r="TV29" s="3">
        <f t="shared" si="666"/>
        <v>4080.5929407909584</v>
      </c>
      <c r="TW29" s="3">
        <f t="shared" si="667"/>
        <v>1971816.1465104662</v>
      </c>
      <c r="TX29" s="3"/>
      <c r="TY29" s="13"/>
      <c r="TZ29" s="15">
        <f t="shared" si="132"/>
        <v>33720.585279621162</v>
      </c>
      <c r="UA29" s="3">
        <f t="shared" si="133"/>
        <v>784.78282631116565</v>
      </c>
      <c r="UB29" s="3">
        <f t="shared" si="668"/>
        <v>34505.368105932328</v>
      </c>
      <c r="UC29" s="3">
        <f t="shared" si="669"/>
        <v>129866.53852591504</v>
      </c>
      <c r="UD29" s="3">
        <f t="shared" si="670"/>
        <v>7265.9554728055164</v>
      </c>
      <c r="UE29" s="3">
        <f t="shared" si="671"/>
        <v>137132.49399872054</v>
      </c>
      <c r="UF29" s="3"/>
      <c r="UG29" s="5"/>
      <c r="UH29" s="3">
        <f t="shared" si="134"/>
        <v>550813.03781467315</v>
      </c>
      <c r="UI29" s="3">
        <f t="shared" si="135"/>
        <v>545.71664744239411</v>
      </c>
      <c r="UJ29" s="3">
        <f t="shared" si="672"/>
        <v>551358.75446211558</v>
      </c>
      <c r="UK29" s="3">
        <f t="shared" si="673"/>
        <v>2030367.7359905529</v>
      </c>
      <c r="UL29" s="3">
        <f t="shared" si="674"/>
        <v>4186.5002857377121</v>
      </c>
      <c r="UM29" s="3">
        <f t="shared" si="675"/>
        <v>2034554.2362762906</v>
      </c>
      <c r="UN29" s="3"/>
      <c r="UO29" s="13"/>
      <c r="UP29" s="15">
        <f t="shared" si="136"/>
        <v>34606.207655541126</v>
      </c>
      <c r="UQ29" s="3">
        <f t="shared" si="137"/>
        <v>809.75258603796374</v>
      </c>
      <c r="UR29" s="3">
        <f t="shared" si="676"/>
        <v>35415.960241579087</v>
      </c>
      <c r="US29" s="3">
        <f t="shared" si="677"/>
        <v>133265.73535731409</v>
      </c>
      <c r="UT29" s="3">
        <f t="shared" si="678"/>
        <v>7497.2079927791883</v>
      </c>
      <c r="UU29" s="3">
        <f t="shared" si="679"/>
        <v>140762.94335009326</v>
      </c>
      <c r="UV29" s="3"/>
      <c r="UW29" s="5"/>
      <c r="UX29" s="3">
        <f t="shared" si="138"/>
        <v>568338.48402412783</v>
      </c>
      <c r="UY29" s="3">
        <f t="shared" si="139"/>
        <v>560.04910549077465</v>
      </c>
      <c r="UZ29" s="3">
        <f t="shared" si="680"/>
        <v>568898.53312961862</v>
      </c>
      <c r="VA29" s="3">
        <f t="shared" si="681"/>
        <v>2094987.957952877</v>
      </c>
      <c r="VB29" s="3">
        <f t="shared" si="682"/>
        <v>4296.0800024796899</v>
      </c>
      <c r="VC29" s="3">
        <f t="shared" si="683"/>
        <v>2099284.0379553568</v>
      </c>
      <c r="VD29" s="3"/>
      <c r="VE29" s="13"/>
      <c r="VF29" s="15">
        <f t="shared" si="140"/>
        <v>35522.373332056137</v>
      </c>
      <c r="VG29" s="3">
        <f t="shared" si="141"/>
        <v>835.51504710623203</v>
      </c>
      <c r="VH29" s="3">
        <f t="shared" si="684"/>
        <v>36357.888379162367</v>
      </c>
      <c r="VI29" s="3">
        <f t="shared" si="685"/>
        <v>136780.30835553378</v>
      </c>
      <c r="VJ29" s="3">
        <f t="shared" si="686"/>
        <v>7735.7091135588216</v>
      </c>
      <c r="VK29" s="3">
        <f t="shared" si="687"/>
        <v>144516.01746909259</v>
      </c>
      <c r="VL29" s="3"/>
      <c r="VM29" s="5"/>
      <c r="VN29" s="3">
        <f t="shared" si="142"/>
        <v>586420.30101456319</v>
      </c>
      <c r="VO29" s="3">
        <f t="shared" si="143"/>
        <v>574.87586064178083</v>
      </c>
      <c r="VP29" s="3">
        <f t="shared" si="688"/>
        <v>586995.17687520501</v>
      </c>
      <c r="VQ29" s="3">
        <f t="shared" si="689"/>
        <v>2161633.6981368004</v>
      </c>
      <c r="VR29" s="3">
        <f t="shared" si="690"/>
        <v>4409.3790942111336</v>
      </c>
      <c r="VS29" s="3">
        <f t="shared" si="691"/>
        <v>2166043.0772310114</v>
      </c>
      <c r="VT29" s="3"/>
      <c r="VU29" s="13"/>
      <c r="VV29" s="15">
        <f t="shared" si="144"/>
        <v>36469.484104430332</v>
      </c>
      <c r="VW29" s="3">
        <f t="shared" si="145"/>
        <v>862.08514473794253</v>
      </c>
      <c r="VX29" s="3">
        <f t="shared" si="692"/>
        <v>37331.569249168271</v>
      </c>
      <c r="VY29" s="3">
        <f t="shared" si="693"/>
        <v>140410.65831285706</v>
      </c>
      <c r="VZ29" s="3">
        <f t="shared" si="694"/>
        <v>7981.6625833908192</v>
      </c>
      <c r="WA29" s="3">
        <f t="shared" si="695"/>
        <v>148392.3208962479</v>
      </c>
      <c r="WB29" s="3"/>
      <c r="WC29" s="5"/>
      <c r="WD29" s="3">
        <f t="shared" si="146"/>
        <v>605068.97132294241</v>
      </c>
      <c r="WE29" s="3">
        <f t="shared" si="147"/>
        <v>590.20341534377417</v>
      </c>
      <c r="WF29" s="3">
        <f t="shared" si="696"/>
        <v>605659.17473828618</v>
      </c>
      <c r="WG29" s="3">
        <f t="shared" si="697"/>
        <v>2230361.8910869006</v>
      </c>
      <c r="WH29" s="3">
        <f t="shared" si="698"/>
        <v>4526.4104812502901</v>
      </c>
      <c r="WI29" s="3">
        <f t="shared" si="699"/>
        <v>2234888.301568151</v>
      </c>
      <c r="WJ29" s="3"/>
      <c r="WK29" s="13"/>
      <c r="WL29" s="15">
        <f t="shared" si="148"/>
        <v>37447.692532093541</v>
      </c>
      <c r="WM29" s="3">
        <f t="shared" si="149"/>
        <v>889.48554402412412</v>
      </c>
      <c r="WN29" s="3">
        <f t="shared" si="700"/>
        <v>38337.178076117663</v>
      </c>
      <c r="WO29" s="3">
        <f t="shared" si="701"/>
        <v>144159.46609736295</v>
      </c>
      <c r="WP29" s="3">
        <f t="shared" si="702"/>
        <v>8235.3412902244108</v>
      </c>
      <c r="WQ29" s="3">
        <f t="shared" si="703"/>
        <v>152394.80738758735</v>
      </c>
      <c r="WR29" s="3"/>
      <c r="WS29" s="5"/>
      <c r="WT29" s="3">
        <f t="shared" si="150"/>
        <v>624300.40282495203</v>
      </c>
      <c r="WU29" s="3">
        <f t="shared" si="151"/>
        <v>606.03423854027642</v>
      </c>
      <c r="WV29" s="3">
        <f t="shared" si="704"/>
        <v>624906.43706349237</v>
      </c>
      <c r="WW29" s="3">
        <f t="shared" si="705"/>
        <v>2301248.791452649</v>
      </c>
      <c r="WX29" s="3">
        <f t="shared" si="706"/>
        <v>4647.2605865903797</v>
      </c>
      <c r="WY29" s="3">
        <f t="shared" si="707"/>
        <v>2305896.0520392396</v>
      </c>
      <c r="WZ29" s="3"/>
      <c r="XA29" s="13"/>
      <c r="XB29" s="15">
        <f t="shared" si="152"/>
        <v>38457.744013101998</v>
      </c>
      <c r="XC29" s="3">
        <f t="shared" si="153"/>
        <v>917.7466287116174</v>
      </c>
      <c r="XD29" s="3">
        <f t="shared" si="708"/>
        <v>39375.490641813616</v>
      </c>
      <c r="XE29" s="3">
        <f t="shared" si="709"/>
        <v>148031.75280705365</v>
      </c>
      <c r="XF29" s="3">
        <f t="shared" si="710"/>
        <v>8497.0275283409865</v>
      </c>
      <c r="XG29" s="3">
        <f t="shared" si="711"/>
        <v>156528.78033539464</v>
      </c>
      <c r="XH29" s="3"/>
      <c r="XI29" s="5"/>
      <c r="XJ29" s="3">
        <f t="shared" si="154"/>
        <v>644135.92086479731</v>
      </c>
      <c r="XK29" s="3">
        <f t="shared" si="155"/>
        <v>622.38039337090675</v>
      </c>
      <c r="XL29" s="3">
        <f t="shared" si="712"/>
        <v>644758.30125816818</v>
      </c>
      <c r="XM29" s="3">
        <f t="shared" si="713"/>
        <v>2374373.2823490244</v>
      </c>
      <c r="XN29" s="3">
        <f t="shared" si="714"/>
        <v>4772.0912750848092</v>
      </c>
      <c r="XO29" s="3">
        <f t="shared" si="715"/>
        <v>2379145.3736241092</v>
      </c>
      <c r="XP29" s="3"/>
      <c r="XQ29" s="13"/>
      <c r="XR29" s="15">
        <f t="shared" si="156"/>
        <v>39500.976890318852</v>
      </c>
      <c r="XS29" s="3">
        <f t="shared" si="157"/>
        <v>946.89985870239548</v>
      </c>
      <c r="XT29" s="3">
        <f t="shared" si="716"/>
        <v>40447.876749021249</v>
      </c>
      <c r="XU29" s="3">
        <f t="shared" si="717"/>
        <v>152032.85740245166</v>
      </c>
      <c r="XV29" s="3">
        <f t="shared" si="718"/>
        <v>8766.9760197829</v>
      </c>
      <c r="XW29" s="3">
        <f t="shared" si="719"/>
        <v>160799.83342223454</v>
      </c>
      <c r="XX29" s="3"/>
      <c r="XY29" s="5"/>
      <c r="XZ29" s="3">
        <f t="shared" si="158"/>
        <v>664597.60610427952</v>
      </c>
      <c r="YA29" s="3">
        <f t="shared" si="159"/>
        <v>639.26353888975166</v>
      </c>
      <c r="YB29" s="3">
        <f t="shared" si="720"/>
        <v>665236.86964316922</v>
      </c>
      <c r="YC29" s="3">
        <f t="shared" si="721"/>
        <v>2449806.5422216388</v>
      </c>
      <c r="YD29" s="3">
        <f t="shared" si="722"/>
        <v>4901.0746585031457</v>
      </c>
      <c r="YE29" s="3">
        <f t="shared" si="723"/>
        <v>2454707.6168801421</v>
      </c>
      <c r="YF29" s="3"/>
      <c r="YG29" s="13"/>
      <c r="YH29" s="15">
        <f t="shared" si="160"/>
        <v>40578.802763101427</v>
      </c>
      <c r="YI29" s="3">
        <f t="shared" si="161"/>
        <v>976.97363151829666</v>
      </c>
      <c r="YJ29" s="3">
        <f t="shared" si="724"/>
        <v>41555.776394619723</v>
      </c>
      <c r="YK29" s="3">
        <f t="shared" si="725"/>
        <v>156167.0024266908</v>
      </c>
      <c r="YL29" s="3">
        <f t="shared" si="726"/>
        <v>9045.4261595044482</v>
      </c>
      <c r="YM29" s="3">
        <f t="shared" si="727"/>
        <v>165212.42858619525</v>
      </c>
      <c r="YN29" s="3"/>
      <c r="YO29" s="5"/>
      <c r="YP29" s="3">
        <f t="shared" si="162"/>
        <v>685705.38982214953</v>
      </c>
      <c r="YQ29" s="3">
        <f t="shared" si="163"/>
        <v>656.70651969640585</v>
      </c>
      <c r="YR29" s="3">
        <f t="shared" si="728"/>
        <v>686362.09634184593</v>
      </c>
      <c r="YS29" s="3">
        <f t="shared" si="729"/>
        <v>2527615.4665797176</v>
      </c>
      <c r="YT29" s="3">
        <f t="shared" si="730"/>
        <v>5034.3468587304933</v>
      </c>
      <c r="YU29" s="3">
        <f t="shared" si="731"/>
        <v>2532649.8134384481</v>
      </c>
      <c r="YV29" s="3"/>
      <c r="YW29" s="13"/>
      <c r="YX29" s="15">
        <f t="shared" si="164"/>
        <v>41692.347628297895</v>
      </c>
      <c r="YY29" s="3">
        <f t="shared" si="165"/>
        <v>1007.9946257485025</v>
      </c>
      <c r="YZ29" s="3">
        <f t="shared" si="732"/>
        <v>42700.342254046394</v>
      </c>
      <c r="ZA29" s="3">
        <f t="shared" si="733"/>
        <v>160437.55570547972</v>
      </c>
      <c r="ZB29" s="3">
        <f t="shared" si="734"/>
        <v>9332.6317129562067</v>
      </c>
      <c r="ZC29" s="3">
        <f t="shared" si="735"/>
        <v>169770.18741843593</v>
      </c>
      <c r="ZD29" s="3"/>
      <c r="ZE29" s="5"/>
      <c r="ZF29" s="3">
        <f t="shared" si="166"/>
        <v>707477.99683533644</v>
      </c>
      <c r="ZG29" s="3">
        <f t="shared" si="167"/>
        <v>674.7275583460214</v>
      </c>
      <c r="ZH29" s="3">
        <f t="shared" si="736"/>
        <v>708152.72439368244</v>
      </c>
      <c r="ZI29" s="3">
        <f t="shared" si="737"/>
        <v>2607870.9665629296</v>
      </c>
      <c r="ZJ29" s="3">
        <f t="shared" si="738"/>
        <v>5172.0164441744782</v>
      </c>
      <c r="ZK29" s="3">
        <f t="shared" si="739"/>
        <v>2613042.9830071041</v>
      </c>
      <c r="ZL29" s="3"/>
      <c r="ZM29" s="13"/>
      <c r="ZN29" s="15">
        <f t="shared" si="168"/>
        <v>42842.52541616682</v>
      </c>
      <c r="ZO29" s="3">
        <f t="shared" si="169"/>
        <v>1039.9911072368275</v>
      </c>
      <c r="ZP29" s="3">
        <f t="shared" si="740"/>
        <v>43882.516523403647</v>
      </c>
      <c r="ZQ29" s="3">
        <f t="shared" si="741"/>
        <v>164848.10104269598</v>
      </c>
      <c r="ZR29" s="3">
        <f t="shared" si="742"/>
        <v>9628.8724774008097</v>
      </c>
      <c r="ZS29" s="3">
        <f t="shared" si="743"/>
        <v>174476.9735200968</v>
      </c>
      <c r="ZT29" s="3"/>
      <c r="ZU29" s="5"/>
      <c r="ZV29" s="3">
        <f t="shared" si="170"/>
        <v>729935.26600215351</v>
      </c>
      <c r="ZW29" s="3">
        <f t="shared" si="171"/>
        <v>693.34144541689238</v>
      </c>
      <c r="ZX29" s="3">
        <f t="shared" si="744"/>
        <v>730628.60744757042</v>
      </c>
      <c r="ZY29" s="3">
        <f t="shared" si="745"/>
        <v>2690651.2275299374</v>
      </c>
      <c r="ZZ29" s="3">
        <f t="shared" si="746"/>
        <v>5314.1989457187874</v>
      </c>
      <c r="AAA29" s="3">
        <f t="shared" si="747"/>
        <v>2695965.4264756562</v>
      </c>
      <c r="AAB29" s="3"/>
      <c r="AAC29" s="13"/>
      <c r="AAD29" s="15">
        <f t="shared" si="172"/>
        <v>44030.31112963755</v>
      </c>
      <c r="AAE29" s="3">
        <f t="shared" si="173"/>
        <v>1072.9942397373113</v>
      </c>
      <c r="AAF29" s="3">
        <f t="shared" si="748"/>
        <v>45103.305369374859</v>
      </c>
      <c r="AAG29" s="3">
        <f t="shared" si="749"/>
        <v>169403.02106455035</v>
      </c>
      <c r="AAH29" s="3">
        <f t="shared" si="750"/>
        <v>9934.4443504926057</v>
      </c>
      <c r="AAI29" s="3">
        <f t="shared" si="751"/>
        <v>179337.46541504297</v>
      </c>
      <c r="AAJ29" s="3"/>
      <c r="AAK29" s="5"/>
      <c r="AAL29" s="3">
        <f t="shared" si="174"/>
        <v>753099.07012798928</v>
      </c>
      <c r="AAM29" s="3">
        <f t="shared" si="175"/>
        <v>712.56395985607537</v>
      </c>
      <c r="AAN29" s="3">
        <f t="shared" si="752"/>
        <v>753811.63408784533</v>
      </c>
      <c r="AAO29" s="3">
        <f t="shared" si="753"/>
        <v>2776038.9338644799</v>
      </c>
      <c r="AAP29" s="3">
        <f t="shared" si="754"/>
        <v>5461.03564583766</v>
      </c>
      <c r="AAQ29" s="3">
        <f t="shared" si="755"/>
        <v>2781499.9695103173</v>
      </c>
      <c r="AAR29" s="3"/>
      <c r="AAS29" s="13"/>
      <c r="AAT29" s="15">
        <f t="shared" si="176"/>
        <v>45256.885422278589</v>
      </c>
      <c r="AAU29" s="3">
        <f t="shared" si="177"/>
        <v>1107.0369878651063</v>
      </c>
      <c r="AAV29" s="3">
        <f t="shared" si="756"/>
        <v>46363.922410143692</v>
      </c>
      <c r="AAW29" s="3">
        <f t="shared" si="757"/>
        <v>174107.24416566885</v>
      </c>
      <c r="AAX29" s="3">
        <f t="shared" si="758"/>
        <v>10249.646517248148</v>
      </c>
      <c r="AAY29" s="3">
        <f t="shared" si="759"/>
        <v>184356.890682917</v>
      </c>
      <c r="AAZ29" s="3"/>
      <c r="ABA29" s="5"/>
      <c r="ABB29" s="3">
        <f t="shared" si="178"/>
        <v>776992.54598292056</v>
      </c>
      <c r="ABC29" s="3">
        <f t="shared" si="179"/>
        <v>732.41420875503547</v>
      </c>
      <c r="ABD29" s="3">
        <f t="shared" si="760"/>
        <v>777724.96019167558</v>
      </c>
      <c r="ABE29" s="3">
        <f t="shared" si="761"/>
        <v>2864117.688556829</v>
      </c>
      <c r="ABF29" s="3">
        <f t="shared" si="762"/>
        <v>5612.6854209109861</v>
      </c>
      <c r="ABG29" s="3">
        <f t="shared" si="763"/>
        <v>2869730.3739777398</v>
      </c>
      <c r="ABH29" s="3"/>
      <c r="ABI29" s="13"/>
      <c r="ABJ29" s="15">
        <f t="shared" si="180"/>
        <v>46523.567505178209</v>
      </c>
      <c r="ABK29" s="3">
        <f t="shared" si="181"/>
        <v>1142.1526888431406</v>
      </c>
      <c r="ABL29" s="3">
        <f t="shared" si="764"/>
        <v>47665.720194021349</v>
      </c>
      <c r="ABM29" s="3">
        <f t="shared" si="765"/>
        <v>178965.71442550584</v>
      </c>
      <c r="ABN29" s="3">
        <f t="shared" si="766"/>
        <v>10574.779551068226</v>
      </c>
      <c r="ABO29" s="3">
        <f t="shared" si="767"/>
        <v>189540.49397657407</v>
      </c>
      <c r="ABP29" s="3"/>
      <c r="ABQ29" s="5"/>
      <c r="ABR29" s="3">
        <f t="shared" si="182"/>
        <v>801639.09185806382</v>
      </c>
      <c r="ABS29" s="3">
        <f t="shared" si="183"/>
        <v>752.91354154903297</v>
      </c>
      <c r="ABT29" s="3">
        <f t="shared" si="768"/>
        <v>802392.00539961283</v>
      </c>
      <c r="ABU29" s="3">
        <f t="shared" si="769"/>
        <v>2954971.4825614491</v>
      </c>
      <c r="ABV29" s="3">
        <f t="shared" si="770"/>
        <v>5769.3076529495866</v>
      </c>
      <c r="ABW29" s="3">
        <f t="shared" si="771"/>
        <v>2960740.7902143984</v>
      </c>
      <c r="ABX29" s="3"/>
      <c r="ABY29" s="13"/>
      <c r="ABZ29" s="15">
        <f t="shared" si="184"/>
        <v>47831.680897952334</v>
      </c>
      <c r="ACA29" s="3">
        <f t="shared" si="185"/>
        <v>1178.3748345053307</v>
      </c>
      <c r="ACB29" s="3">
        <f t="shared" si="772"/>
        <v>49010.055732457666</v>
      </c>
      <c r="ACC29" s="3">
        <f t="shared" si="773"/>
        <v>183983.18482271128</v>
      </c>
      <c r="ACD29" s="3">
        <f t="shared" si="774"/>
        <v>10910.152031220434</v>
      </c>
      <c r="ACE29" s="3">
        <f t="shared" si="775"/>
        <v>194893.33685393172</v>
      </c>
      <c r="ACF29" s="3"/>
      <c r="ACG29" s="5"/>
      <c r="ACH29" s="3">
        <f t="shared" si="186"/>
        <v>827062.21456086077</v>
      </c>
      <c r="ACI29" s="3">
        <f t="shared" si="187"/>
        <v>774.08337740032846</v>
      </c>
      <c r="ACJ29" s="3">
        <f t="shared" si="776"/>
        <v>827836.29793826106</v>
      </c>
      <c r="ACK29" s="3">
        <f t="shared" si="777"/>
        <v>3048686.5439582202</v>
      </c>
      <c r="ACL29" s="3">
        <f t="shared" si="778"/>
        <v>5931.0555634584152</v>
      </c>
      <c r="ACM29" s="3">
        <f t="shared" si="779"/>
        <v>3054617.5995216784</v>
      </c>
      <c r="ACN29" s="3"/>
      <c r="ACO29" s="13"/>
      <c r="ACP29" s="15">
        <f t="shared" si="188"/>
        <v>49182.502915110796</v>
      </c>
      <c r="ACQ29" s="3">
        <f t="shared" si="189"/>
        <v>1215.737804609628</v>
      </c>
      <c r="ACR29" s="3">
        <f t="shared" si="780"/>
        <v>50398.240719720423</v>
      </c>
      <c r="ACS29" s="3">
        <f t="shared" si="781"/>
        <v>189164.40438417581</v>
      </c>
      <c r="ACT29" s="3">
        <f t="shared" si="782"/>
        <v>11256.086071619571</v>
      </c>
      <c r="ACU29" s="3">
        <f t="shared" si="783"/>
        <v>200420.49045579537</v>
      </c>
      <c r="ACV29" s="3"/>
      <c r="ACW29" s="5"/>
      <c r="ACX29" s="3">
        <f t="shared" si="190"/>
        <v>853286.04410318425</v>
      </c>
      <c r="ACY29" s="3">
        <f t="shared" si="191"/>
        <v>795.94438771145713</v>
      </c>
      <c r="ACZ29" s="3">
        <f t="shared" si="784"/>
        <v>854081.98849089572</v>
      </c>
      <c r="ADA29" s="3">
        <f t="shared" si="785"/>
        <v>3145352.8828913518</v>
      </c>
      <c r="ADB29" s="3">
        <f t="shared" si="786"/>
        <v>6098.082246549784</v>
      </c>
      <c r="ADC29" s="3">
        <f t="shared" si="787"/>
        <v>3151450.9651379017</v>
      </c>
      <c r="ADD29" s="3"/>
      <c r="ADE29" s="13"/>
      <c r="ADF29" s="15">
        <f t="shared" si="192"/>
        <v>50577.313289462698</v>
      </c>
      <c r="ADG29" s="3">
        <f t="shared" si="193"/>
        <v>1254.2774841248849</v>
      </c>
      <c r="ADH29" s="3">
        <f t="shared" si="788"/>
        <v>51831.590773587581</v>
      </c>
      <c r="ADI29" s="3">
        <f t="shared" si="789"/>
        <v>194514.37899328052</v>
      </c>
      <c r="ADJ29" s="3">
        <f t="shared" si="790"/>
        <v>11612.917177708156</v>
      </c>
      <c r="ADK29" s="3">
        <f t="shared" si="791"/>
        <v>206127.29617098867</v>
      </c>
      <c r="ADL29" s="3"/>
      <c r="ADM29" s="5"/>
      <c r="ADN29" s="3">
        <f t="shared" si="194"/>
        <v>880335.76695451688</v>
      </c>
      <c r="ADO29" s="3">
        <f t="shared" si="195"/>
        <v>818.5172830214683</v>
      </c>
      <c r="ADP29" s="3">
        <f t="shared" si="792"/>
        <v>881154.28423753835</v>
      </c>
      <c r="ADQ29" s="3">
        <f t="shared" si="793"/>
        <v>3245064.2515766793</v>
      </c>
      <c r="ADR29" s="3">
        <f t="shared" si="794"/>
        <v>6270.5490766042176</v>
      </c>
      <c r="ADS29" s="3">
        <f t="shared" si="795"/>
        <v>3251334.8006532835</v>
      </c>
      <c r="ADT29" s="3"/>
      <c r="ADU29" s="13"/>
      <c r="ADV29" s="15">
        <f t="shared" si="196"/>
        <v>52017.45995252602</v>
      </c>
      <c r="ADW29" s="3">
        <f t="shared" si="197"/>
        <v>1294.0312506600069</v>
      </c>
      <c r="ADX29" s="3">
        <f t="shared" si="796"/>
        <v>53311.491203186029</v>
      </c>
      <c r="ADY29" s="3">
        <f t="shared" si="797"/>
        <v>200038.44137502732</v>
      </c>
      <c r="ADZ29" s="3">
        <f t="shared" si="798"/>
        <v>11980.991220212576</v>
      </c>
      <c r="AEA29" s="3">
        <f t="shared" si="799"/>
        <v>212019.43259523989</v>
      </c>
      <c r="AEB29" s="3"/>
      <c r="AEC29" s="5"/>
      <c r="AED29" s="3">
        <f t="shared" si="198"/>
        <v>908237.61721889023</v>
      </c>
      <c r="AEE29" s="3">
        <f t="shared" si="199"/>
        <v>841.82387756231776</v>
      </c>
      <c r="AEF29" s="3">
        <f t="shared" si="800"/>
        <v>909079.44109645253</v>
      </c>
      <c r="AEG29" s="3">
        <f t="shared" si="801"/>
        <v>3347917.2986609377</v>
      </c>
      <c r="AEH29" s="3">
        <f t="shared" si="802"/>
        <v>6448.6279643771522</v>
      </c>
      <c r="AEI29" s="3">
        <f t="shared" si="803"/>
        <v>3354365.9266253146</v>
      </c>
      <c r="AEJ29" s="3"/>
      <c r="AEK29" s="13"/>
      <c r="AEL29" s="15">
        <f t="shared" si="200"/>
        <v>53504.375932004361</v>
      </c>
      <c r="AEM29" s="3">
        <f t="shared" si="201"/>
        <v>1335.0376387968754</v>
      </c>
      <c r="AEN29" s="3">
        <f t="shared" si="804"/>
        <v>54839.413570801233</v>
      </c>
      <c r="AEO29" s="3">
        <f t="shared" si="805"/>
        <v>205742.14416331385</v>
      </c>
      <c r="AEP29" s="3">
        <f t="shared" si="806"/>
        <v>12360.662953345813</v>
      </c>
      <c r="AEQ29" s="3">
        <f t="shared" si="807"/>
        <v>218102.80711665965</v>
      </c>
      <c r="AER29" s="3"/>
      <c r="AES29" s="5"/>
      <c r="AET29" s="3">
        <f t="shared" si="202"/>
        <v>937018.64104129525</v>
      </c>
      <c r="AEU29" s="3">
        <f t="shared" si="203"/>
        <v>865.88736271895971</v>
      </c>
      <c r="AEV29" s="3">
        <f t="shared" si="808"/>
        <v>937884.52840401419</v>
      </c>
      <c r="AEW29" s="3">
        <f t="shared" si="809"/>
        <v>3454011.1551546231</v>
      </c>
      <c r="AEX29" s="3">
        <f t="shared" si="810"/>
        <v>6632.4979098147096</v>
      </c>
      <c r="AEY29" s="3">
        <f t="shared" si="811"/>
        <v>3460643.6530644377</v>
      </c>
      <c r="AEZ29" s="3"/>
      <c r="AFA29" s="13"/>
      <c r="AFB29" s="15">
        <f t="shared" si="204"/>
        <v>55039.551992731765</v>
      </c>
      <c r="AFC29" s="3">
        <f t="shared" si="205"/>
        <v>1377.3361739196462</v>
      </c>
      <c r="AFD29" s="3">
        <f t="shared" si="812"/>
        <v>56416.888166651413</v>
      </c>
      <c r="AFE29" s="3">
        <f t="shared" si="813"/>
        <v>211631.14780935197</v>
      </c>
      <c r="AFF29" s="3">
        <f t="shared" si="814"/>
        <v>12752.297192429003</v>
      </c>
      <c r="AFG29" s="3">
        <f t="shared" si="815"/>
        <v>224383.44500178099</v>
      </c>
      <c r="AFH29" s="3"/>
      <c r="AFI29" s="5"/>
      <c r="AFJ29" s="3">
        <f t="shared" si="206"/>
        <v>966706.57997797919</v>
      </c>
      <c r="AFK29" s="3">
        <f t="shared" si="207"/>
        <v>890.73186426443795</v>
      </c>
      <c r="AFL29" s="3">
        <f t="shared" si="816"/>
        <v>967597.31184224365</v>
      </c>
      <c r="AFM29" s="3">
        <f t="shared" si="817"/>
        <v>3563447.7635015631</v>
      </c>
      <c r="AFN29" s="3">
        <f t="shared" si="818"/>
        <v>6822.3413885636965</v>
      </c>
      <c r="AFO29" s="3">
        <f t="shared" si="819"/>
        <v>3570270.1048901267</v>
      </c>
      <c r="AFP29" s="3"/>
      <c r="AFQ29" s="13"/>
      <c r="AFR29" s="15">
        <f t="shared" si="208"/>
        <v>56624.50864686945</v>
      </c>
      <c r="AFS29" s="3">
        <f t="shared" si="209"/>
        <v>1420.9675017462705</v>
      </c>
      <c r="AFT29" s="3">
        <f t="shared" si="820"/>
        <v>58045.476148615722</v>
      </c>
      <c r="AFU29" s="3">
        <f t="shared" si="821"/>
        <v>217711.21343442658</v>
      </c>
      <c r="AFV29" s="3">
        <f t="shared" si="822"/>
        <v>13156.270746182989</v>
      </c>
      <c r="AFW29" s="3">
        <f t="shared" si="823"/>
        <v>230867.48418060958</v>
      </c>
      <c r="AFX29" s="3"/>
      <c r="AFY29" s="5"/>
      <c r="AFZ29" s="3">
        <f t="shared" si="210"/>
        <v>997329.96191032266</v>
      </c>
      <c r="AGA29" s="3">
        <f t="shared" si="211"/>
        <v>916.38198938727351</v>
      </c>
      <c r="AGB29" s="3">
        <f t="shared" si="824"/>
        <v>998246.34389970999</v>
      </c>
      <c r="AGC29" s="3">
        <f t="shared" si="825"/>
        <v>3676332.4175302559</v>
      </c>
      <c r="AGD29" s="3">
        <f t="shared" si="826"/>
        <v>7018.3441215663897</v>
      </c>
      <c r="AGE29" s="3">
        <f t="shared" si="827"/>
        <v>3683350.7616518224</v>
      </c>
      <c r="AGF29" s="3"/>
      <c r="AGG29" s="13"/>
      <c r="AGH29" s="15">
        <f t="shared" si="212"/>
        <v>58260.79483788192</v>
      </c>
      <c r="AGI29" s="3">
        <f t="shared" si="213"/>
        <v>1465.9736031374255</v>
      </c>
      <c r="AGJ29" s="3">
        <f t="shared" si="828"/>
        <v>59726.768441019347</v>
      </c>
      <c r="AGK29" s="3">
        <f t="shared" si="829"/>
        <v>223988.27154211787</v>
      </c>
      <c r="AGL29" s="3">
        <f t="shared" si="830"/>
        <v>13572.973269400298</v>
      </c>
      <c r="AGM29" s="3">
        <f t="shared" si="831"/>
        <v>237561.24481151818</v>
      </c>
      <c r="AGN29" s="3"/>
      <c r="AGO29" s="5"/>
      <c r="AGP29" s="3">
        <f t="shared" si="214"/>
        <v>1028918.2518121051</v>
      </c>
      <c r="AGQ29" s="3">
        <f t="shared" si="215"/>
        <v>942.86280539360951</v>
      </c>
      <c r="AGR29" s="3">
        <f t="shared" si="832"/>
        <v>1029861.1146174987</v>
      </c>
      <c r="AGS29" s="3">
        <f t="shared" si="833"/>
        <v>3792774.0007209112</v>
      </c>
      <c r="AGT29" s="3">
        <f t="shared" si="834"/>
        <v>7220.697290132578</v>
      </c>
      <c r="AGU29" s="3">
        <f t="shared" si="835"/>
        <v>3799994.6980110439</v>
      </c>
      <c r="AGV29" s="3"/>
      <c r="AGW29" s="13"/>
      <c r="AGX29" s="15">
        <f t="shared" si="216"/>
        <v>59950.005495655489</v>
      </c>
      <c r="AGY29" s="3">
        <f t="shared" si="217"/>
        <v>1512.3978898083956</v>
      </c>
      <c r="AGZ29" s="3">
        <f t="shared" si="836"/>
        <v>61462.403385463884</v>
      </c>
      <c r="AHA29" s="3">
        <f t="shared" si="837"/>
        <v>230468.47916244701</v>
      </c>
      <c r="AHB29" s="3">
        <f t="shared" si="838"/>
        <v>14002.807016881226</v>
      </c>
      <c r="AHC29" s="3">
        <f t="shared" si="839"/>
        <v>244471.28617932822</v>
      </c>
      <c r="AHD29" s="3"/>
      <c r="AHE29" s="5"/>
      <c r="AHF29" s="3">
        <f t="shared" si="218"/>
        <v>1061501.9189264991</v>
      </c>
      <c r="AHG29" s="3">
        <f t="shared" si="219"/>
        <v>970.20012381024026</v>
      </c>
      <c r="AHH29" s="3">
        <f t="shared" si="840"/>
        <v>1062472.1190503093</v>
      </c>
      <c r="AHI29" s="3">
        <f t="shared" si="841"/>
        <v>3912884.9174463912</v>
      </c>
      <c r="AHJ29" s="3">
        <f t="shared" si="842"/>
        <v>7429.5993780921635</v>
      </c>
      <c r="AHK29" s="3">
        <f t="shared" si="843"/>
        <v>3920314.5168244834</v>
      </c>
      <c r="AHL29" s="3"/>
      <c r="AHM29" s="13"/>
      <c r="AHN29" s="15">
        <f t="shared" si="220"/>
        <v>61693.795895070558</v>
      </c>
      <c r="AHO29" s="3">
        <f t="shared" si="221"/>
        <v>1560.2851776961445</v>
      </c>
      <c r="AHP29" s="3">
        <f t="shared" si="844"/>
        <v>63254.081072766705</v>
      </c>
      <c r="AHQ29" s="3">
        <f t="shared" si="845"/>
        <v>237158.22280297088</v>
      </c>
      <c r="AHR29" s="3">
        <f t="shared" si="846"/>
        <v>14446.186561863502</v>
      </c>
      <c r="AHS29" s="3">
        <f t="shared" si="847"/>
        <v>251604.40936483437</v>
      </c>
      <c r="AHT29" s="3"/>
      <c r="AHU29" s="5"/>
      <c r="AHV29" s="3">
        <f t="shared" si="222"/>
        <v>1095112.4180733017</v>
      </c>
      <c r="AHW29" s="3">
        <f t="shared" si="223"/>
        <v>998.42073275637642</v>
      </c>
      <c r="AHX29" s="3">
        <f t="shared" si="848"/>
        <v>1096110.838806058</v>
      </c>
      <c r="AHY29" s="3">
        <f t="shared" si="849"/>
        <v>4036781.0142913931</v>
      </c>
      <c r="AHZ29" s="3">
        <f t="shared" si="850"/>
        <v>7645.2562669294402</v>
      </c>
      <c r="AIA29" s="3">
        <f t="shared" si="851"/>
        <v>4044426.2705583223</v>
      </c>
      <c r="AIB29" s="3"/>
      <c r="AIC29" s="13"/>
      <c r="AID29" s="15">
        <f t="shared" si="224"/>
        <v>63493.882329672146</v>
      </c>
      <c r="AIE29" s="3">
        <f t="shared" si="225"/>
        <v>1609.6816556822123</v>
      </c>
      <c r="AIF29" s="3">
        <f t="shared" si="852"/>
        <v>65103.563985354354</v>
      </c>
      <c r="AIG29" s="3">
        <f t="shared" si="853"/>
        <v>244064.09114764363</v>
      </c>
      <c r="AIH29" s="3">
        <f t="shared" si="854"/>
        <v>14903.539146977091</v>
      </c>
      <c r="AII29" s="3">
        <f t="shared" si="855"/>
        <v>258967.63029462073</v>
      </c>
      <c r="AIJ29" s="3"/>
      <c r="AIK29" s="5"/>
      <c r="AIL29" s="3">
        <f t="shared" si="226"/>
        <v>1129782.1676965735</v>
      </c>
      <c r="AIM29" s="3">
        <f t="shared" si="227"/>
        <v>1027.5524078459835</v>
      </c>
      <c r="AIN29" s="3">
        <f t="shared" si="856"/>
        <v>1130809.7201044196</v>
      </c>
      <c r="AIO29" s="3">
        <f t="shared" si="857"/>
        <v>4164581.6781217698</v>
      </c>
      <c r="AIP29" s="3">
        <f t="shared" si="858"/>
        <v>7867.8803556778303</v>
      </c>
      <c r="AIQ29" s="3">
        <f t="shared" si="859"/>
        <v>4172449.5584774478</v>
      </c>
      <c r="AIR29" s="3"/>
      <c r="AIS29" s="13"/>
      <c r="AIT29" s="15">
        <f t="shared" si="228"/>
        <v>65352.035310629311</v>
      </c>
      <c r="AIU29" s="3">
        <f t="shared" si="229"/>
        <v>1660.6349242740243</v>
      </c>
      <c r="AIV29" s="3">
        <f t="shared" si="860"/>
        <v>67012.670234903329</v>
      </c>
      <c r="AIW29" s="3">
        <f t="shared" si="861"/>
        <v>251192.86007119369</v>
      </c>
      <c r="AIX29" s="3">
        <f t="shared" si="862"/>
        <v>15375.305457446293</v>
      </c>
      <c r="AIY29" s="3">
        <f t="shared" si="863"/>
        <v>266568.16552863998</v>
      </c>
      <c r="AIZ29" s="3"/>
      <c r="AJA29" s="5"/>
      <c r="AJB29" s="3">
        <f t="shared" si="230"/>
        <v>1165544.5770137657</v>
      </c>
      <c r="AJC29" s="3">
        <f t="shared" si="231"/>
        <v>1057.6238021232311</v>
      </c>
      <c r="AJD29" s="3">
        <f t="shared" si="864"/>
        <v>1166602.2008158888</v>
      </c>
      <c r="AJE29" s="3">
        <f t="shared" si="865"/>
        <v>4296410.0521448385</v>
      </c>
      <c r="AJF29" s="3">
        <f t="shared" si="866"/>
        <v>8097.6900778291983</v>
      </c>
      <c r="AJG29" s="3">
        <f t="shared" si="867"/>
        <v>4304507.7422226677</v>
      </c>
      <c r="AJH29" s="3"/>
      <c r="AJI29" s="13"/>
      <c r="AJJ29" s="15">
        <f t="shared" si="232"/>
        <v>67270.07598014547</v>
      </c>
      <c r="AJK29" s="3">
        <f t="shared" si="233"/>
        <v>1713.1940814046218</v>
      </c>
      <c r="AJL29" s="3">
        <f t="shared" si="868"/>
        <v>68983.270061550094</v>
      </c>
      <c r="AJM29" s="3">
        <f t="shared" si="869"/>
        <v>258551.5048072928</v>
      </c>
      <c r="AJN29" s="3">
        <f t="shared" si="870"/>
        <v>15861.940296449035</v>
      </c>
      <c r="AJO29" s="3">
        <f t="shared" si="871"/>
        <v>274413.44510374183</v>
      </c>
      <c r="AJP29" s="3"/>
      <c r="AJQ29" s="5"/>
      <c r="AJR29" s="3">
        <f t="shared" si="234"/>
        <v>1202434.1062357067</v>
      </c>
      <c r="AJS29" s="3">
        <f t="shared" si="235"/>
        <v>1088.6643880189656</v>
      </c>
      <c r="AJT29" s="3">
        <f t="shared" si="872"/>
        <v>1203522.7706237256</v>
      </c>
      <c r="AJU29" s="3">
        <f t="shared" si="873"/>
        <v>4432393.2246289141</v>
      </c>
      <c r="AJV29" s="3">
        <f t="shared" si="874"/>
        <v>8334.9102935984338</v>
      </c>
      <c r="AJW29" s="3">
        <f t="shared" si="875"/>
        <v>4440728.1349225128</v>
      </c>
      <c r="AJX29" s="3"/>
      <c r="AJY29" s="13"/>
      <c r="AJZ29" s="15">
        <f t="shared" si="236"/>
        <v>69249.879352599877</v>
      </c>
      <c r="AKA29" s="3">
        <f t="shared" si="237"/>
        <v>1767.4097976991602</v>
      </c>
      <c r="AKB29" s="3">
        <f t="shared" si="876"/>
        <v>71017.289150299039</v>
      </c>
      <c r="AKC29" s="3">
        <f t="shared" si="877"/>
        <v>266147.22359611467</v>
      </c>
      <c r="AKD29" s="3">
        <f t="shared" si="878"/>
        <v>16363.912966387323</v>
      </c>
      <c r="AKE29" s="3">
        <f t="shared" si="879"/>
        <v>282511.13656250201</v>
      </c>
      <c r="AKF29" s="3"/>
      <c r="AKG29" s="5"/>
      <c r="AKH29" s="3">
        <f t="shared" si="238"/>
        <v>1240486.3193936595</v>
      </c>
      <c r="AKI29" s="3">
        <f t="shared" si="239"/>
        <v>1120.7045098036817</v>
      </c>
      <c r="AKJ29" s="3">
        <f t="shared" si="880"/>
        <v>1241607.0239034633</v>
      </c>
      <c r="AKK29" s="3">
        <f t="shared" si="881"/>
        <v>4572662.3354439028</v>
      </c>
      <c r="AKL29" s="3">
        <f t="shared" si="882"/>
        <v>8579.7730522484635</v>
      </c>
      <c r="AKM29" s="3">
        <f t="shared" si="883"/>
        <v>4581242.1084961509</v>
      </c>
      <c r="AKN29" s="3"/>
      <c r="AKO29" s="13"/>
      <c r="AKP29" s="15">
        <f t="shared" si="240"/>
        <v>71293.380378366768</v>
      </c>
      <c r="AKQ29" s="3">
        <f t="shared" si="241"/>
        <v>1823.3343591814682</v>
      </c>
      <c r="AKR29" s="3">
        <f t="shared" si="884"/>
        <v>73116.714737548231</v>
      </c>
      <c r="AKS29" s="3">
        <f t="shared" si="885"/>
        <v>273987.45293456333</v>
      </c>
      <c r="AKT29" s="3">
        <f t="shared" si="886"/>
        <v>16881.7075403733</v>
      </c>
      <c r="AKU29" s="3">
        <f t="shared" si="887"/>
        <v>290869.16047493665</v>
      </c>
      <c r="AKV29" s="3"/>
      <c r="AKW29" s="5"/>
      <c r="AKX29" s="3">
        <f t="shared" si="242"/>
        <v>1279737.9143136402</v>
      </c>
      <c r="AKY29" s="3">
        <f t="shared" si="243"/>
        <v>1153.7754817212583</v>
      </c>
      <c r="AKZ29" s="3">
        <f t="shared" si="888"/>
        <v>1280891.6897953614</v>
      </c>
      <c r="ALA29" s="3">
        <f t="shared" si="889"/>
        <v>4717352.6519242171</v>
      </c>
      <c r="ALB29" s="3">
        <f t="shared" si="890"/>
        <v>8832.5180837110111</v>
      </c>
      <c r="ALC29" s="3">
        <f t="shared" si="891"/>
        <v>4726185.1700079283</v>
      </c>
      <c r="ALD29" s="3"/>
      <c r="ALE29" s="13"/>
      <c r="ALF29" s="15">
        <f t="shared" si="244"/>
        <v>73402.577860813122</v>
      </c>
      <c r="ALG29" s="3">
        <f t="shared" si="245"/>
        <v>1881.0216976631555</v>
      </c>
      <c r="ALH29" s="3">
        <f t="shared" si="892"/>
        <v>75283.599558476271</v>
      </c>
      <c r="ALI29" s="3">
        <f t="shared" si="893"/>
        <v>282079.87021825649</v>
      </c>
      <c r="ALJ29" s="3">
        <f t="shared" si="894"/>
        <v>17415.823252116508</v>
      </c>
      <c r="ALK29" s="3">
        <f t="shared" si="895"/>
        <v>299495.69347037299</v>
      </c>
      <c r="ALL29" s="3"/>
      <c r="ALM29" s="5"/>
      <c r="ALN29" s="3">
        <f t="shared" si="246"/>
        <v>1320226.7439455248</v>
      </c>
      <c r="ALO29" s="3">
        <f t="shared" si="247"/>
        <v>1187.9096513796412</v>
      </c>
      <c r="ALP29" s="3">
        <f t="shared" si="896"/>
        <v>1321414.6535969044</v>
      </c>
      <c r="ALQ29" s="3">
        <f t="shared" si="897"/>
        <v>4866603.6778172115</v>
      </c>
      <c r="ALR29" s="3">
        <f t="shared" si="898"/>
        <v>9093.3928837560561</v>
      </c>
      <c r="ALS29" s="3">
        <f t="shared" si="899"/>
        <v>4875697.0707009677</v>
      </c>
      <c r="ALT29" s="3"/>
      <c r="ALU29" s="13"/>
      <c r="ALV29" s="15">
        <f t="shared" si="248"/>
        <v>75579.53522140946</v>
      </c>
      <c r="ALW29" s="3">
        <f t="shared" si="249"/>
        <v>1940.5274341389852</v>
      </c>
      <c r="ALX29" s="3">
        <f t="shared" si="900"/>
        <v>77520.062655548449</v>
      </c>
      <c r="ALY29" s="3">
        <f t="shared" si="901"/>
        <v>290432.3929574191</v>
      </c>
      <c r="ALZ29" s="3">
        <f t="shared" si="902"/>
        <v>17966.775036391744</v>
      </c>
      <c r="AMA29" s="3">
        <f t="shared" si="903"/>
        <v>308399.16799381084</v>
      </c>
      <c r="AMB29" s="3"/>
      <c r="AMC29" s="5"/>
      <c r="AMD29" s="3">
        <f t="shared" si="250"/>
        <v>1361991.8468208204</v>
      </c>
      <c r="AME29" s="3">
        <f t="shared" si="251"/>
        <v>1223.1404121330033</v>
      </c>
      <c r="AMF29" s="3">
        <f t="shared" si="904"/>
        <v>1363214.9872329533</v>
      </c>
      <c r="AMG29" s="3">
        <f t="shared" si="905"/>
        <v>5020559.3043092284</v>
      </c>
      <c r="AMH29" s="3">
        <f t="shared" si="906"/>
        <v>9362.6526887146447</v>
      </c>
      <c r="AMI29" s="3">
        <f t="shared" si="907"/>
        <v>5029921.9569979431</v>
      </c>
      <c r="AMJ29" s="3"/>
      <c r="AMK29" s="13"/>
      <c r="AML29" s="15">
        <f t="shared" si="252"/>
        <v>77826.380438246139</v>
      </c>
      <c r="AMM29" s="3">
        <f t="shared" si="253"/>
        <v>2001.9089388851814</v>
      </c>
      <c r="AMN29" s="3">
        <f t="shared" si="908"/>
        <v>79828.289377131325</v>
      </c>
      <c r="AMO29" s="3">
        <f t="shared" si="909"/>
        <v>299053.18349417677</v>
      </c>
      <c r="AMP29" s="3">
        <f t="shared" si="910"/>
        <v>18535.094106639579</v>
      </c>
      <c r="AMQ29" s="3">
        <f t="shared" si="911"/>
        <v>317588.27760081633</v>
      </c>
      <c r="AMR29" s="3"/>
      <c r="AMS29" s="5"/>
      <c r="AMT29" s="3">
        <f t="shared" si="254"/>
        <v>1405073.4892336766</v>
      </c>
      <c r="AMU29" s="3">
        <f t="shared" si="255"/>
        <v>1259.5022020867234</v>
      </c>
      <c r="AMV29" s="3">
        <f t="shared" si="912"/>
        <v>1406332.9914357632</v>
      </c>
      <c r="AMW29" s="3">
        <f t="shared" si="913"/>
        <v>5179367.9714278299</v>
      </c>
      <c r="AMX29" s="3">
        <f t="shared" si="914"/>
        <v>9640.5606275500122</v>
      </c>
      <c r="AMY29" s="3">
        <f t="shared" si="915"/>
        <v>5189008.5320553798</v>
      </c>
      <c r="AMZ29" s="3"/>
      <c r="ANA29" s="13"/>
      <c r="ANB29" s="15">
        <f t="shared" si="256"/>
        <v>80145.307382231622</v>
      </c>
      <c r="ANC29" s="3">
        <f t="shared" si="257"/>
        <v>2065.2253957580415</v>
      </c>
      <c r="AND29" s="3">
        <f t="shared" si="916"/>
        <v>82210.532777989662</v>
      </c>
      <c r="ANE29" s="3">
        <f t="shared" si="917"/>
        <v>307950.6598354989</v>
      </c>
      <c r="ANF29" s="3">
        <f t="shared" si="918"/>
        <v>19121.328482139772</v>
      </c>
      <c r="ANG29" s="3">
        <f t="shared" si="919"/>
        <v>327071.98831763869</v>
      </c>
      <c r="ANH29" s="3"/>
      <c r="ANI29" s="5"/>
      <c r="ANJ29" s="3">
        <f t="shared" si="258"/>
        <v>1449513.210369946</v>
      </c>
      <c r="ANK29" s="3">
        <f t="shared" si="259"/>
        <v>1297.030525721734</v>
      </c>
      <c r="ANL29" s="3">
        <f t="shared" si="920"/>
        <v>1450810.2408956678</v>
      </c>
      <c r="ANM29" s="3">
        <f t="shared" si="921"/>
        <v>5343182.8153529018</v>
      </c>
      <c r="ANN29" s="3">
        <f t="shared" si="922"/>
        <v>9927.3880710785597</v>
      </c>
      <c r="ANO29" s="3">
        <f t="shared" si="923"/>
        <v>5353110.2034239806</v>
      </c>
      <c r="ANP29" s="3"/>
      <c r="ANQ29" s="13"/>
      <c r="ANR29" s="15">
        <f t="shared" si="260"/>
        <v>82538.578683886037</v>
      </c>
      <c r="ANS29" s="3">
        <f t="shared" si="261"/>
        <v>2130.5378609627446</v>
      </c>
      <c r="ANT29" s="3">
        <f t="shared" si="924"/>
        <v>84669.116544848788</v>
      </c>
      <c r="ANU29" s="3">
        <f t="shared" si="925"/>
        <v>317133.50761234056</v>
      </c>
      <c r="ANV29" s="3">
        <f t="shared" si="926"/>
        <v>19726.04347835826</v>
      </c>
      <c r="ANW29" s="3">
        <f t="shared" si="927"/>
        <v>336859.55109069881</v>
      </c>
      <c r="ANX29" s="3"/>
      <c r="ANY29" s="5"/>
      <c r="ANZ29" s="3">
        <f t="shared" si="262"/>
        <v>1495353.8635550651</v>
      </c>
      <c r="AOA29" s="3">
        <f t="shared" si="263"/>
        <v>1335.7620002892363</v>
      </c>
      <c r="AOB29" s="3">
        <f t="shared" si="928"/>
        <v>1496689.6255553544</v>
      </c>
      <c r="AOC29" s="3">
        <f t="shared" si="929"/>
        <v>5512161.8054371327</v>
      </c>
      <c r="AOD29" s="3">
        <f t="shared" si="930"/>
        <v>10223.41501749603</v>
      </c>
      <c r="AOE29" s="3">
        <f t="shared" si="931"/>
        <v>5522385.2204546286</v>
      </c>
      <c r="AOF29" s="3"/>
      <c r="AOG29" s="13"/>
      <c r="AOH29" s="15">
        <f t="shared" si="264"/>
        <v>85008.528875044402</v>
      </c>
      <c r="AOI29" s="3">
        <f t="shared" si="265"/>
        <v>2197.9093177409422</v>
      </c>
      <c r="AOJ29" s="3">
        <f t="shared" si="932"/>
        <v>87206.438192785339</v>
      </c>
      <c r="AOK29" s="3">
        <f t="shared" si="933"/>
        <v>326610.68933758931</v>
      </c>
      <c r="AOL29" s="3">
        <f t="shared" si="934"/>
        <v>20349.82222052585</v>
      </c>
      <c r="AOM29" s="3">
        <f t="shared" si="935"/>
        <v>346960.51155811513</v>
      </c>
      <c r="AON29" s="3"/>
      <c r="AOO29" s="5"/>
      <c r="AOP29" s="3">
        <f t="shared" si="266"/>
        <v>1542639.6546374573</v>
      </c>
      <c r="AOQ29" s="3">
        <f t="shared" si="267"/>
        <v>1375.734406654414</v>
      </c>
      <c r="AOR29" s="3">
        <f t="shared" si="936"/>
        <v>1544015.3890441118</v>
      </c>
      <c r="AOS29" s="3">
        <f t="shared" si="937"/>
        <v>5686467.8877182603</v>
      </c>
      <c r="AOT29" s="3">
        <f t="shared" si="938"/>
        <v>10528.930390825433</v>
      </c>
      <c r="AOU29" s="3">
        <f t="shared" si="939"/>
        <v>5696996.8181090858</v>
      </c>
      <c r="AOV29" s="3"/>
      <c r="AOW29" s="13"/>
      <c r="AOX29" s="15">
        <f t="shared" si="268"/>
        <v>87557.566854759716</v>
      </c>
      <c r="AOY29" s="3">
        <f t="shared" si="269"/>
        <v>2267.4047336074163</v>
      </c>
      <c r="AOZ29" s="3">
        <f t="shared" si="940"/>
        <v>89824.971588367131</v>
      </c>
      <c r="APA29" s="3">
        <f t="shared" si="941"/>
        <v>336391.45134082186</v>
      </c>
      <c r="APB29" s="3">
        <f t="shared" si="942"/>
        <v>20993.266209433412</v>
      </c>
      <c r="APC29" s="3">
        <f t="shared" si="943"/>
        <v>357384.7175502553</v>
      </c>
      <c r="APD29" s="3"/>
      <c r="APE29" s="5"/>
      <c r="APF29" s="3">
        <f t="shared" si="270"/>
        <v>1591416.1821610464</v>
      </c>
      <c r="APG29" s="3">
        <f t="shared" si="271"/>
        <v>1416.9867292033423</v>
      </c>
      <c r="APH29" s="3">
        <f t="shared" si="944"/>
        <v>1592833.1688902497</v>
      </c>
      <c r="API29" s="3">
        <f t="shared" si="945"/>
        <v>5866269.1430224767</v>
      </c>
      <c r="APJ29" s="3">
        <f t="shared" si="946"/>
        <v>10844.232264472388</v>
      </c>
      <c r="APK29" s="3">
        <f t="shared" si="947"/>
        <v>5877113.3752869489</v>
      </c>
      <c r="APL29" s="3"/>
      <c r="APM29" s="13"/>
      <c r="APN29" s="15">
        <f t="shared" si="272"/>
        <v>90188.177782112238</v>
      </c>
      <c r="APO29" s="3">
        <f t="shared" si="273"/>
        <v>2339.0911233642059</v>
      </c>
      <c r="APP29" s="3">
        <f t="shared" si="948"/>
        <v>92527.268905476449</v>
      </c>
      <c r="APQ29" s="3">
        <f t="shared" si="949"/>
        <v>346485.33097139042</v>
      </c>
      <c r="APR29" s="3">
        <f t="shared" si="950"/>
        <v>21656.995922299193</v>
      </c>
      <c r="APS29" s="3">
        <f t="shared" si="951"/>
        <v>368142.32689368963</v>
      </c>
      <c r="APT29" s="3"/>
      <c r="APU29" s="5"/>
      <c r="APV29" s="3">
        <f t="shared" si="274"/>
        <v>1641730.4815927823</v>
      </c>
      <c r="APW29" s="3">
        <f t="shared" si="275"/>
        <v>1459.5591864752425</v>
      </c>
      <c r="APX29" s="3">
        <f t="shared" si="952"/>
        <v>1643190.0407792577</v>
      </c>
      <c r="APY29" s="3">
        <f t="shared" si="953"/>
        <v>6051738.9548682431</v>
      </c>
      <c r="APZ29" s="3">
        <f t="shared" si="954"/>
        <v>11169.628093430629</v>
      </c>
      <c r="AQA29" s="3">
        <f t="shared" si="955"/>
        <v>6062908.5829616738</v>
      </c>
      <c r="AQB29" s="3"/>
      <c r="AQC29" s="13"/>
      <c r="AQD29" s="15">
        <f t="shared" si="276"/>
        <v>92902.92504558395</v>
      </c>
      <c r="AQE29" s="3">
        <f t="shared" si="277"/>
        <v>2413.0376160187461</v>
      </c>
      <c r="AQF29" s="3">
        <f t="shared" si="956"/>
        <v>95315.962661602694</v>
      </c>
      <c r="AQG29" s="3">
        <f t="shared" si="957"/>
        <v>356902.1656494948</v>
      </c>
      <c r="AQH29" s="3">
        <f t="shared" si="958"/>
        <v>22341.651421853472</v>
      </c>
      <c r="AQI29" s="3">
        <f t="shared" si="959"/>
        <v>379243.81707134825</v>
      </c>
      <c r="AQJ29" s="3"/>
      <c r="AQK29" s="5"/>
      <c r="AQL29" s="3">
        <f t="shared" si="278"/>
        <v>1693631.0722902629</v>
      </c>
      <c r="AQM29" s="3">
        <f t="shared" si="279"/>
        <v>1503.4932630338285</v>
      </c>
      <c r="AQN29" s="3">
        <f t="shared" si="960"/>
        <v>1695134.5655532968</v>
      </c>
      <c r="AQO29" s="3">
        <f t="shared" si="961"/>
        <v>6243056.1796663143</v>
      </c>
      <c r="AQP29" s="3">
        <f t="shared" si="962"/>
        <v>11505.43500606089</v>
      </c>
      <c r="AQQ29" s="3">
        <f t="shared" si="963"/>
        <v>6254561.6146723749</v>
      </c>
      <c r="AQR29" s="3"/>
      <c r="AQS29" s="13"/>
      <c r="AQT29" s="15">
        <f t="shared" si="280"/>
        <v>95704.452700857175</v>
      </c>
      <c r="AQU29" s="3">
        <f t="shared" si="281"/>
        <v>2489.3155226396052</v>
      </c>
      <c r="AQV29" s="3">
        <f t="shared" si="964"/>
        <v>98193.76822349678</v>
      </c>
      <c r="AQW29" s="3">
        <f t="shared" si="965"/>
        <v>367652.10330107011</v>
      </c>
      <c r="AQX29" s="3">
        <f t="shared" si="966"/>
        <v>23047.892968045573</v>
      </c>
      <c r="AQY29" s="3">
        <f t="shared" si="967"/>
        <v>390699.99626911565</v>
      </c>
      <c r="AQZ29" s="3"/>
      <c r="ARA29" s="5"/>
      <c r="ARB29" s="3">
        <f t="shared" si="282"/>
        <v>1747168.0051274253</v>
      </c>
      <c r="ARC29" s="3">
        <f t="shared" si="283"/>
        <v>1548.8317489193862</v>
      </c>
      <c r="ARD29" s="3">
        <f t="shared" si="968"/>
        <v>1748716.8368763446</v>
      </c>
      <c r="ARE29" s="3">
        <f t="shared" si="969"/>
        <v>6440405.3176525477</v>
      </c>
      <c r="ARF29" s="3">
        <f t="shared" si="970"/>
        <v>11851.980140479807</v>
      </c>
      <c r="ARG29" s="3">
        <f t="shared" si="971"/>
        <v>6452257.2977930279</v>
      </c>
      <c r="ARH29" s="3"/>
      <c r="ARI29" s="13"/>
      <c r="ARJ29" s="15">
        <f t="shared" si="284"/>
        <v>98595.488258488956</v>
      </c>
      <c r="ARK29" s="3">
        <f t="shared" si="285"/>
        <v>2567.9984045216252</v>
      </c>
      <c r="ARL29" s="3">
        <f t="shared" si="972"/>
        <v>101163.48666301058</v>
      </c>
      <c r="ARM29" s="3">
        <f t="shared" si="973"/>
        <v>378745.6129045533</v>
      </c>
      <c r="ARN29" s="3">
        <f t="shared" si="974"/>
        <v>23776.401645374968</v>
      </c>
      <c r="ARO29" s="3">
        <f t="shared" si="975"/>
        <v>402522.01454992825</v>
      </c>
      <c r="ARP29" s="3"/>
      <c r="ARQ29" s="5"/>
      <c r="ARR29" s="3">
        <f t="shared" si="286"/>
        <v>1802392.9103373978</v>
      </c>
      <c r="ARS29" s="3">
        <f t="shared" si="287"/>
        <v>1595.6187847630683</v>
      </c>
      <c r="ART29" s="3">
        <f t="shared" si="976"/>
        <v>1803988.529122161</v>
      </c>
      <c r="ARU29" s="3">
        <f t="shared" si="977"/>
        <v>6643976.6881866464</v>
      </c>
      <c r="ARV29" s="3">
        <f t="shared" si="978"/>
        <v>12209.600984555425</v>
      </c>
      <c r="ARW29" s="3">
        <f t="shared" si="979"/>
        <v>6656186.2891712021</v>
      </c>
      <c r="ARX29" s="3"/>
      <c r="ARY29" s="13"/>
      <c r="ARZ29" s="15">
        <f t="shared" si="288"/>
        <v>101578.84550376171</v>
      </c>
      <c r="ASA29" s="3">
        <f t="shared" si="289"/>
        <v>2649.1621430901387</v>
      </c>
      <c r="ASB29" s="3">
        <f t="shared" si="980"/>
        <v>104228.00764685185</v>
      </c>
      <c r="ASC29" s="3">
        <f t="shared" si="981"/>
        <v>390193.49455331214</v>
      </c>
      <c r="ASD29" s="3">
        <f t="shared" si="982"/>
        <v>24527.880017578998</v>
      </c>
      <c r="ASE29" s="3">
        <f t="shared" si="983"/>
        <v>414721.37457089114</v>
      </c>
      <c r="ASF29" s="3"/>
      <c r="ASG29" s="5"/>
      <c r="ASH29" s="3">
        <f t="shared" si="290"/>
        <v>1859359.0465759512</v>
      </c>
      <c r="ASI29" s="3">
        <f t="shared" si="291"/>
        <v>1643.8999074219071</v>
      </c>
      <c r="ASJ29" s="3">
        <f t="shared" si="984"/>
        <v>1861002.9464833732</v>
      </c>
      <c r="ASK29" s="3">
        <f t="shared" si="985"/>
        <v>6853966.6126953131</v>
      </c>
      <c r="ASL29" s="3">
        <f t="shared" si="986"/>
        <v>12578.64570028916</v>
      </c>
      <c r="ASM29" s="3">
        <f t="shared" si="987"/>
        <v>6866545.258395602</v>
      </c>
      <c r="ASN29" s="3"/>
      <c r="ASO29" s="13"/>
      <c r="ASP29" s="15">
        <f t="shared" si="292"/>
        <v>104657.42720121182</v>
      </c>
      <c r="ASQ29" s="3">
        <f t="shared" si="293"/>
        <v>2732.8850128414497</v>
      </c>
      <c r="ASR29" s="3">
        <f t="shared" si="988"/>
        <v>107390.31221405327</v>
      </c>
      <c r="ASS29" s="3">
        <f t="shared" si="989"/>
        <v>402006.88939718046</v>
      </c>
      <c r="AST29" s="3">
        <f t="shared" si="990"/>
        <v>25303.052809688026</v>
      </c>
      <c r="ASU29" s="3">
        <f t="shared" si="991"/>
        <v>427309.94220686849</v>
      </c>
      <c r="ASV29" s="3"/>
      <c r="ASW29" s="5"/>
      <c r="ASX29" s="3">
        <f t="shared" si="294"/>
        <v>1918121.3521160027</v>
      </c>
      <c r="ASY29" s="3">
        <f t="shared" si="295"/>
        <v>1693.7220937475195</v>
      </c>
      <c r="ASZ29" s="3">
        <f t="shared" si="992"/>
        <v>1919815.0742097502</v>
      </c>
      <c r="ATA29" s="3">
        <f t="shared" si="993"/>
        <v>7070577.6052628439</v>
      </c>
      <c r="ATB29" s="3">
        <f t="shared" si="994"/>
        <v>12959.473444300509</v>
      </c>
      <c r="ATC29" s="3">
        <f t="shared" si="995"/>
        <v>7083537.0787071446</v>
      </c>
      <c r="ATD29" s="3"/>
      <c r="ATE29" s="13"/>
      <c r="ATF29" s="15">
        <f t="shared" si="296"/>
        <v>107834.22777555652</v>
      </c>
      <c r="ATG29" s="3">
        <f t="shared" si="297"/>
        <v>2819.2477573254437</v>
      </c>
      <c r="ATH29" s="3">
        <f t="shared" si="996"/>
        <v>110653.47553288196</v>
      </c>
      <c r="ATI29" s="3">
        <f t="shared" si="997"/>
        <v>414197.29008655756</v>
      </c>
      <c r="ATJ29" s="3">
        <f t="shared" si="998"/>
        <v>26102.667611155157</v>
      </c>
      <c r="ATK29" s="3">
        <f t="shared" si="999"/>
        <v>440299.9576977127</v>
      </c>
      <c r="ATL29" s="3"/>
      <c r="ATM29" s="5"/>
      <c r="ATN29" s="3">
        <f t="shared" si="298"/>
        <v>1978736.49817729</v>
      </c>
      <c r="ATO29" s="3">
        <f t="shared" si="299"/>
        <v>1745.133803972851</v>
      </c>
      <c r="ATP29" s="3">
        <f t="shared" si="1000"/>
        <v>1980481.6319812627</v>
      </c>
      <c r="ATQ29" s="3">
        <f t="shared" si="1001"/>
        <v>7294018.5691107102</v>
      </c>
      <c r="ATR29" s="3">
        <f t="shared" si="1002"/>
        <v>13352.454704512895</v>
      </c>
      <c r="ATS29" s="3">
        <f t="shared" si="1003"/>
        <v>7307371.023815223</v>
      </c>
      <c r="ATT29" s="3"/>
      <c r="ATU29" s="13"/>
      <c r="ATV29" s="15">
        <f t="shared" si="300"/>
        <v>111112.336124764</v>
      </c>
      <c r="ATW29" s="3">
        <f t="shared" si="301"/>
        <v>2908.3336674784591</v>
      </c>
      <c r="ATX29" s="3">
        <f t="shared" si="1004"/>
        <v>114020.66979224246</v>
      </c>
      <c r="ATY29" s="3">
        <f t="shared" si="1005"/>
        <v>426776.55194352561</v>
      </c>
      <c r="ATZ29" s="3">
        <f t="shared" si="1006"/>
        <v>26927.495596924869</v>
      </c>
      <c r="AUA29" s="3">
        <f t="shared" si="1007"/>
        <v>453704.04754045047</v>
      </c>
      <c r="AUB29" s="3"/>
      <c r="AUC29" s="5"/>
      <c r="AUD29" s="3">
        <f t="shared" si="302"/>
        <v>2041262.9439056159</v>
      </c>
      <c r="AUE29" s="3">
        <f t="shared" si="303"/>
        <v>1798.1850272374586</v>
      </c>
      <c r="AUF29" s="3">
        <f t="shared" si="1008"/>
        <v>2043061.1289328535</v>
      </c>
      <c r="AUG29" s="3">
        <f t="shared" si="1009"/>
        <v>7524504.9980899217</v>
      </c>
      <c r="AUH29" s="3">
        <f t="shared" si="1010"/>
        <v>13757.971660276347</v>
      </c>
      <c r="AUI29" s="3">
        <f t="shared" si="1011"/>
        <v>7538262.9697501976</v>
      </c>
      <c r="AUJ29" s="3"/>
      <c r="AUK29" s="13"/>
      <c r="AUL29" s="15">
        <f t="shared" si="304"/>
        <v>114494.93862111792</v>
      </c>
      <c r="AUM29" s="3">
        <f t="shared" si="305"/>
        <v>3000.2286619605788</v>
      </c>
      <c r="AUN29" s="3">
        <f t="shared" si="1012"/>
        <v>117495.1672830785</v>
      </c>
      <c r="AUO29" s="3">
        <f t="shared" si="1013"/>
        <v>439756.90464898496</v>
      </c>
      <c r="AUP29" s="3">
        <f t="shared" si="1014"/>
        <v>27778.332268965976</v>
      </c>
      <c r="AUQ29" s="3">
        <f t="shared" si="1015"/>
        <v>467535.23691795091</v>
      </c>
      <c r="AUR29" s="3"/>
      <c r="AUS29" s="5"/>
      <c r="AUT29" s="3">
        <f t="shared" si="306"/>
        <v>2105760.9927589297</v>
      </c>
      <c r="AUU29" s="3">
        <f t="shared" si="307"/>
        <v>1852.9273301551998</v>
      </c>
      <c r="AUV29" s="3">
        <f t="shared" si="1016"/>
        <v>2107613.9200890851</v>
      </c>
      <c r="AUW29" s="3">
        <f t="shared" si="1017"/>
        <v>7762259.1838918366</v>
      </c>
      <c r="AUX29" s="3">
        <f t="shared" si="1018"/>
        <v>14176.418559125028</v>
      </c>
      <c r="AUY29" s="3">
        <f t="shared" si="1019"/>
        <v>7776435.6024509612</v>
      </c>
      <c r="AUZ29" s="3"/>
      <c r="AVA29" s="13"/>
      <c r="AVB29" s="15">
        <f t="shared" si="308"/>
        <v>117985.32224766644</v>
      </c>
      <c r="AVC29" s="3">
        <f t="shared" si="309"/>
        <v>3095.021369775483</v>
      </c>
      <c r="AVD29" s="3">
        <f t="shared" si="1020"/>
        <v>121080.34361744192</v>
      </c>
      <c r="AVE29" s="3">
        <f t="shared" si="1021"/>
        <v>453150.96417225688</v>
      </c>
      <c r="AVF29" s="3">
        <f t="shared" si="1022"/>
        <v>28655.998222351976</v>
      </c>
      <c r="AVG29" s="3">
        <f t="shared" si="1023"/>
        <v>481806.96239460888</v>
      </c>
      <c r="AVH29" s="3"/>
      <c r="AVI29" s="5"/>
      <c r="AVJ29" s="3">
        <f t="shared" si="310"/>
        <v>2172292.850495459</v>
      </c>
      <c r="AVK29" s="3">
        <f t="shared" si="311"/>
        <v>1909.4139075729115</v>
      </c>
      <c r="AVL29" s="3">
        <f t="shared" si="1024"/>
        <v>2174202.2644030321</v>
      </c>
      <c r="AVM29" s="3">
        <f t="shared" si="1025"/>
        <v>8007510.4301184062</v>
      </c>
      <c r="AVN29" s="3">
        <f t="shared" si="1026"/>
        <v>14608.202101351157</v>
      </c>
      <c r="AVO29" s="3">
        <f t="shared" si="1027"/>
        <v>8022118.632219757</v>
      </c>
      <c r="AVP29" s="3"/>
      <c r="AVQ29" s="13"/>
      <c r="AVR29" s="15">
        <f t="shared" si="312"/>
        <v>121586.87780205393</v>
      </c>
      <c r="AVS29" s="3">
        <f t="shared" si="313"/>
        <v>3192.8032156234635</v>
      </c>
      <c r="AVT29" s="3">
        <f t="shared" si="1028"/>
        <v>124779.6810176774</v>
      </c>
      <c r="AVU29" s="3">
        <f t="shared" si="1029"/>
        <v>466971.74488955061</v>
      </c>
      <c r="AVV29" s="3">
        <f t="shared" si="1030"/>
        <v>29561.339937563203</v>
      </c>
      <c r="AVW29" s="3">
        <f t="shared" si="1031"/>
        <v>496533.08482711384</v>
      </c>
      <c r="AVX29" s="3"/>
      <c r="AVY29" s="5"/>
      <c r="AVZ29" s="3">
        <f t="shared" si="314"/>
        <v>2240922.6850801636</v>
      </c>
      <c r="AWA29" s="3">
        <f t="shared" si="315"/>
        <v>1967.6996344195827</v>
      </c>
      <c r="AWB29" s="3">
        <f t="shared" si="1032"/>
        <v>2242890.3847145834</v>
      </c>
      <c r="AWC29" s="3">
        <f t="shared" si="1033"/>
        <v>8260495.2736797277</v>
      </c>
      <c r="AWD29" s="3">
        <f t="shared" si="1034"/>
        <v>15053.741830667361</v>
      </c>
      <c r="AWE29" s="3">
        <f t="shared" si="1035"/>
        <v>8275549.0155103952</v>
      </c>
      <c r="AWF29" s="3"/>
      <c r="AWG29" s="13"/>
      <c r="AWH29" s="15">
        <f t="shared" si="316"/>
        <v>125303.10315463116</v>
      </c>
      <c r="AWI29" s="3">
        <f t="shared" si="317"/>
        <v>3293.6685081731375</v>
      </c>
      <c r="AWJ29" s="3">
        <f t="shared" si="1036"/>
        <v>128596.7716628043</v>
      </c>
      <c r="AWK29" s="3">
        <f t="shared" si="1037"/>
        <v>481232.67202974611</v>
      </c>
      <c r="AWL29" s="3">
        <f t="shared" si="1038"/>
        <v>30495.230598326762</v>
      </c>
      <c r="AWM29" s="3">
        <f t="shared" si="1039"/>
        <v>511727.90262807289</v>
      </c>
      <c r="AWN29" s="3"/>
      <c r="AWO29" s="5"/>
      <c r="AWP29" s="3">
        <f t="shared" si="318"/>
        <v>2311716.6886397204</v>
      </c>
      <c r="AWQ29" s="3">
        <f t="shared" si="319"/>
        <v>2027.8411184339329</v>
      </c>
      <c r="AWR29" s="3">
        <f t="shared" si="1040"/>
        <v>2313744.5297581544</v>
      </c>
      <c r="AWS29" s="3">
        <f t="shared" si="1041"/>
        <v>8521457.7133277487</v>
      </c>
      <c r="AWT29" s="3">
        <f t="shared" si="1042"/>
        <v>15513.470535420658</v>
      </c>
      <c r="AWU29" s="3">
        <f t="shared" si="1043"/>
        <v>8536971.1838631686</v>
      </c>
      <c r="AWV29" s="3"/>
      <c r="AWW29" s="13"/>
      <c r="AWX29" s="15">
        <f t="shared" si="320"/>
        <v>129137.60659560998</v>
      </c>
      <c r="AWY29" s="3">
        <f t="shared" si="321"/>
        <v>3397.7145311775412</v>
      </c>
      <c r="AWZ29" s="3">
        <f t="shared" si="1044"/>
        <v>132535.32112678752</v>
      </c>
      <c r="AXA29" s="3">
        <f t="shared" si="1045"/>
        <v>495947.5945877831</v>
      </c>
      <c r="AXB29" s="3">
        <f t="shared" si="1046"/>
        <v>31458.570934351468</v>
      </c>
      <c r="AXC29" s="3">
        <f t="shared" si="1047"/>
        <v>527406.16552213451</v>
      </c>
      <c r="AXD29" s="3"/>
      <c r="AXE29" s="5"/>
      <c r="AXF29" s="3">
        <f t="shared" si="322"/>
        <v>2384743.1414138894</v>
      </c>
      <c r="AXG29" s="3">
        <f t="shared" si="323"/>
        <v>2089.8967543330496</v>
      </c>
      <c r="AXH29" s="3">
        <f t="shared" si="1048"/>
        <v>2386833.0381682222</v>
      </c>
      <c r="AXI29" s="3">
        <f t="shared" si="1049"/>
        <v>8790649.4451465569</v>
      </c>
      <c r="AXJ29" s="3">
        <f t="shared" si="1050"/>
        <v>15987.834664880666</v>
      </c>
      <c r="AXK29" s="3">
        <f t="shared" si="1051"/>
        <v>8806637.2798114382</v>
      </c>
      <c r="AXL29" s="3"/>
      <c r="AXM29" s="13"/>
      <c r="AXN29" s="15">
        <f t="shared" si="324"/>
        <v>133094.1103065038</v>
      </c>
      <c r="AXO29" s="3">
        <f t="shared" si="325"/>
        <v>3505.0416373649527</v>
      </c>
      <c r="AXP29" s="3">
        <f t="shared" si="1052"/>
        <v>136599.15194386875</v>
      </c>
      <c r="AXQ29" s="3">
        <f t="shared" si="1053"/>
        <v>511130.79873142805</v>
      </c>
      <c r="AXR29" s="3">
        <f t="shared" si="1054"/>
        <v>32452.290089777747</v>
      </c>
      <c r="AXS29" s="3">
        <f t="shared" si="1055"/>
        <v>543583.08882120578</v>
      </c>
      <c r="AXT29" s="3"/>
      <c r="AXU29" s="5"/>
      <c r="AXV29" s="3">
        <f t="shared" si="326"/>
        <v>2460072.4776543668</v>
      </c>
      <c r="AXW29" s="3">
        <f t="shared" si="327"/>
        <v>2153.9267799923973</v>
      </c>
      <c r="AXX29" s="3">
        <f t="shared" si="1056"/>
        <v>2462226.4044343592</v>
      </c>
      <c r="AXY29" s="3">
        <f t="shared" si="1057"/>
        <v>9068330.105228316</v>
      </c>
      <c r="AXZ29" s="3">
        <f t="shared" si="1058"/>
        <v>16477.294761432782</v>
      </c>
      <c r="AYA29" s="3">
        <f t="shared" si="1059"/>
        <v>9084807.3999897484</v>
      </c>
      <c r="AYB29" s="3"/>
      <c r="AYC29" s="13"/>
      <c r="AYD29" s="15">
        <f t="shared" si="328"/>
        <v>137176.45396256421</v>
      </c>
      <c r="AYE29" s="3">
        <f t="shared" si="329"/>
        <v>3615.7533451959202</v>
      </c>
      <c r="AYF29" s="3">
        <f t="shared" si="1060"/>
        <v>140792.20730776014</v>
      </c>
      <c r="AYG29" s="3">
        <f t="shared" si="1061"/>
        <v>526797.02164603828</v>
      </c>
      <c r="AYH29" s="3">
        <f t="shared" si="1062"/>
        <v>33477.346519044513</v>
      </c>
      <c r="AYI29" s="3">
        <f t="shared" si="1063"/>
        <v>560274.36816508276</v>
      </c>
      <c r="AYJ29" s="3"/>
      <c r="AYK29" s="5"/>
      <c r="AYL29" s="3">
        <f t="shared" si="330"/>
        <v>2537777.3535353364</v>
      </c>
      <c r="AYM29" s="3">
        <f t="shared" si="331"/>
        <v>2219.9933347458045</v>
      </c>
      <c r="AYN29" s="3">
        <f t="shared" si="1064"/>
        <v>2539997.3468700824</v>
      </c>
      <c r="AYO29" s="3">
        <f t="shared" si="1065"/>
        <v>9354767.5200105067</v>
      </c>
      <c r="AYP29" s="3">
        <f t="shared" si="1066"/>
        <v>16982.325906891077</v>
      </c>
      <c r="AYQ29" s="3">
        <f t="shared" si="1067"/>
        <v>9371749.8459173981</v>
      </c>
      <c r="AYR29" s="3"/>
      <c r="AYS29" s="13"/>
      <c r="AYT29" s="15">
        <f t="shared" si="332"/>
        <v>141388.59845266765</v>
      </c>
      <c r="AYU29" s="3">
        <f t="shared" si="333"/>
        <v>3729.9564386751249</v>
      </c>
      <c r="AYV29" s="3">
        <f t="shared" si="1068"/>
        <v>145118.55489134276</v>
      </c>
      <c r="AYW29" s="3">
        <f t="shared" si="1069"/>
        <v>542961.46577459585</v>
      </c>
      <c r="AYX29" s="3">
        <f t="shared" si="1070"/>
        <v>34534.728911556347</v>
      </c>
      <c r="AYY29" s="3">
        <f t="shared" si="1071"/>
        <v>577496.19468615216</v>
      </c>
      <c r="AYZ29" s="3"/>
      <c r="AZA29" s="5"/>
      <c r="AZB29" s="3">
        <f t="shared" si="334"/>
        <v>2617932.7172081037</v>
      </c>
      <c r="AZC29" s="3">
        <f t="shared" si="335"/>
        <v>2288.160519586198</v>
      </c>
      <c r="AZD29" s="3">
        <f t="shared" si="1072"/>
        <v>2620220.8777276902</v>
      </c>
      <c r="AZE29" s="3">
        <f t="shared" si="1073"/>
        <v>9650237.9646609984</v>
      </c>
      <c r="AZF29" s="3">
        <f t="shared" si="1074"/>
        <v>17503.418181553447</v>
      </c>
      <c r="AZG29" s="3">
        <f t="shared" si="1075"/>
        <v>9667741.3828425519</v>
      </c>
      <c r="AZH29" s="3"/>
      <c r="AZI29" s="13"/>
      <c r="AZJ29" s="15">
        <f t="shared" si="336"/>
        <v>145734.62970621863</v>
      </c>
      <c r="AZK29" s="3">
        <f t="shared" si="337"/>
        <v>3847.7610703713358</v>
      </c>
      <c r="AZL29" s="3">
        <f t="shared" si="1076"/>
        <v>149582.39077658998</v>
      </c>
      <c r="AZM29" s="3">
        <f t="shared" si="1077"/>
        <v>559639.81346863252</v>
      </c>
      <c r="AZN29" s="3">
        <f t="shared" si="1078"/>
        <v>35625.457145834262</v>
      </c>
      <c r="AZO29" s="3">
        <f t="shared" si="1079"/>
        <v>595265.27061446675</v>
      </c>
      <c r="AZP29" s="3"/>
      <c r="AZQ29" s="5"/>
      <c r="AZR29" s="3">
        <f t="shared" si="338"/>
        <v>2700615.8811073871</v>
      </c>
      <c r="AZS29" s="3">
        <f t="shared" si="339"/>
        <v>2358.4944590982454</v>
      </c>
      <c r="AZT29" s="3">
        <f t="shared" si="1080"/>
        <v>2702974.3755664853</v>
      </c>
      <c r="AZU29" s="3">
        <f t="shared" si="1081"/>
        <v>9955026.4297018852</v>
      </c>
      <c r="AZV29" s="3">
        <f t="shared" si="1082"/>
        <v>18041.077136502678</v>
      </c>
      <c r="AZW29" s="3">
        <f t="shared" si="1083"/>
        <v>9973067.5068383887</v>
      </c>
      <c r="AZX29" s="3"/>
      <c r="AZY29" s="13"/>
      <c r="AZZ29" s="15">
        <f t="shared" si="340"/>
        <v>150218.76263118439</v>
      </c>
      <c r="BAA29" s="3">
        <f t="shared" si="341"/>
        <v>3969.280867721679</v>
      </c>
      <c r="BAB29" s="3">
        <f t="shared" si="1084"/>
        <v>154188.04349890607</v>
      </c>
      <c r="BAC29" s="3">
        <f t="shared" si="1085"/>
        <v>576848.24209948792</v>
      </c>
      <c r="BAD29" s="3">
        <f t="shared" si="1086"/>
        <v>36750.583273629374</v>
      </c>
      <c r="BAE29" s="3">
        <f t="shared" si="1087"/>
        <v>613598.82537311735</v>
      </c>
      <c r="BAF29" s="3"/>
      <c r="BAG29" s="5"/>
      <c r="BAH29" s="3">
        <f t="shared" si="342"/>
        <v>2785906.5965627562</v>
      </c>
      <c r="BAI29" s="3">
        <f t="shared" si="343"/>
        <v>2431.0633651894823</v>
      </c>
      <c r="BAJ29" s="3">
        <f t="shared" si="1088"/>
        <v>2788337.6599279456</v>
      </c>
      <c r="BAK29" s="3">
        <f t="shared" si="1089"/>
        <v>10269426.896006027</v>
      </c>
      <c r="BAL29" s="3">
        <f t="shared" si="1090"/>
        <v>18595.824280747202</v>
      </c>
      <c r="BAM29" s="3">
        <f t="shared" si="1091"/>
        <v>10288022.720286774</v>
      </c>
      <c r="BAN29" s="3"/>
      <c r="BAO29" s="13"/>
      <c r="BAP29" s="15">
        <f t="shared" si="344"/>
        <v>154845.34517585841</v>
      </c>
      <c r="BAQ29" s="3">
        <f t="shared" si="345"/>
        <v>4094.633042674136</v>
      </c>
      <c r="BAR29" s="3">
        <f t="shared" si="1092"/>
        <v>158939.97821853255</v>
      </c>
      <c r="BAS29" s="3">
        <f t="shared" si="1093"/>
        <v>594603.43966824608</v>
      </c>
      <c r="BAT29" s="3">
        <f t="shared" si="1094"/>
        <v>37911.19253480812</v>
      </c>
      <c r="BAU29" s="3">
        <f t="shared" si="1095"/>
        <v>632514.63220305415</v>
      </c>
      <c r="BAV29" s="3"/>
      <c r="BAW29" s="5"/>
      <c r="BAX29" s="3">
        <f t="shared" si="346"/>
        <v>2873887.1307530683</v>
      </c>
      <c r="BAY29" s="3">
        <f t="shared" si="347"/>
        <v>2505.9376028238112</v>
      </c>
      <c r="BAZ29" s="3">
        <f t="shared" si="1096"/>
        <v>2876393.0683558919</v>
      </c>
      <c r="BBA29" s="3">
        <f t="shared" si="1097"/>
        <v>10593742.618392264</v>
      </c>
      <c r="BBB29" s="3">
        <f t="shared" si="1098"/>
        <v>19168.197584437767</v>
      </c>
      <c r="BBC29" s="3">
        <f t="shared" si="1099"/>
        <v>10612910.815976702</v>
      </c>
      <c r="BBD29" s="3"/>
      <c r="BBE29" s="13"/>
      <c r="BBF29" s="15">
        <f t="shared" si="348"/>
        <v>159618.86252423396</v>
      </c>
      <c r="BBG29" s="3">
        <f t="shared" si="349"/>
        <v>4223.9385047587275</v>
      </c>
      <c r="BBH29" s="3">
        <f t="shared" si="1100"/>
        <v>163842.80102899269</v>
      </c>
      <c r="BBI29" s="3">
        <f t="shared" si="1101"/>
        <v>612922.620924777</v>
      </c>
      <c r="BBJ29" s="3">
        <f t="shared" si="1102"/>
        <v>39108.4044041706</v>
      </c>
      <c r="BBK29" s="3">
        <f t="shared" si="1103"/>
        <v>652031.02532894758</v>
      </c>
      <c r="BBL29" s="3"/>
      <c r="BBM29" s="5"/>
      <c r="BBN29" s="3">
        <f t="shared" si="350"/>
        <v>2964642.3460673797</v>
      </c>
      <c r="BBO29" s="3">
        <f t="shared" si="351"/>
        <v>2583.1897579172733</v>
      </c>
      <c r="BBP29" s="3">
        <f t="shared" si="1104"/>
        <v>2967225.5358252968</v>
      </c>
      <c r="BBQ29" s="3">
        <f t="shared" si="1105"/>
        <v>10928286.418143895</v>
      </c>
      <c r="BBR29" s="3">
        <f t="shared" si="1106"/>
        <v>19758.751998496038</v>
      </c>
      <c r="BBS29" s="3">
        <f t="shared" si="1107"/>
        <v>10948045.17014239</v>
      </c>
      <c r="BBT29" s="3"/>
      <c r="BBU29" s="13"/>
      <c r="BBV29" s="15">
        <f t="shared" si="352"/>
        <v>164543.94142791192</v>
      </c>
      <c r="BBW29" s="3">
        <f t="shared" si="353"/>
        <v>4357.3219777166714</v>
      </c>
      <c r="BBX29" s="3">
        <f t="shared" si="1108"/>
        <v>168901.26340562859</v>
      </c>
      <c r="BBY29" s="3">
        <f t="shared" si="1109"/>
        <v>631823.54399375431</v>
      </c>
      <c r="BBZ29" s="3">
        <f t="shared" si="1110"/>
        <v>40343.373671409419</v>
      </c>
      <c r="BCA29" s="3">
        <f t="shared" si="1111"/>
        <v>672166.91766516375</v>
      </c>
      <c r="BCB29" s="3"/>
      <c r="BCC29" s="5"/>
      <c r="BCD29" s="3">
        <f t="shared" si="354"/>
        <v>3058259.7819630858</v>
      </c>
      <c r="BCE29" s="3">
        <f t="shared" si="355"/>
        <v>2662.8947074434218</v>
      </c>
      <c r="BCF29" s="3">
        <f t="shared" si="1112"/>
        <v>3060922.6766705289</v>
      </c>
      <c r="BCG29" s="3">
        <f t="shared" si="1113"/>
        <v>11273380.984787783</v>
      </c>
      <c r="BCH29" s="3">
        <f t="shared" si="1114"/>
        <v>20368.059990586622</v>
      </c>
      <c r="BCI29" s="3">
        <f t="shared" si="1115"/>
        <v>11293749.044778369</v>
      </c>
      <c r="BCJ29" s="3"/>
      <c r="BCK29" s="13"/>
      <c r="BCL29" s="15">
        <f t="shared" si="356"/>
        <v>169625.35467431007</v>
      </c>
      <c r="BCM29" s="3">
        <f t="shared" si="357"/>
        <v>4494.9121198217908</v>
      </c>
      <c r="BCN29" s="3">
        <f t="shared" si="1116"/>
        <v>174120.26679413187</v>
      </c>
      <c r="BCO29" s="3">
        <f t="shared" si="1117"/>
        <v>651324.52751399414</v>
      </c>
      <c r="BCP29" s="3">
        <f t="shared" si="1118"/>
        <v>41617.291555260359</v>
      </c>
      <c r="BCQ29" s="3">
        <f t="shared" si="1119"/>
        <v>692941.81906925444</v>
      </c>
      <c r="BCR29" s="3"/>
      <c r="BCS29" s="5"/>
      <c r="BCT29" s="3">
        <f t="shared" si="358"/>
        <v>3154829.7394155241</v>
      </c>
      <c r="BCU29" s="3">
        <f t="shared" si="359"/>
        <v>2745.1296917445288</v>
      </c>
      <c r="BCV29" s="3">
        <f t="shared" si="1120"/>
        <v>3157574.8691072688</v>
      </c>
      <c r="BCW29" s="3">
        <f t="shared" si="1121"/>
        <v>11629359.187427882</v>
      </c>
      <c r="BCX29" s="3">
        <f t="shared" si="1122"/>
        <v>20996.712097636959</v>
      </c>
      <c r="BCY29" s="3">
        <f t="shared" si="1123"/>
        <v>11650355.899525519</v>
      </c>
      <c r="BCZ29" s="3"/>
      <c r="BDA29" s="13"/>
      <c r="BDB29" s="15">
        <f t="shared" si="360"/>
        <v>174868.02569304078</v>
      </c>
      <c r="BDC29" s="3">
        <f t="shared" si="361"/>
        <v>4636.8416480111573</v>
      </c>
      <c r="BDD29" s="3">
        <f t="shared" si="1124"/>
        <v>179504.86734105193</v>
      </c>
      <c r="BDE29" s="3">
        <f t="shared" si="1125"/>
        <v>671444.46831150993</v>
      </c>
      <c r="BDF29" s="3">
        <f t="shared" si="1126"/>
        <v>42931.386852804178</v>
      </c>
      <c r="BDG29" s="3">
        <f t="shared" si="1127"/>
        <v>714375.85516431415</v>
      </c>
      <c r="BDH29" s="3"/>
      <c r="BDI29" s="5"/>
      <c r="BDJ29" s="3">
        <f t="shared" si="362"/>
        <v>3254445.3680411573</v>
      </c>
      <c r="BDK29" s="3">
        <f t="shared" si="363"/>
        <v>2829.974389078835</v>
      </c>
      <c r="BDL29" s="3">
        <f t="shared" si="1128"/>
        <v>3257275.3424302363</v>
      </c>
      <c r="BDM29" s="3">
        <f t="shared" si="1129"/>
        <v>11996564.395901266</v>
      </c>
      <c r="BDN29" s="3">
        <f t="shared" si="1130"/>
        <v>21645.317495562595</v>
      </c>
      <c r="BDO29" s="3">
        <f t="shared" si="1131"/>
        <v>12018209.713396829</v>
      </c>
      <c r="BDP29" s="3"/>
      <c r="BDQ29" s="13"/>
      <c r="BDR29" s="15">
        <f t="shared" si="364"/>
        <v>180277.03330584569</v>
      </c>
      <c r="BDS29" s="3">
        <f t="shared" si="365"/>
        <v>4783.2474659319378</v>
      </c>
      <c r="BDT29" s="3">
        <f t="shared" si="1132"/>
        <v>185060.28077177762</v>
      </c>
      <c r="BDU29" s="3">
        <f t="shared" si="1133"/>
        <v>692202.85963196494</v>
      </c>
      <c r="BDV29" s="3">
        <f t="shared" si="1134"/>
        <v>44286.927124952083</v>
      </c>
      <c r="BDW29" s="3">
        <f t="shared" si="1135"/>
        <v>736489.78675691702</v>
      </c>
      <c r="BDX29" s="3"/>
      <c r="BDY29" s="5"/>
      <c r="BDZ29" s="3">
        <f t="shared" si="366"/>
        <v>3357202.7559694103</v>
      </c>
      <c r="BEA29" s="3">
        <f t="shared" si="367"/>
        <v>2917.5109924910589</v>
      </c>
      <c r="BEB29" s="3">
        <f t="shared" si="1136"/>
        <v>3360120.2669619014</v>
      </c>
      <c r="BEC29" s="3">
        <f t="shared" si="1137"/>
        <v>12375350.812045138</v>
      </c>
      <c r="BED29" s="3">
        <f t="shared" si="1138"/>
        <v>22314.504587025713</v>
      </c>
      <c r="BEE29" s="3">
        <f t="shared" si="1139"/>
        <v>12397665.316632165</v>
      </c>
      <c r="BEF29" s="3"/>
      <c r="BEG29" s="13"/>
      <c r="BEH29" s="15">
        <f t="shared" si="368"/>
        <v>185857.61662682856</v>
      </c>
      <c r="BEI29" s="3">
        <f t="shared" si="369"/>
        <v>4934.2707960196021</v>
      </c>
      <c r="BEJ29" s="3">
        <f t="shared" si="1140"/>
        <v>190791.88742284817</v>
      </c>
      <c r="BEK29" s="3">
        <f t="shared" si="1141"/>
        <v>713619.80995389202</v>
      </c>
      <c r="BEL29" s="3">
        <f t="shared" si="1142"/>
        <v>45685.219919281983</v>
      </c>
      <c r="BEM29" s="3">
        <f t="shared" si="1143"/>
        <v>759305.02987317403</v>
      </c>
      <c r="BEN29" s="3"/>
      <c r="BEO29" s="5"/>
      <c r="BEP29" s="3">
        <f t="shared" si="370"/>
        <v>3463201.0225439789</v>
      </c>
      <c r="BEQ29" s="3">
        <f t="shared" si="371"/>
        <v>3007.824289115249</v>
      </c>
      <c r="BER29" s="3">
        <f t="shared" si="1144"/>
        <v>3466208.846833094</v>
      </c>
      <c r="BES29" s="3">
        <f t="shared" si="1145"/>
        <v>12766083.81140101</v>
      </c>
      <c r="BET29" s="3">
        <f t="shared" si="1146"/>
        <v>23004.921607915865</v>
      </c>
      <c r="BEU29" s="3">
        <f t="shared" si="1147"/>
        <v>12789088.733008925</v>
      </c>
      <c r="BEV29" s="3"/>
      <c r="BEW29" s="13"/>
      <c r="BEX29" s="15">
        <f t="shared" si="372"/>
        <v>191615.18011867473</v>
      </c>
      <c r="BEY29" s="3">
        <f t="shared" si="373"/>
        <v>5090.057315737552</v>
      </c>
      <c r="BEZ29" s="3">
        <f t="shared" si="1148"/>
        <v>196705.23743441229</v>
      </c>
      <c r="BFA29" s="3">
        <f t="shared" si="1149"/>
        <v>735716.06239826151</v>
      </c>
      <c r="BFB29" s="3">
        <f t="shared" si="1150"/>
        <v>47127.61403146675</v>
      </c>
      <c r="BFC29" s="3">
        <f t="shared" si="1151"/>
        <v>782843.67642972828</v>
      </c>
      <c r="BFD29" s="3"/>
      <c r="BFE29" s="5"/>
      <c r="BFF29" s="3">
        <f t="shared" si="374"/>
        <v>3572542.4139449121</v>
      </c>
      <c r="BFG29" s="3">
        <f t="shared" si="375"/>
        <v>3101.0017420020426</v>
      </c>
      <c r="BFH29" s="3">
        <f t="shared" si="1152"/>
        <v>3575643.4156869142</v>
      </c>
      <c r="BFI29" s="3">
        <f t="shared" si="1153"/>
        <v>13169140.295702849</v>
      </c>
      <c r="BFJ29" s="3">
        <f t="shared" si="1154"/>
        <v>23717.237253055089</v>
      </c>
      <c r="BFK29" s="3">
        <f t="shared" si="1155"/>
        <v>13192857.532955904</v>
      </c>
      <c r="BFL29" s="3"/>
      <c r="BFM29" s="13"/>
      <c r="BFN29" s="15">
        <f t="shared" si="376"/>
        <v>197555.29880910052</v>
      </c>
      <c r="BFO29" s="3">
        <f t="shared" si="377"/>
        <v>5250.7572981164503</v>
      </c>
      <c r="BFP29" s="3">
        <f t="shared" si="1156"/>
        <v>202806.05610721698</v>
      </c>
      <c r="BFQ29" s="3">
        <f t="shared" si="1157"/>
        <v>758513.01474900602</v>
      </c>
      <c r="BFR29" s="3">
        <f t="shared" si="1158"/>
        <v>48615.500806535936</v>
      </c>
      <c r="BFS29" s="3">
        <f t="shared" si="1159"/>
        <v>807128.51555554196</v>
      </c>
      <c r="BFT29" s="3"/>
      <c r="BFU29" s="5"/>
      <c r="BFV29" s="3">
        <f t="shared" si="378"/>
        <v>3685332.4018285009</v>
      </c>
      <c r="BFW29" s="3">
        <f t="shared" si="379"/>
        <v>3197.1335745390102</v>
      </c>
      <c r="BFX29" s="3">
        <f t="shared" si="1160"/>
        <v>3688529.5354030398</v>
      </c>
      <c r="BFY29" s="3">
        <f t="shared" si="1161"/>
        <v>13584909.056496128</v>
      </c>
      <c r="BFZ29" s="3">
        <f t="shared" si="1162"/>
        <v>24452.141321598476</v>
      </c>
      <c r="BGA29" s="3">
        <f t="shared" si="1163"/>
        <v>13609361.197817726</v>
      </c>
      <c r="BGB29" s="3"/>
      <c r="BGC29" s="13"/>
      <c r="BGD29" s="15">
        <f t="shared" si="380"/>
        <v>203683.72367153436</v>
      </c>
      <c r="BGE29" s="3">
        <f t="shared" si="381"/>
        <v>5416.5257567314557</v>
      </c>
      <c r="BGF29" s="3">
        <f t="shared" si="1164"/>
        <v>209100.24942826582</v>
      </c>
      <c r="BGG29" s="3">
        <f t="shared" si="1165"/>
        <v>782032.74010244093</v>
      </c>
      <c r="BGH29" s="3">
        <f t="shared" si="1166"/>
        <v>50150.315481202277</v>
      </c>
      <c r="BGI29" s="3">
        <f t="shared" si="1167"/>
        <v>832183.05558364326</v>
      </c>
      <c r="BGJ29" s="3"/>
      <c r="BGK29" s="5"/>
      <c r="BGL29" s="3">
        <f t="shared" si="382"/>
        <v>3801679.785081997</v>
      </c>
      <c r="BGM29" s="3">
        <f t="shared" si="383"/>
        <v>3296.3128575288333</v>
      </c>
      <c r="BGN29" s="3">
        <f t="shared" si="1168"/>
        <v>3804976.0979395257</v>
      </c>
      <c r="BGO29" s="3">
        <f t="shared" si="1169"/>
        <v>14013791.150231853</v>
      </c>
      <c r="BGP29" s="3">
        <f t="shared" si="1170"/>
        <v>25210.345382708325</v>
      </c>
      <c r="BGQ29" s="3">
        <f t="shared" si="1171"/>
        <v>14039001.495614562</v>
      </c>
      <c r="BGR29" s="3"/>
      <c r="BGS29" s="13"/>
      <c r="BGT29" s="15">
        <f t="shared" si="384"/>
        <v>210006.3871748659</v>
      </c>
      <c r="BGU29" s="3">
        <f t="shared" si="385"/>
        <v>5587.5225952545961</v>
      </c>
      <c r="BGV29" s="3">
        <f t="shared" si="1172"/>
        <v>215593.90977012049</v>
      </c>
      <c r="BGW29" s="3">
        <f t="shared" si="1173"/>
        <v>806298.00816704216</v>
      </c>
      <c r="BGX29" s="3">
        <f t="shared" si="1174"/>
        <v>51733.538568519652</v>
      </c>
      <c r="BGY29" s="3">
        <f t="shared" si="1175"/>
        <v>858031.5467355618</v>
      </c>
      <c r="BGZ29" s="3"/>
      <c r="BHA29" s="5"/>
      <c r="BHB29" s="3">
        <f t="shared" si="386"/>
        <v>3921696.7947894586</v>
      </c>
      <c r="BHC29" s="3">
        <f t="shared" si="387"/>
        <v>3398.6355990035991</v>
      </c>
      <c r="BHD29" s="3">
        <f t="shared" si="1176"/>
        <v>3925095.4303884623</v>
      </c>
      <c r="BHE29" s="3">
        <f t="shared" si="1177"/>
        <v>14456200.285189483</v>
      </c>
      <c r="BHF29" s="3">
        <f t="shared" si="1178"/>
        <v>25992.583462193932</v>
      </c>
      <c r="BHG29" s="3">
        <f t="shared" si="1179"/>
        <v>14482192.868651677</v>
      </c>
      <c r="BHH29" s="3"/>
      <c r="BHI29" s="13"/>
      <c r="BHJ29" s="15">
        <f t="shared" si="388"/>
        <v>216529.40900799946</v>
      </c>
      <c r="BHK29" s="3">
        <f t="shared" si="389"/>
        <v>5763.912761723368</v>
      </c>
      <c r="BHL29" s="3">
        <f t="shared" si="1180"/>
        <v>222293.32176972282</v>
      </c>
      <c r="BHM29" s="3">
        <f t="shared" si="1181"/>
        <v>831332.30723606166</v>
      </c>
      <c r="BHN29" s="3">
        <f t="shared" si="1182"/>
        <v>53366.697286203504</v>
      </c>
      <c r="BHO29" s="3">
        <f t="shared" si="1183"/>
        <v>884699.00452226517</v>
      </c>
      <c r="BHP29" s="3"/>
      <c r="BHQ29" s="5"/>
      <c r="BHR29" s="3">
        <f t="shared" si="390"/>
        <v>4045499.2025077655</v>
      </c>
      <c r="BHS29" s="3">
        <f t="shared" si="391"/>
        <v>3504.2008368680345</v>
      </c>
      <c r="BHT29" s="3">
        <f t="shared" si="1184"/>
        <v>4049003.4033446335</v>
      </c>
      <c r="BHU29" s="3">
        <f t="shared" si="1185"/>
        <v>14912563.220600739</v>
      </c>
      <c r="BHV29" s="3">
        <f t="shared" si="1186"/>
        <v>26799.612750841516</v>
      </c>
      <c r="BHW29" s="3">
        <f t="shared" si="1187"/>
        <v>14939362.83335158</v>
      </c>
      <c r="BHX29" s="3"/>
      <c r="BHY29" s="13"/>
      <c r="BHZ29" s="15">
        <f t="shared" si="392"/>
        <v>223259.10198522077</v>
      </c>
      <c r="BIA29" s="3">
        <f t="shared" si="393"/>
        <v>5945.8664076739296</v>
      </c>
      <c r="BIB29" s="3">
        <f t="shared" si="1188"/>
        <v>229204.96839289469</v>
      </c>
      <c r="BIC29" s="3">
        <f t="shared" si="1189"/>
        <v>857159.8668546183</v>
      </c>
      <c r="BID29" s="3">
        <f t="shared" si="1190"/>
        <v>55051.367030008056</v>
      </c>
      <c r="BIE29" s="3">
        <f t="shared" si="1191"/>
        <v>912211.2338846263</v>
      </c>
      <c r="BIF29" s="3"/>
      <c r="BIG29" s="5"/>
      <c r="BIH29" s="3">
        <f t="shared" si="394"/>
        <v>4173206.4319569306</v>
      </c>
      <c r="BII29" s="3">
        <f t="shared" si="395"/>
        <v>3613.1107344689308</v>
      </c>
      <c r="BIJ29" s="3">
        <f t="shared" si="1192"/>
        <v>4176819.5426913993</v>
      </c>
      <c r="BIK29" s="3">
        <f t="shared" si="1193"/>
        <v>15383320.17836386</v>
      </c>
      <c r="BIL29" s="3">
        <f t="shared" si="1194"/>
        <v>27632.214335131976</v>
      </c>
      <c r="BIM29" s="3">
        <f t="shared" si="1195"/>
        <v>15410952.392698992</v>
      </c>
      <c r="BIN29" s="3"/>
      <c r="BIO29" s="13"/>
      <c r="BIP29" s="15">
        <f t="shared" si="396"/>
        <v>230201.97813818877</v>
      </c>
      <c r="BIQ29" s="3">
        <f t="shared" si="397"/>
        <v>6133.5590522941993</v>
      </c>
      <c r="BIR29" s="3">
        <f t="shared" si="1196"/>
        <v>236335.53719048298</v>
      </c>
      <c r="BIS29" s="3">
        <f t="shared" si="1197"/>
        <v>883805.68120227137</v>
      </c>
      <c r="BIT29" s="3">
        <f t="shared" si="1198"/>
        <v>56789.172893593692</v>
      </c>
      <c r="BIU29" s="3">
        <f t="shared" si="1199"/>
        <v>940594.85409586504</v>
      </c>
      <c r="BIV29" s="3"/>
      <c r="BIW29" s="5"/>
      <c r="BIX29" s="3">
        <f t="shared" si="398"/>
        <v>4304941.674233715</v>
      </c>
      <c r="BIY29" s="3">
        <f t="shared" si="399"/>
        <v>3725.4706791848139</v>
      </c>
      <c r="BIZ29" s="3">
        <f t="shared" si="1200"/>
        <v>4308667.1449128995</v>
      </c>
      <c r="BJA29" s="3">
        <f t="shared" si="1201"/>
        <v>15868925.267748905</v>
      </c>
      <c r="BJB29" s="3">
        <f t="shared" si="1202"/>
        <v>28491.19395102359</v>
      </c>
      <c r="BJC29" s="3">
        <f t="shared" si="1203"/>
        <v>15897416.461699929</v>
      </c>
      <c r="BJD29" s="3"/>
      <c r="BJE29" s="13"/>
      <c r="BJF29" s="15">
        <f t="shared" si="400"/>
        <v>237364.75500021613</v>
      </c>
      <c r="BJG29" s="3">
        <f t="shared" si="401"/>
        <v>6327.1717517565721</v>
      </c>
      <c r="BJH29" s="3">
        <f t="shared" si="1204"/>
        <v>243691.9267519727</v>
      </c>
      <c r="BJI29" s="3">
        <f t="shared" si="1205"/>
        <v>911295.53321274219</v>
      </c>
      <c r="BJJ29" s="3">
        <f t="shared" si="1206"/>
        <v>58581.791236349214</v>
      </c>
      <c r="BJK29" s="3">
        <f t="shared" si="1207"/>
        <v>969877.32444909145</v>
      </c>
      <c r="BJL29" s="3"/>
      <c r="BJM29" s="5"/>
      <c r="BJN29" s="3">
        <f t="shared" si="402"/>
        <v>4440832.006660643</v>
      </c>
      <c r="BJO29" s="3">
        <f t="shared" si="403"/>
        <v>3841.3893841275126</v>
      </c>
      <c r="BJP29" s="3">
        <f t="shared" si="1208"/>
        <v>4444673.3960447703</v>
      </c>
      <c r="BJQ29" s="3">
        <f t="shared" si="1209"/>
        <v>16369846.92350333</v>
      </c>
      <c r="BJR29" s="3">
        <f t="shared" si="1210"/>
        <v>29377.382761498106</v>
      </c>
      <c r="BJS29" s="3">
        <f t="shared" si="1211"/>
        <v>16399224.306264829</v>
      </c>
      <c r="BJT29" s="3"/>
      <c r="BJU29" s="13"/>
    </row>
    <row r="30" spans="1:1633" x14ac:dyDescent="0.25">
      <c r="A30">
        <v>30</v>
      </c>
      <c r="B30" s="15">
        <v>0</v>
      </c>
      <c r="C30" s="3">
        <v>0</v>
      </c>
      <c r="D30" s="3">
        <v>0</v>
      </c>
      <c r="E30" s="3">
        <v>0</v>
      </c>
      <c r="F30" s="3">
        <v>0</v>
      </c>
      <c r="G30" s="3">
        <v>67100</v>
      </c>
      <c r="H30" s="3"/>
      <c r="I30" s="5"/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728400</v>
      </c>
      <c r="P30" s="3"/>
      <c r="Q30" s="13"/>
      <c r="R30" s="15">
        <f t="shared" si="0"/>
        <v>10422.441699999999</v>
      </c>
      <c r="S30" s="3">
        <f t="shared" si="1"/>
        <v>135.48239999999998</v>
      </c>
      <c r="T30" s="3">
        <f t="shared" si="404"/>
        <v>10557.9241</v>
      </c>
      <c r="U30" s="3">
        <f t="shared" si="405"/>
        <v>64699.844999999994</v>
      </c>
      <c r="V30" s="3">
        <f t="shared" si="406"/>
        <v>1630.818</v>
      </c>
      <c r="W30" s="3">
        <f t="shared" si="407"/>
        <v>66330.663</v>
      </c>
      <c r="X30" s="3"/>
      <c r="Y30" s="5"/>
      <c r="Z30" s="3">
        <f t="shared" si="2"/>
        <v>116418.71519999999</v>
      </c>
      <c r="AA30" s="3">
        <f t="shared" si="3"/>
        <v>120.78</v>
      </c>
      <c r="AB30" s="3">
        <f t="shared" si="408"/>
        <v>116539.49519999999</v>
      </c>
      <c r="AC30" s="3">
        <f t="shared" si="409"/>
        <v>765940.33799999999</v>
      </c>
      <c r="AD30" s="3">
        <f t="shared" si="410"/>
        <v>15194.584999999999</v>
      </c>
      <c r="AE30" s="3">
        <f t="shared" si="411"/>
        <v>781134.92299999995</v>
      </c>
      <c r="AF30" s="3"/>
      <c r="AG30" s="13"/>
      <c r="AH30" s="15">
        <f t="shared" si="4"/>
        <v>10302.942891801</v>
      </c>
      <c r="AI30" s="3">
        <f t="shared" si="5"/>
        <v>145.29109567799998</v>
      </c>
      <c r="AJ30" s="3">
        <f t="shared" si="412"/>
        <v>10448.233987479</v>
      </c>
      <c r="AK30" s="3">
        <f t="shared" si="413"/>
        <v>61570.694496737997</v>
      </c>
      <c r="AL30" s="3">
        <f t="shared" si="414"/>
        <v>1516.6743307821</v>
      </c>
      <c r="AM30" s="3">
        <f t="shared" si="415"/>
        <v>63087.368827520098</v>
      </c>
      <c r="AN30" s="3"/>
      <c r="AO30" s="5"/>
      <c r="AP30" s="3">
        <f t="shared" si="6"/>
        <v>124847.23247324399</v>
      </c>
      <c r="AQ30" s="3">
        <f t="shared" si="7"/>
        <v>119.3951934</v>
      </c>
      <c r="AR30" s="3">
        <f t="shared" si="416"/>
        <v>124966.627666644</v>
      </c>
      <c r="AS30" s="3">
        <f t="shared" si="417"/>
        <v>712330.89747302607</v>
      </c>
      <c r="AT30" s="3">
        <f t="shared" si="418"/>
        <v>14459.712400234001</v>
      </c>
      <c r="AU30" s="3">
        <f t="shared" si="419"/>
        <v>726790.60987326002</v>
      </c>
      <c r="AV30" s="3"/>
      <c r="AW30" s="13"/>
      <c r="AX30" s="15">
        <f t="shared" si="8"/>
        <v>9799.1717378722133</v>
      </c>
      <c r="AY30" s="3">
        <f t="shared" si="9"/>
        <v>135.18305343642635</v>
      </c>
      <c r="AZ30" s="3">
        <f t="shared" si="420"/>
        <v>9934.3547913086404</v>
      </c>
      <c r="BA30" s="3">
        <f t="shared" si="421"/>
        <v>58963.311366955139</v>
      </c>
      <c r="BB30" s="3">
        <f t="shared" si="422"/>
        <v>1283.1603835737492</v>
      </c>
      <c r="BC30" s="3">
        <f t="shared" si="423"/>
        <v>60246.471750528886</v>
      </c>
      <c r="BD30" s="3"/>
      <c r="BE30" s="5"/>
      <c r="BF30" s="3">
        <f t="shared" si="10"/>
        <v>116161.4895948234</v>
      </c>
      <c r="BG30" s="3">
        <f t="shared" si="11"/>
        <v>113.55726388953617</v>
      </c>
      <c r="BH30" s="3">
        <f t="shared" si="424"/>
        <v>116275.04685871294</v>
      </c>
      <c r="BI30" s="3">
        <f t="shared" si="425"/>
        <v>602657.25415263209</v>
      </c>
      <c r="BJ30" s="3">
        <f t="shared" si="426"/>
        <v>13847.375468158634</v>
      </c>
      <c r="BK30" s="3">
        <f t="shared" si="427"/>
        <v>616504.62962079071</v>
      </c>
      <c r="BL30" s="3"/>
      <c r="BM30" s="13"/>
      <c r="BN30" s="15">
        <f t="shared" si="12"/>
        <v>9357.9037175943995</v>
      </c>
      <c r="BO30" s="3">
        <f t="shared" si="13"/>
        <v>114.66986110946706</v>
      </c>
      <c r="BP30" s="3">
        <f t="shared" si="428"/>
        <v>9472.5735787038666</v>
      </c>
      <c r="BQ30" s="3">
        <f t="shared" si="429"/>
        <v>70248.777822137679</v>
      </c>
      <c r="BR30" s="3">
        <f t="shared" si="430"/>
        <v>1671.907301988573</v>
      </c>
      <c r="BS30" s="3">
        <f t="shared" si="431"/>
        <v>71920.685124126248</v>
      </c>
      <c r="BT30" s="3"/>
      <c r="BU30" s="5"/>
      <c r="BV30" s="3">
        <f t="shared" si="14"/>
        <v>98534.70194303173</v>
      </c>
      <c r="BW30" s="3">
        <f t="shared" si="15"/>
        <v>108.443649150952</v>
      </c>
      <c r="BX30" s="3">
        <f t="shared" si="432"/>
        <v>98643.145592182686</v>
      </c>
      <c r="BY30" s="3">
        <f t="shared" si="433"/>
        <v>785238.60049974651</v>
      </c>
      <c r="BZ30" s="3">
        <f t="shared" si="434"/>
        <v>16497.736984757626</v>
      </c>
      <c r="CA30" s="3">
        <f t="shared" si="435"/>
        <v>801736.3374845041</v>
      </c>
      <c r="CB30" s="3"/>
      <c r="CC30" s="13"/>
      <c r="CD30" s="15">
        <f t="shared" si="16"/>
        <v>11171.224258275157</v>
      </c>
      <c r="CE30" s="3">
        <f t="shared" si="17"/>
        <v>149.12295877211776</v>
      </c>
      <c r="CF30" s="3">
        <f t="shared" si="436"/>
        <v>11320.347217047274</v>
      </c>
      <c r="CG30" s="3">
        <f t="shared" si="437"/>
        <v>74030.367268025817</v>
      </c>
      <c r="CH30" s="3">
        <f t="shared" si="438"/>
        <v>1866.5925658747135</v>
      </c>
      <c r="CI30" s="3">
        <f t="shared" si="439"/>
        <v>75896.959833900532</v>
      </c>
      <c r="CJ30" s="3"/>
      <c r="CK30" s="5"/>
      <c r="CL30" s="3">
        <f t="shared" si="18"/>
        <v>128139.91534747332</v>
      </c>
      <c r="CM30" s="3">
        <f t="shared" si="19"/>
        <v>129.45723322342724</v>
      </c>
      <c r="CN30" s="3">
        <f t="shared" si="440"/>
        <v>128269.37258069674</v>
      </c>
      <c r="CO30" s="3">
        <f t="shared" si="441"/>
        <v>876675.71783875651</v>
      </c>
      <c r="CP30" s="3">
        <f t="shared" si="442"/>
        <v>17385.833119619318</v>
      </c>
      <c r="CQ30" s="3">
        <f t="shared" si="443"/>
        <v>894061.5509583758</v>
      </c>
      <c r="CR30" s="3"/>
      <c r="CS30" s="13"/>
      <c r="CT30" s="15">
        <f t="shared" si="20"/>
        <v>11788.847080120267</v>
      </c>
      <c r="CU30" s="3">
        <f t="shared" si="21"/>
        <v>166.2954484782579</v>
      </c>
      <c r="CV30" s="3">
        <f t="shared" si="444"/>
        <v>11955.142528598526</v>
      </c>
      <c r="CW30" s="3">
        <f t="shared" si="445"/>
        <v>66511.887172817937</v>
      </c>
      <c r="CX30" s="3">
        <f t="shared" si="446"/>
        <v>1647.6063541484957</v>
      </c>
      <c r="CY30" s="3">
        <f t="shared" si="447"/>
        <v>68159.493526966427</v>
      </c>
      <c r="CZ30" s="3"/>
      <c r="DA30" s="5"/>
      <c r="DB30" s="3">
        <f t="shared" si="22"/>
        <v>142896.06956657529</v>
      </c>
      <c r="DC30" s="3">
        <f t="shared" si="23"/>
        <v>136.61452770102096</v>
      </c>
      <c r="DD30" s="3">
        <f t="shared" si="448"/>
        <v>143032.68409427631</v>
      </c>
      <c r="DE30" s="3">
        <f t="shared" si="449"/>
        <v>773825.26301981369</v>
      </c>
      <c r="DF30" s="3">
        <f t="shared" si="450"/>
        <v>15620.138242337242</v>
      </c>
      <c r="DG30" s="3">
        <f t="shared" si="451"/>
        <v>789445.40126215096</v>
      </c>
      <c r="DH30" s="3"/>
      <c r="DI30" s="13"/>
      <c r="DJ30" s="15">
        <f t="shared" si="24"/>
        <v>10587.009651063114</v>
      </c>
      <c r="DK30" s="3">
        <f t="shared" si="25"/>
        <v>146.83684463476007</v>
      </c>
      <c r="DL30" s="3">
        <f t="shared" si="452"/>
        <v>10733.846495697873</v>
      </c>
      <c r="DM30" s="3">
        <f t="shared" si="453"/>
        <v>68827.05436349372</v>
      </c>
      <c r="DN30" s="3">
        <f t="shared" si="454"/>
        <v>1743.9228510458327</v>
      </c>
      <c r="DO30" s="3">
        <f t="shared" si="455"/>
        <v>70570.977214539555</v>
      </c>
      <c r="DP30" s="3"/>
      <c r="DQ30" s="5"/>
      <c r="DR30" s="3">
        <f t="shared" si="26"/>
        <v>126175.47959292706</v>
      </c>
      <c r="DS30" s="3">
        <f t="shared" si="27"/>
        <v>122.68708834853956</v>
      </c>
      <c r="DT30" s="3">
        <f t="shared" si="456"/>
        <v>126298.1666812756</v>
      </c>
      <c r="DU30" s="3">
        <f t="shared" si="457"/>
        <v>819061.88058751426</v>
      </c>
      <c r="DV30" s="3">
        <f t="shared" si="458"/>
        <v>16163.849045167362</v>
      </c>
      <c r="DW30" s="3">
        <f t="shared" si="459"/>
        <v>835225.72963268158</v>
      </c>
      <c r="DX30" s="3"/>
      <c r="DY30" s="13"/>
      <c r="DZ30" s="15">
        <f t="shared" si="28"/>
        <v>10961.578177802785</v>
      </c>
      <c r="EA30" s="3">
        <f t="shared" si="29"/>
        <v>155.35198571167876</v>
      </c>
      <c r="EB30" s="3">
        <f t="shared" si="460"/>
        <v>11116.930163514464</v>
      </c>
      <c r="EC30" s="3">
        <f t="shared" si="461"/>
        <v>70353.519653893702</v>
      </c>
      <c r="ED30" s="3">
        <f t="shared" si="462"/>
        <v>1787.3279948204079</v>
      </c>
      <c r="EE30" s="3">
        <f t="shared" si="463"/>
        <v>72140.847648714116</v>
      </c>
      <c r="EF30" s="3"/>
      <c r="EG30" s="5"/>
      <c r="EH30" s="3">
        <f t="shared" si="30"/>
        <v>133492.45791573223</v>
      </c>
      <c r="EI30" s="3">
        <f t="shared" si="31"/>
        <v>127.02775898617119</v>
      </c>
      <c r="EJ30" s="3">
        <f t="shared" si="464"/>
        <v>133619.48567471839</v>
      </c>
      <c r="EK30" s="3">
        <f t="shared" si="465"/>
        <v>839447.81604667439</v>
      </c>
      <c r="EL30" s="3">
        <f t="shared" si="466"/>
        <v>16522.33532290933</v>
      </c>
      <c r="EM30" s="3">
        <f t="shared" si="467"/>
        <v>855970.15136958368</v>
      </c>
      <c r="EN30" s="3"/>
      <c r="EO30" s="13"/>
      <c r="EP30" s="15">
        <f t="shared" si="32"/>
        <v>11205.421442731817</v>
      </c>
      <c r="EQ30" s="3">
        <f t="shared" si="33"/>
        <v>159.21044815474255</v>
      </c>
      <c r="ER30" s="3">
        <f t="shared" si="468"/>
        <v>11364.63189088656</v>
      </c>
      <c r="ES30" s="3">
        <f t="shared" si="469"/>
        <v>73637.297893776966</v>
      </c>
      <c r="ET30" s="3">
        <f t="shared" si="470"/>
        <v>1902.036578152876</v>
      </c>
      <c r="EU30" s="3">
        <f t="shared" si="471"/>
        <v>75539.334471929847</v>
      </c>
      <c r="EV30" s="3"/>
      <c r="EW30" s="5"/>
      <c r="EX30" s="3">
        <f t="shared" si="34"/>
        <v>136807.99735309783</v>
      </c>
      <c r="EY30" s="3">
        <f t="shared" si="35"/>
        <v>129.8535257676854</v>
      </c>
      <c r="EZ30" s="3">
        <f t="shared" si="472"/>
        <v>136937.85087886552</v>
      </c>
      <c r="FA30" s="3">
        <f t="shared" si="473"/>
        <v>893322.5777240484</v>
      </c>
      <c r="FB30" s="3">
        <f t="shared" si="474"/>
        <v>17293.521831734142</v>
      </c>
      <c r="FC30" s="3">
        <f t="shared" si="475"/>
        <v>910616.09955578251</v>
      </c>
      <c r="FD30" s="3"/>
      <c r="FE30" s="13"/>
      <c r="FF30" s="15">
        <f t="shared" si="36"/>
        <v>11733.298205521447</v>
      </c>
      <c r="FG30" s="3">
        <f t="shared" si="37"/>
        <v>169.37459451737553</v>
      </c>
      <c r="FH30" s="3">
        <f t="shared" si="476"/>
        <v>11902.672800038823</v>
      </c>
      <c r="FI30" s="3">
        <f t="shared" si="477"/>
        <v>75797.659573104014</v>
      </c>
      <c r="FJ30" s="3">
        <f t="shared" si="478"/>
        <v>1983.9330111526613</v>
      </c>
      <c r="FK30" s="3">
        <f t="shared" si="479"/>
        <v>77781.592584256679</v>
      </c>
      <c r="FL30" s="3"/>
      <c r="FM30" s="5"/>
      <c r="FN30" s="3">
        <f t="shared" si="38"/>
        <v>145541.9499598016</v>
      </c>
      <c r="FO30" s="3">
        <f t="shared" si="39"/>
        <v>135.97080204947372</v>
      </c>
      <c r="FP30" s="3">
        <f t="shared" si="480"/>
        <v>145677.92076185107</v>
      </c>
      <c r="FQ30" s="3">
        <f t="shared" si="481"/>
        <v>931786.57651045499</v>
      </c>
      <c r="FR30" s="3">
        <f t="shared" si="482"/>
        <v>17800.876975587697</v>
      </c>
      <c r="FS30" s="3">
        <f t="shared" si="483"/>
        <v>949587.45348604268</v>
      </c>
      <c r="FT30" s="3"/>
      <c r="FU30" s="13"/>
      <c r="FV30" s="15">
        <f t="shared" si="40"/>
        <v>12081.581431334836</v>
      </c>
      <c r="FW30" s="3">
        <f t="shared" si="41"/>
        <v>176.62326634840394</v>
      </c>
      <c r="FX30" s="3">
        <f t="shared" si="484"/>
        <v>12258.204697683241</v>
      </c>
      <c r="FY30" s="3">
        <f t="shared" si="485"/>
        <v>76483.359279333075</v>
      </c>
      <c r="FZ30" s="3">
        <f t="shared" si="486"/>
        <v>2020.146298394116</v>
      </c>
      <c r="GA30" s="3">
        <f t="shared" si="487"/>
        <v>78503.505577727192</v>
      </c>
      <c r="GB30" s="3"/>
      <c r="GC30" s="5"/>
      <c r="GD30" s="3">
        <f t="shared" si="42"/>
        <v>151770.66351576723</v>
      </c>
      <c r="GE30" s="3">
        <f t="shared" si="43"/>
        <v>140.00686665166202</v>
      </c>
      <c r="GF30" s="3">
        <f t="shared" si="488"/>
        <v>151910.6703824189</v>
      </c>
      <c r="GG30" s="3">
        <f t="shared" si="489"/>
        <v>948794.73896010348</v>
      </c>
      <c r="GH30" s="3">
        <f t="shared" si="490"/>
        <v>17961.911711772496</v>
      </c>
      <c r="GI30" s="3">
        <f t="shared" si="491"/>
        <v>966756.65067187604</v>
      </c>
      <c r="GJ30" s="3"/>
      <c r="GK30" s="13"/>
      <c r="GL30" s="15">
        <f t="shared" si="44"/>
        <v>12193.71401087163</v>
      </c>
      <c r="GM30" s="3">
        <f t="shared" si="45"/>
        <v>179.81673702496894</v>
      </c>
      <c r="GN30" s="3">
        <f t="shared" si="492"/>
        <v>12373.530747896599</v>
      </c>
      <c r="GO30" s="3">
        <f t="shared" si="493"/>
        <v>77315.496299871214</v>
      </c>
      <c r="GP30" s="3">
        <f t="shared" si="494"/>
        <v>2066.6347316486163</v>
      </c>
      <c r="GQ30" s="3">
        <f t="shared" si="495"/>
        <v>79382.131031519835</v>
      </c>
      <c r="GR30" s="3"/>
      <c r="GS30" s="5"/>
      <c r="GT30" s="3">
        <f t="shared" si="46"/>
        <v>154514.7819635846</v>
      </c>
      <c r="GU30" s="3">
        <f t="shared" si="47"/>
        <v>141.30631003990894</v>
      </c>
      <c r="GV30" s="3">
        <f t="shared" si="496"/>
        <v>154656.08827362451</v>
      </c>
      <c r="GW30" s="3">
        <f t="shared" si="497"/>
        <v>970628.79173609824</v>
      </c>
      <c r="GX30" s="3">
        <f t="shared" si="498"/>
        <v>18157.336858312083</v>
      </c>
      <c r="GY30" s="3">
        <f t="shared" si="499"/>
        <v>988786.12859441037</v>
      </c>
      <c r="GZ30" s="3"/>
      <c r="HA30" s="13"/>
      <c r="HB30" s="15">
        <f t="shared" si="48"/>
        <v>12330.188266732881</v>
      </c>
      <c r="HC30" s="3">
        <f t="shared" si="49"/>
        <v>183.91421991856032</v>
      </c>
      <c r="HD30" s="3">
        <f t="shared" si="500"/>
        <v>12514.102486651442</v>
      </c>
      <c r="HE30" s="3">
        <f t="shared" si="501"/>
        <v>78723.629009221404</v>
      </c>
      <c r="HF30" s="3">
        <f t="shared" si="502"/>
        <v>2133.148892266207</v>
      </c>
      <c r="HG30" s="3">
        <f t="shared" si="503"/>
        <v>80856.777901487614</v>
      </c>
      <c r="HH30" s="3"/>
      <c r="HI30" s="5"/>
      <c r="HJ30" s="3">
        <f t="shared" si="50"/>
        <v>158035.70936098741</v>
      </c>
      <c r="HK30" s="3">
        <f t="shared" si="51"/>
        <v>142.88783585673571</v>
      </c>
      <c r="HL30" s="3">
        <f t="shared" si="504"/>
        <v>158178.59719684414</v>
      </c>
      <c r="HM30" s="3">
        <f t="shared" si="505"/>
        <v>1001868.2547940384</v>
      </c>
      <c r="HN30" s="3">
        <f t="shared" si="506"/>
        <v>18488.033046896486</v>
      </c>
      <c r="HO30" s="3">
        <f t="shared" si="507"/>
        <v>1020356.2878409348</v>
      </c>
      <c r="HP30" s="3"/>
      <c r="HQ30" s="13"/>
      <c r="HR30" s="15">
        <f t="shared" si="52"/>
        <v>12559.240741104366</v>
      </c>
      <c r="HS30" s="3">
        <f t="shared" si="53"/>
        <v>189.78626953841388</v>
      </c>
      <c r="HT30" s="3">
        <f t="shared" si="508"/>
        <v>12749.02701064278</v>
      </c>
      <c r="HU30" s="3">
        <f t="shared" si="509"/>
        <v>80765.229581265259</v>
      </c>
      <c r="HV30" s="3">
        <f t="shared" si="510"/>
        <v>2212.7941161642543</v>
      </c>
      <c r="HW30" s="3">
        <f t="shared" si="511"/>
        <v>82978.023697429511</v>
      </c>
      <c r="HX30" s="3"/>
      <c r="HY30" s="5"/>
      <c r="HZ30" s="3">
        <f t="shared" si="54"/>
        <v>163081.50477304094</v>
      </c>
      <c r="IA30" s="3">
        <f t="shared" si="55"/>
        <v>145.54220022267771</v>
      </c>
      <c r="IB30" s="3">
        <f t="shared" si="512"/>
        <v>163227.04697326361</v>
      </c>
      <c r="IC30" s="3">
        <f t="shared" si="513"/>
        <v>1039274.9364179573</v>
      </c>
      <c r="ID30" s="3">
        <f t="shared" si="514"/>
        <v>18967.497463356354</v>
      </c>
      <c r="IE30" s="3">
        <f t="shared" si="515"/>
        <v>1058242.4338813135</v>
      </c>
      <c r="IF30" s="3"/>
      <c r="IG30" s="13"/>
      <c r="IH30" s="15">
        <f t="shared" si="56"/>
        <v>12888.727486850634</v>
      </c>
      <c r="II30" s="3">
        <f t="shared" si="57"/>
        <v>196.8330927019243</v>
      </c>
      <c r="IJ30" s="3">
        <f t="shared" si="516"/>
        <v>13085.560579552559</v>
      </c>
      <c r="IK30" s="3">
        <f t="shared" si="517"/>
        <v>82937.142824748793</v>
      </c>
      <c r="IL30" s="3">
        <f t="shared" si="518"/>
        <v>2292.0587924118172</v>
      </c>
      <c r="IM30" s="3">
        <f t="shared" si="519"/>
        <v>85229.201617160608</v>
      </c>
      <c r="IN30" s="3"/>
      <c r="IO30" s="5"/>
      <c r="IP30" s="3">
        <f t="shared" si="58"/>
        <v>169136.77172238257</v>
      </c>
      <c r="IQ30" s="3">
        <f t="shared" si="59"/>
        <v>149.36044265537311</v>
      </c>
      <c r="IR30" s="3">
        <f t="shared" si="520"/>
        <v>169286.13216503794</v>
      </c>
      <c r="IS30" s="3">
        <f t="shared" si="521"/>
        <v>1076502.8876157727</v>
      </c>
      <c r="IT30" s="3">
        <f t="shared" si="522"/>
        <v>19477.565461057686</v>
      </c>
      <c r="IU30" s="3">
        <f t="shared" si="523"/>
        <v>1095980.4530768304</v>
      </c>
      <c r="IV30" s="3"/>
      <c r="IW30" s="13"/>
      <c r="IX30" s="15">
        <f t="shared" si="60"/>
        <v>13238.396199588706</v>
      </c>
      <c r="IY30" s="3">
        <f t="shared" si="61"/>
        <v>203.85236427229043</v>
      </c>
      <c r="IZ30" s="3">
        <f t="shared" si="524"/>
        <v>13442.248563860996</v>
      </c>
      <c r="JA30" s="3">
        <f t="shared" si="525"/>
        <v>84779.922120049741</v>
      </c>
      <c r="JB30" s="3">
        <f t="shared" si="526"/>
        <v>2363.73708328045</v>
      </c>
      <c r="JC30" s="3">
        <f t="shared" si="527"/>
        <v>87143.659203330186</v>
      </c>
      <c r="JD30" s="3"/>
      <c r="JE30" s="5"/>
      <c r="JF30" s="3">
        <f t="shared" si="62"/>
        <v>175168.36385436365</v>
      </c>
      <c r="JG30" s="3">
        <f t="shared" si="63"/>
        <v>153.41256291088908</v>
      </c>
      <c r="JH30" s="3">
        <f t="shared" si="528"/>
        <v>175321.77641727452</v>
      </c>
      <c r="JI30" s="3">
        <f t="shared" si="529"/>
        <v>1110167.7688809922</v>
      </c>
      <c r="JJ30" s="3">
        <f t="shared" si="530"/>
        <v>19910.337234138293</v>
      </c>
      <c r="JK30" s="3">
        <f t="shared" si="531"/>
        <v>1130078.1061151305</v>
      </c>
      <c r="JL30" s="3"/>
      <c r="JM30" s="13"/>
      <c r="JN30" s="15">
        <f t="shared" si="64"/>
        <v>13535.763153075668</v>
      </c>
      <c r="JO30" s="3">
        <f t="shared" si="65"/>
        <v>210.19452773741426</v>
      </c>
      <c r="JP30" s="3">
        <f t="shared" si="532"/>
        <v>13745.957680813082</v>
      </c>
      <c r="JQ30" s="3">
        <f t="shared" si="533"/>
        <v>86408.574178078663</v>
      </c>
      <c r="JR30" s="3">
        <f t="shared" si="534"/>
        <v>2433.4122893696476</v>
      </c>
      <c r="JS30" s="3">
        <f t="shared" si="535"/>
        <v>88841.986467448311</v>
      </c>
      <c r="JT30" s="3"/>
      <c r="JU30" s="5"/>
      <c r="JV30" s="3">
        <f t="shared" si="66"/>
        <v>180618.12354416907</v>
      </c>
      <c r="JW30" s="3">
        <f t="shared" si="67"/>
        <v>156.85858656599433</v>
      </c>
      <c r="JX30" s="3">
        <f t="shared" si="536"/>
        <v>180774.98213073506</v>
      </c>
      <c r="JY30" s="3">
        <f t="shared" si="537"/>
        <v>1142891.8686285911</v>
      </c>
      <c r="JZ30" s="3">
        <f t="shared" si="538"/>
        <v>20292.821800077287</v>
      </c>
      <c r="KA30" s="3">
        <f t="shared" si="539"/>
        <v>1163184.6904286684</v>
      </c>
      <c r="KB30" s="3"/>
      <c r="KC30" s="13"/>
      <c r="KD30" s="15">
        <f t="shared" si="68"/>
        <v>13799.559232029344</v>
      </c>
      <c r="KE30" s="3">
        <f t="shared" si="69"/>
        <v>216.35235241973231</v>
      </c>
      <c r="KF30" s="3">
        <f t="shared" si="540"/>
        <v>14015.911584449075</v>
      </c>
      <c r="KG30" s="3">
        <f t="shared" si="541"/>
        <v>88149.341011090684</v>
      </c>
      <c r="KH30" s="3">
        <f t="shared" si="542"/>
        <v>2509.1072901086541</v>
      </c>
      <c r="KI30" s="3">
        <f t="shared" si="543"/>
        <v>90658.448301199343</v>
      </c>
      <c r="KJ30" s="3"/>
      <c r="KK30" s="5"/>
      <c r="KL30" s="3">
        <f t="shared" si="70"/>
        <v>185909.48270183321</v>
      </c>
      <c r="KM30" s="3">
        <f t="shared" si="71"/>
        <v>159.91557564140695</v>
      </c>
      <c r="KN30" s="3">
        <f t="shared" si="544"/>
        <v>186069.39827747463</v>
      </c>
      <c r="KO30" s="3">
        <f t="shared" si="545"/>
        <v>1178443.2633586866</v>
      </c>
      <c r="KP30" s="3">
        <f t="shared" si="546"/>
        <v>20701.636220102282</v>
      </c>
      <c r="KQ30" s="3">
        <f t="shared" si="547"/>
        <v>1199144.8995787888</v>
      </c>
      <c r="KR30" s="3"/>
      <c r="KS30" s="13"/>
      <c r="KT30" s="15">
        <f t="shared" si="72"/>
        <v>14081.704799280389</v>
      </c>
      <c r="KU30" s="3">
        <f t="shared" si="73"/>
        <v>223.04095132165472</v>
      </c>
      <c r="KV30" s="3">
        <f t="shared" si="548"/>
        <v>14304.745750602044</v>
      </c>
      <c r="KW30" s="3">
        <f t="shared" si="549"/>
        <v>90158.584659259301</v>
      </c>
      <c r="KX30" s="3">
        <f t="shared" si="550"/>
        <v>2591.3986036880647</v>
      </c>
      <c r="KY30" s="3">
        <f t="shared" si="551"/>
        <v>92749.983262947368</v>
      </c>
      <c r="KZ30" s="3"/>
      <c r="LA30" s="5"/>
      <c r="LB30" s="3">
        <f t="shared" si="74"/>
        <v>191656.93100987864</v>
      </c>
      <c r="LC30" s="3">
        <f t="shared" si="75"/>
        <v>163.1852069421588</v>
      </c>
      <c r="LD30" s="3">
        <f t="shared" si="552"/>
        <v>191820.11621682081</v>
      </c>
      <c r="LE30" s="3">
        <f t="shared" si="553"/>
        <v>1217092.7242657149</v>
      </c>
      <c r="LF30" s="3">
        <f t="shared" si="554"/>
        <v>21173.501699807959</v>
      </c>
      <c r="LG30" s="3">
        <f t="shared" si="555"/>
        <v>1238266.2259655229</v>
      </c>
      <c r="LH30" s="3"/>
      <c r="LI30" s="13"/>
      <c r="LJ30" s="15">
        <f t="shared" si="76"/>
        <v>14406.576650283825</v>
      </c>
      <c r="LK30" s="3">
        <f t="shared" si="77"/>
        <v>230.31751802958726</v>
      </c>
      <c r="LL30" s="3">
        <f t="shared" si="556"/>
        <v>14636.894168313413</v>
      </c>
      <c r="LM30" s="3">
        <f t="shared" si="557"/>
        <v>92360.191487226621</v>
      </c>
      <c r="LN30" s="3">
        <f t="shared" si="558"/>
        <v>2677.1828695565173</v>
      </c>
      <c r="LO30" s="3">
        <f t="shared" si="559"/>
        <v>95037.374356783141</v>
      </c>
      <c r="LP30" s="3"/>
      <c r="LQ30" s="5"/>
      <c r="LR30" s="3">
        <f t="shared" si="78"/>
        <v>197909.61436361758</v>
      </c>
      <c r="LS30" s="3">
        <f t="shared" si="79"/>
        <v>166.94996987330526</v>
      </c>
      <c r="LT30" s="3">
        <f t="shared" si="560"/>
        <v>198076.56433349088</v>
      </c>
      <c r="LU30" s="3">
        <f t="shared" si="561"/>
        <v>1257382.7073259731</v>
      </c>
      <c r="LV30" s="3">
        <f t="shared" si="562"/>
        <v>21690.543156153486</v>
      </c>
      <c r="LW30" s="3">
        <f t="shared" si="563"/>
        <v>1279073.2504821266</v>
      </c>
      <c r="LX30" s="3"/>
      <c r="LY30" s="13"/>
      <c r="LZ30" s="15">
        <f t="shared" si="80"/>
        <v>14761.870246716055</v>
      </c>
      <c r="MA30" s="3">
        <f t="shared" si="81"/>
        <v>237.90762458967555</v>
      </c>
      <c r="MB30" s="3">
        <f t="shared" si="564"/>
        <v>14999.777871305731</v>
      </c>
      <c r="MC30" s="3">
        <f t="shared" si="565"/>
        <v>94585.594422987517</v>
      </c>
      <c r="MD30" s="3">
        <f t="shared" si="566"/>
        <v>2763.5254557201715</v>
      </c>
      <c r="ME30" s="3">
        <f t="shared" si="567"/>
        <v>97349.119878707686</v>
      </c>
      <c r="MF30" s="3"/>
      <c r="MG30" s="5"/>
      <c r="MH30" s="3">
        <f t="shared" si="82"/>
        <v>204431.71947805732</v>
      </c>
      <c r="MI30" s="3">
        <f t="shared" si="83"/>
        <v>171.06727384220966</v>
      </c>
      <c r="MJ30" s="3">
        <f t="shared" si="568"/>
        <v>204602.78675189952</v>
      </c>
      <c r="MK30" s="3">
        <f t="shared" si="569"/>
        <v>1297934.9146415554</v>
      </c>
      <c r="ML30" s="3">
        <f t="shared" si="570"/>
        <v>22213.173064566228</v>
      </c>
      <c r="MM30" s="3">
        <f t="shared" si="571"/>
        <v>1320148.0877061216</v>
      </c>
      <c r="MN30" s="3"/>
      <c r="MO30" s="13"/>
      <c r="MP30" s="15">
        <f t="shared" si="84"/>
        <v>15120.946743400029</v>
      </c>
      <c r="MQ30" s="3">
        <f t="shared" si="85"/>
        <v>245.54754431333862</v>
      </c>
      <c r="MR30" s="3">
        <f t="shared" si="572"/>
        <v>15366.494287713367</v>
      </c>
      <c r="MS30" s="3">
        <f t="shared" si="573"/>
        <v>96776.551596531703</v>
      </c>
      <c r="MT30" s="3">
        <f t="shared" si="574"/>
        <v>2850.684798510666</v>
      </c>
      <c r="MU30" s="3">
        <f t="shared" si="575"/>
        <v>99627.236395042375</v>
      </c>
      <c r="MV30" s="3"/>
      <c r="MW30" s="5"/>
      <c r="MX30" s="3">
        <f t="shared" si="86"/>
        <v>210996.628561894</v>
      </c>
      <c r="MY30" s="3">
        <f t="shared" si="87"/>
        <v>175.22841578167382</v>
      </c>
      <c r="MZ30" s="3">
        <f t="shared" si="576"/>
        <v>211171.85697767566</v>
      </c>
      <c r="NA30" s="3">
        <f t="shared" si="577"/>
        <v>1338870.7250611174</v>
      </c>
      <c r="NB30" s="3">
        <f t="shared" si="578"/>
        <v>22727.713478144913</v>
      </c>
      <c r="NC30" s="3">
        <f t="shared" si="579"/>
        <v>1361598.4385392624</v>
      </c>
      <c r="ND30" s="3"/>
      <c r="NE30" s="13"/>
      <c r="NF30" s="15">
        <f t="shared" si="88"/>
        <v>15474.799747532747</v>
      </c>
      <c r="NG30" s="3">
        <f t="shared" si="89"/>
        <v>253.25730956830279</v>
      </c>
      <c r="NH30" s="3">
        <f t="shared" si="580"/>
        <v>15728.057057101048</v>
      </c>
      <c r="NI30" s="3">
        <f t="shared" si="581"/>
        <v>98998.833186733653</v>
      </c>
      <c r="NJ30" s="3">
        <f t="shared" si="582"/>
        <v>2940.7074742371919</v>
      </c>
      <c r="NK30" s="3">
        <f t="shared" si="583"/>
        <v>101939.54066097084</v>
      </c>
      <c r="NL30" s="3"/>
      <c r="NM30" s="5"/>
      <c r="NN30" s="3">
        <f t="shared" si="90"/>
        <v>217621.55523485324</v>
      </c>
      <c r="NO30" s="3">
        <f t="shared" si="91"/>
        <v>179.32902551107628</v>
      </c>
      <c r="NP30" s="3">
        <f t="shared" si="584"/>
        <v>217800.88426036431</v>
      </c>
      <c r="NQ30" s="3">
        <f t="shared" si="585"/>
        <v>1381151.3466103277</v>
      </c>
      <c r="NR30" s="3">
        <f t="shared" si="586"/>
        <v>23249.610346928119</v>
      </c>
      <c r="NS30" s="3">
        <f t="shared" si="587"/>
        <v>1404400.9569572557</v>
      </c>
      <c r="NT30" s="3"/>
      <c r="NU30" s="13"/>
      <c r="NV30" s="15">
        <f t="shared" si="92"/>
        <v>15833.963032246618</v>
      </c>
      <c r="NW30" s="3">
        <f t="shared" si="93"/>
        <v>261.21857799404955</v>
      </c>
      <c r="NX30" s="3">
        <f t="shared" si="588"/>
        <v>16095.181610240668</v>
      </c>
      <c r="NY30" s="3">
        <f t="shared" si="589"/>
        <v>101335.77252349979</v>
      </c>
      <c r="NZ30" s="3">
        <f t="shared" si="590"/>
        <v>3034.7285573359472</v>
      </c>
      <c r="OA30" s="3">
        <f t="shared" si="591"/>
        <v>104370.50108083573</v>
      </c>
      <c r="OB30" s="3"/>
      <c r="OC30" s="5"/>
      <c r="OD30" s="3">
        <f t="shared" si="94"/>
        <v>224462.59614856428</v>
      </c>
      <c r="OE30" s="3">
        <f t="shared" si="95"/>
        <v>183.49117318974751</v>
      </c>
      <c r="OF30" s="3">
        <f t="shared" si="592"/>
        <v>224646.08732175402</v>
      </c>
      <c r="OG30" s="3">
        <f t="shared" si="593"/>
        <v>1425309.8855569095</v>
      </c>
      <c r="OH30" s="3">
        <f t="shared" si="594"/>
        <v>23798.434279850007</v>
      </c>
      <c r="OI30" s="3">
        <f t="shared" si="595"/>
        <v>1449108.3198367595</v>
      </c>
      <c r="OJ30" s="3"/>
      <c r="OK30" s="13"/>
      <c r="OL30" s="15">
        <f t="shared" si="96"/>
        <v>16211.556821382972</v>
      </c>
      <c r="OM30" s="3">
        <f t="shared" si="97"/>
        <v>269.53414748963723</v>
      </c>
      <c r="ON30" s="3">
        <f t="shared" si="596"/>
        <v>16481.09096887261</v>
      </c>
      <c r="OO30" s="3">
        <f t="shared" si="597"/>
        <v>103808.17993059388</v>
      </c>
      <c r="OP30" s="3">
        <f t="shared" si="598"/>
        <v>3132.3854564023363</v>
      </c>
      <c r="OQ30" s="3">
        <f t="shared" si="599"/>
        <v>106940.56538699621</v>
      </c>
      <c r="OR30" s="3"/>
      <c r="OS30" s="5"/>
      <c r="OT30" s="3">
        <f t="shared" si="98"/>
        <v>231608.08454286959</v>
      </c>
      <c r="OU30" s="3">
        <f t="shared" si="99"/>
        <v>187.86690194550431</v>
      </c>
      <c r="OV30" s="3">
        <f t="shared" si="600"/>
        <v>231795.95144481509</v>
      </c>
      <c r="OW30" s="3">
        <f t="shared" si="601"/>
        <v>1471176.0449192307</v>
      </c>
      <c r="OX30" s="3">
        <f t="shared" si="602"/>
        <v>24379.072525609648</v>
      </c>
      <c r="OY30" s="3">
        <f t="shared" si="603"/>
        <v>1495555.1174448405</v>
      </c>
      <c r="OZ30" s="3"/>
      <c r="PA30" s="13"/>
      <c r="PB30" s="15">
        <f t="shared" si="100"/>
        <v>16610.757199865959</v>
      </c>
      <c r="PC30" s="3">
        <f t="shared" si="101"/>
        <v>278.17325184474032</v>
      </c>
      <c r="PD30" s="3">
        <f t="shared" si="604"/>
        <v>16888.930451710698</v>
      </c>
      <c r="PE30" s="3">
        <f t="shared" si="605"/>
        <v>106379.64233326924</v>
      </c>
      <c r="PF30" s="3">
        <f t="shared" si="606"/>
        <v>3232.8489739224678</v>
      </c>
      <c r="PG30" s="3">
        <f t="shared" si="607"/>
        <v>109612.4913071917</v>
      </c>
      <c r="PH30" s="3"/>
      <c r="PI30" s="5"/>
      <c r="PJ30" s="3">
        <f t="shared" si="102"/>
        <v>239031.58331097398</v>
      </c>
      <c r="PK30" s="3">
        <f t="shared" si="103"/>
        <v>192.49301769659317</v>
      </c>
      <c r="PL30" s="3">
        <f t="shared" si="608"/>
        <v>239224.07632867058</v>
      </c>
      <c r="PM30" s="3">
        <f t="shared" si="609"/>
        <v>1518360.3785272962</v>
      </c>
      <c r="PN30" s="3">
        <f t="shared" si="610"/>
        <v>24982.973571303886</v>
      </c>
      <c r="PO30" s="3">
        <f t="shared" si="611"/>
        <v>1543343.3520986002</v>
      </c>
      <c r="PP30" s="3"/>
      <c r="PQ30" s="13"/>
      <c r="PR30" s="15">
        <f t="shared" si="104"/>
        <v>17025.779437272166</v>
      </c>
      <c r="PS30" s="3">
        <f t="shared" si="105"/>
        <v>287.06186349033965</v>
      </c>
      <c r="PT30" s="3">
        <f t="shared" si="612"/>
        <v>17312.841300762506</v>
      </c>
      <c r="PU30" s="3">
        <f t="shared" si="613"/>
        <v>109014.1736161623</v>
      </c>
      <c r="PV30" s="3">
        <f t="shared" si="614"/>
        <v>3335.8953768631122</v>
      </c>
      <c r="PW30" s="3">
        <f t="shared" si="615"/>
        <v>112350.06899302542</v>
      </c>
      <c r="PX30" s="3"/>
      <c r="PY30" s="5"/>
      <c r="PZ30" s="3">
        <f t="shared" si="106"/>
        <v>246669.48127921508</v>
      </c>
      <c r="QA30" s="3">
        <f t="shared" si="107"/>
        <v>197.30248435294504</v>
      </c>
      <c r="QB30" s="3">
        <f t="shared" si="616"/>
        <v>246866.78376356803</v>
      </c>
      <c r="QC30" s="3">
        <f t="shared" si="617"/>
        <v>1566757.8065039567</v>
      </c>
      <c r="QD30" s="3">
        <f t="shared" si="618"/>
        <v>25601.686174295093</v>
      </c>
      <c r="QE30" s="3">
        <f t="shared" si="619"/>
        <v>1592359.4926782518</v>
      </c>
      <c r="QF30" s="3"/>
      <c r="QG30" s="13"/>
      <c r="QH30" s="15">
        <f t="shared" si="108"/>
        <v>17450.999166479658</v>
      </c>
      <c r="QI30" s="3">
        <f t="shared" si="109"/>
        <v>296.17886563815483</v>
      </c>
      <c r="QJ30" s="3">
        <f t="shared" si="620"/>
        <v>17747.178032117812</v>
      </c>
      <c r="QK30" s="3">
        <f t="shared" si="621"/>
        <v>111712.09621685481</v>
      </c>
      <c r="QL30" s="3">
        <f t="shared" si="622"/>
        <v>3441.9760330069512</v>
      </c>
      <c r="QM30" s="3">
        <f t="shared" si="623"/>
        <v>115154.07224986177</v>
      </c>
      <c r="QN30" s="3"/>
      <c r="QO30" s="5"/>
      <c r="QP30" s="3">
        <f t="shared" si="110"/>
        <v>254503.63299577963</v>
      </c>
      <c r="QQ30" s="3">
        <f t="shared" si="111"/>
        <v>202.23012418744574</v>
      </c>
      <c r="QR30" s="3">
        <f t="shared" si="624"/>
        <v>254705.86311996708</v>
      </c>
      <c r="QS30" s="3">
        <f t="shared" si="625"/>
        <v>1616580.3211083293</v>
      </c>
      <c r="QT30" s="3">
        <f t="shared" si="626"/>
        <v>26235.286058184203</v>
      </c>
      <c r="QU30" s="3">
        <f t="shared" si="627"/>
        <v>1642815.6071665136</v>
      </c>
      <c r="QV30" s="3"/>
      <c r="QW30" s="13"/>
      <c r="QX30" s="15">
        <f t="shared" si="112"/>
        <v>17886.536580354277</v>
      </c>
      <c r="QY30" s="3">
        <f t="shared" si="113"/>
        <v>305.56370293297152</v>
      </c>
      <c r="QZ30" s="3">
        <f t="shared" si="628"/>
        <v>18192.100283287247</v>
      </c>
      <c r="RA30" s="3">
        <f t="shared" si="629"/>
        <v>114498.55268824473</v>
      </c>
      <c r="RB30" s="3">
        <f t="shared" si="630"/>
        <v>3551.6047227207087</v>
      </c>
      <c r="RC30" s="3">
        <f t="shared" si="631"/>
        <v>118050.15741096543</v>
      </c>
      <c r="RD30" s="3"/>
      <c r="RE30" s="5"/>
      <c r="RF30" s="3">
        <f t="shared" si="114"/>
        <v>262567.93286220951</v>
      </c>
      <c r="RG30" s="3">
        <f t="shared" si="115"/>
        <v>207.27733004975119</v>
      </c>
      <c r="RH30" s="3">
        <f t="shared" si="632"/>
        <v>262775.21019225928</v>
      </c>
      <c r="RI30" s="3">
        <f t="shared" si="633"/>
        <v>1668069.2276900893</v>
      </c>
      <c r="RJ30" s="3">
        <f t="shared" si="634"/>
        <v>26889.677884058503</v>
      </c>
      <c r="RK30" s="3">
        <f t="shared" si="635"/>
        <v>1694958.9055741478</v>
      </c>
      <c r="RL30" s="3"/>
      <c r="RM30" s="13"/>
      <c r="RN30" s="15">
        <f t="shared" si="116"/>
        <v>18336.376800173028</v>
      </c>
      <c r="RO30" s="3">
        <f t="shared" si="117"/>
        <v>315.26235643679149</v>
      </c>
      <c r="RP30" s="3">
        <f t="shared" si="636"/>
        <v>18651.639156609821</v>
      </c>
      <c r="RQ30" s="3">
        <f t="shared" si="637"/>
        <v>117393.50309006896</v>
      </c>
      <c r="RR30" s="3">
        <f t="shared" si="638"/>
        <v>3664.936735692108</v>
      </c>
      <c r="RS30" s="3">
        <f t="shared" si="639"/>
        <v>121058.43982576107</v>
      </c>
      <c r="RT30" s="3"/>
      <c r="RU30" s="5"/>
      <c r="RV30" s="3">
        <f t="shared" si="118"/>
        <v>270901.89196010487</v>
      </c>
      <c r="RW30" s="3">
        <f t="shared" si="119"/>
        <v>212.49028333973777</v>
      </c>
      <c r="RX30" s="3">
        <f t="shared" si="640"/>
        <v>271114.38224344462</v>
      </c>
      <c r="RY30" s="3">
        <f t="shared" si="641"/>
        <v>1721297.4605901025</v>
      </c>
      <c r="RZ30" s="3">
        <f t="shared" si="642"/>
        <v>27569.549218391719</v>
      </c>
      <c r="SA30" s="3">
        <f t="shared" si="643"/>
        <v>1748867.0098084942</v>
      </c>
      <c r="SB30" s="3"/>
      <c r="SC30" s="13"/>
      <c r="SD30" s="15">
        <f t="shared" si="120"/>
        <v>18803.644282815989</v>
      </c>
      <c r="SE30" s="3">
        <f t="shared" si="121"/>
        <v>325.28926382437993</v>
      </c>
      <c r="SF30" s="3">
        <f t="shared" si="644"/>
        <v>19128.933546640368</v>
      </c>
      <c r="SG30" s="3">
        <f t="shared" si="645"/>
        <v>120397.80535455343</v>
      </c>
      <c r="SH30" s="3">
        <f t="shared" si="646"/>
        <v>3781.8703835688598</v>
      </c>
      <c r="SI30" s="3">
        <f t="shared" si="647"/>
        <v>124179.6757381223</v>
      </c>
      <c r="SJ30" s="3"/>
      <c r="SK30" s="5"/>
      <c r="SL30" s="3">
        <f t="shared" si="122"/>
        <v>279517.91644367203</v>
      </c>
      <c r="SM30" s="3">
        <f t="shared" si="123"/>
        <v>217.90519168636993</v>
      </c>
      <c r="SN30" s="3">
        <f t="shared" si="648"/>
        <v>279735.82163535838</v>
      </c>
      <c r="SO30" s="3">
        <f t="shared" si="649"/>
        <v>1776217.2602110854</v>
      </c>
      <c r="SP30" s="3">
        <f t="shared" si="650"/>
        <v>28275.101544265173</v>
      </c>
      <c r="SQ30" s="3">
        <f t="shared" si="651"/>
        <v>1804492.3617553506</v>
      </c>
      <c r="SR30" s="3"/>
      <c r="SS30" s="13"/>
      <c r="ST30" s="15">
        <f t="shared" si="124"/>
        <v>19288.456493375321</v>
      </c>
      <c r="SU30" s="3">
        <f t="shared" si="125"/>
        <v>335.63557928649522</v>
      </c>
      <c r="SV30" s="3">
        <f t="shared" si="652"/>
        <v>19624.092072661817</v>
      </c>
      <c r="SW30" s="3">
        <f t="shared" si="653"/>
        <v>123502.33828667046</v>
      </c>
      <c r="SX30" s="3">
        <f t="shared" si="654"/>
        <v>3902.3543153546034</v>
      </c>
      <c r="SY30" s="3">
        <f t="shared" si="655"/>
        <v>127404.69260202507</v>
      </c>
      <c r="SZ30" s="3"/>
      <c r="TA30" s="5"/>
      <c r="TB30" s="3">
        <f t="shared" si="126"/>
        <v>288408.40519463416</v>
      </c>
      <c r="TC30" s="3">
        <f t="shared" si="127"/>
        <v>223.52341632862013</v>
      </c>
      <c r="TD30" s="3">
        <f t="shared" si="656"/>
        <v>288631.92861096276</v>
      </c>
      <c r="TE30" s="3">
        <f t="shared" si="657"/>
        <v>1832804.5087179951</v>
      </c>
      <c r="TF30" s="3">
        <f t="shared" si="658"/>
        <v>29004.192773499977</v>
      </c>
      <c r="TG30" s="3">
        <f t="shared" si="659"/>
        <v>1861808.7014914951</v>
      </c>
      <c r="TH30" s="3"/>
      <c r="TI30" s="13"/>
      <c r="TJ30" s="15">
        <f t="shared" si="128"/>
        <v>19789.388687794748</v>
      </c>
      <c r="TK30" s="3">
        <f t="shared" si="129"/>
        <v>346.29641847741806</v>
      </c>
      <c r="TL30" s="3">
        <f t="shared" si="660"/>
        <v>20135.685106272165</v>
      </c>
      <c r="TM30" s="3">
        <f t="shared" si="661"/>
        <v>126703.0951567321</v>
      </c>
      <c r="TN30" s="3">
        <f t="shared" si="662"/>
        <v>4026.5262354585238</v>
      </c>
      <c r="TO30" s="3">
        <f t="shared" si="663"/>
        <v>130729.62139219063</v>
      </c>
      <c r="TP30" s="3"/>
      <c r="TQ30" s="5"/>
      <c r="TR30" s="3">
        <f t="shared" si="130"/>
        <v>297569.16114198265</v>
      </c>
      <c r="TS30" s="3">
        <f t="shared" si="131"/>
        <v>229.32844668364513</v>
      </c>
      <c r="TT30" s="3">
        <f t="shared" si="664"/>
        <v>297798.4895886663</v>
      </c>
      <c r="TU30" s="3">
        <f t="shared" si="665"/>
        <v>1891123.8812381083</v>
      </c>
      <c r="TV30" s="3">
        <f t="shared" si="666"/>
        <v>29755.881936379512</v>
      </c>
      <c r="TW30" s="3">
        <f t="shared" si="667"/>
        <v>1920879.7631744877</v>
      </c>
      <c r="TX30" s="3"/>
      <c r="TY30" s="13"/>
      <c r="TZ30" s="15">
        <f t="shared" si="132"/>
        <v>20305.839901984793</v>
      </c>
      <c r="UA30" s="3">
        <f t="shared" si="133"/>
        <v>357.28363595045471</v>
      </c>
      <c r="UB30" s="3">
        <f t="shared" si="668"/>
        <v>20663.123537935247</v>
      </c>
      <c r="UC30" s="3">
        <f t="shared" si="669"/>
        <v>130005.9005377396</v>
      </c>
      <c r="UD30" s="3">
        <f t="shared" si="670"/>
        <v>4154.6166206975522</v>
      </c>
      <c r="UE30" s="3">
        <f t="shared" si="671"/>
        <v>134160.51715843714</v>
      </c>
      <c r="UF30" s="3"/>
      <c r="UG30" s="5"/>
      <c r="UH30" s="3">
        <f t="shared" si="134"/>
        <v>307010.37078865204</v>
      </c>
      <c r="UI30" s="3">
        <f t="shared" si="135"/>
        <v>235.31331850594313</v>
      </c>
      <c r="UJ30" s="3">
        <f t="shared" si="672"/>
        <v>307245.68410715798</v>
      </c>
      <c r="UK30" s="3">
        <f t="shared" si="673"/>
        <v>1951283.6249768527</v>
      </c>
      <c r="UL30" s="3">
        <f t="shared" si="674"/>
        <v>30531.536918245016</v>
      </c>
      <c r="UM30" s="3">
        <f t="shared" si="675"/>
        <v>1981815.1618950977</v>
      </c>
      <c r="UN30" s="3"/>
      <c r="UO30" s="13"/>
      <c r="UP30" s="15">
        <f t="shared" si="136"/>
        <v>20838.750648668563</v>
      </c>
      <c r="UQ30" s="3">
        <f t="shared" si="137"/>
        <v>368.61762011248817</v>
      </c>
      <c r="UR30" s="3">
        <f t="shared" si="676"/>
        <v>21207.368268781051</v>
      </c>
      <c r="US30" s="3">
        <f t="shared" si="677"/>
        <v>133420.31738617519</v>
      </c>
      <c r="UT30" s="3">
        <f t="shared" si="678"/>
        <v>4286.8057758341438</v>
      </c>
      <c r="UU30" s="3">
        <f t="shared" si="679"/>
        <v>137707.12316200932</v>
      </c>
      <c r="UV30" s="3"/>
      <c r="UW30" s="5"/>
      <c r="UX30" s="3">
        <f t="shared" si="138"/>
        <v>316749.55369536969</v>
      </c>
      <c r="UY30" s="3">
        <f t="shared" si="139"/>
        <v>241.48893088518685</v>
      </c>
      <c r="UZ30" s="3">
        <f t="shared" si="680"/>
        <v>316991.0426262549</v>
      </c>
      <c r="VA30" s="3">
        <f t="shared" si="681"/>
        <v>2013368.4230139456</v>
      </c>
      <c r="VB30" s="3">
        <f t="shared" si="682"/>
        <v>31333.403553767657</v>
      </c>
      <c r="VC30" s="3">
        <f t="shared" si="683"/>
        <v>2044701.8265677132</v>
      </c>
      <c r="VD30" s="3"/>
      <c r="VE30" s="13"/>
      <c r="VF30" s="15">
        <f t="shared" si="140"/>
        <v>21389.634319385419</v>
      </c>
      <c r="VG30" s="3">
        <f t="shared" si="141"/>
        <v>380.31453974159461</v>
      </c>
      <c r="VH30" s="3">
        <f t="shared" si="684"/>
        <v>21769.948859127013</v>
      </c>
      <c r="VI30" s="3">
        <f t="shared" si="685"/>
        <v>136952.49047360625</v>
      </c>
      <c r="VJ30" s="3">
        <f t="shared" si="686"/>
        <v>4423.1914679719366</v>
      </c>
      <c r="VK30" s="3">
        <f t="shared" si="687"/>
        <v>141375.68194157819</v>
      </c>
      <c r="VL30" s="3"/>
      <c r="VM30" s="5"/>
      <c r="VN30" s="3">
        <f t="shared" si="142"/>
        <v>326800.60353666445</v>
      </c>
      <c r="VO30" s="3">
        <f t="shared" si="143"/>
        <v>247.87282169161676</v>
      </c>
      <c r="VP30" s="3">
        <f t="shared" si="688"/>
        <v>327048.47635835607</v>
      </c>
      <c r="VQ30" s="3">
        <f t="shared" si="689"/>
        <v>2077424.1932681275</v>
      </c>
      <c r="VR30" s="3">
        <f t="shared" si="690"/>
        <v>32162.924926062809</v>
      </c>
      <c r="VS30" s="3">
        <f t="shared" si="691"/>
        <v>2109587.1181941903</v>
      </c>
      <c r="VT30" s="3"/>
      <c r="VU30" s="13"/>
      <c r="VV30" s="15">
        <f t="shared" si="144"/>
        <v>21959.460548939514</v>
      </c>
      <c r="VW30" s="3">
        <f t="shared" si="145"/>
        <v>392.3832039841194</v>
      </c>
      <c r="VX30" s="3">
        <f t="shared" si="692"/>
        <v>22351.843752923633</v>
      </c>
      <c r="VY30" s="3">
        <f t="shared" si="693"/>
        <v>140603.96887620425</v>
      </c>
      <c r="VZ30" s="3">
        <f t="shared" si="694"/>
        <v>4563.8527637257412</v>
      </c>
      <c r="WA30" s="3">
        <f t="shared" si="695"/>
        <v>145167.82163992999</v>
      </c>
      <c r="WB30" s="3"/>
      <c r="WC30" s="5"/>
      <c r="WD30" s="3">
        <f t="shared" si="146"/>
        <v>337171.08992674103</v>
      </c>
      <c r="WE30" s="3">
        <f t="shared" si="147"/>
        <v>254.47622749484074</v>
      </c>
      <c r="WF30" s="3">
        <f t="shared" si="696"/>
        <v>337425.56615423586</v>
      </c>
      <c r="WG30" s="3">
        <f t="shared" si="697"/>
        <v>2143488.0706678047</v>
      </c>
      <c r="WH30" s="3">
        <f t="shared" si="698"/>
        <v>33020.464831512967</v>
      </c>
      <c r="WI30" s="3">
        <f t="shared" si="699"/>
        <v>2176508.5354993176</v>
      </c>
      <c r="WJ30" s="3"/>
      <c r="WK30" s="13"/>
      <c r="WL30" s="15">
        <f t="shared" si="148"/>
        <v>22548.482231865404</v>
      </c>
      <c r="WM30" s="3">
        <f t="shared" si="149"/>
        <v>404.83058760287304</v>
      </c>
      <c r="WN30" s="3">
        <f t="shared" si="700"/>
        <v>22953.312819468276</v>
      </c>
      <c r="WO30" s="3">
        <f t="shared" si="701"/>
        <v>144375.34076958647</v>
      </c>
      <c r="WP30" s="3">
        <f t="shared" si="702"/>
        <v>4708.9096514040939</v>
      </c>
      <c r="WQ30" s="3">
        <f t="shared" si="703"/>
        <v>149084.25042099057</v>
      </c>
      <c r="WR30" s="3"/>
      <c r="WS30" s="5"/>
      <c r="WT30" s="3">
        <f t="shared" si="150"/>
        <v>347867.0062117849</v>
      </c>
      <c r="WU30" s="3">
        <f t="shared" si="151"/>
        <v>261.30207895187397</v>
      </c>
      <c r="WV30" s="3">
        <f t="shared" si="704"/>
        <v>348128.30829073675</v>
      </c>
      <c r="WW30" s="3">
        <f t="shared" si="705"/>
        <v>2211616.4096839218</v>
      </c>
      <c r="WX30" s="3">
        <f t="shared" si="706"/>
        <v>33906.161401583682</v>
      </c>
      <c r="WY30" s="3">
        <f t="shared" si="707"/>
        <v>2245522.5710855057</v>
      </c>
      <c r="WZ30" s="3"/>
      <c r="XA30" s="13"/>
      <c r="XB30" s="15">
        <f t="shared" si="152"/>
        <v>23156.809365141202</v>
      </c>
      <c r="XC30" s="3">
        <f t="shared" si="153"/>
        <v>417.66719822190402</v>
      </c>
      <c r="XD30" s="3">
        <f t="shared" si="708"/>
        <v>23574.476563363107</v>
      </c>
      <c r="XE30" s="3">
        <f t="shared" si="709"/>
        <v>148269.47995160535</v>
      </c>
      <c r="XF30" s="3">
        <f t="shared" si="710"/>
        <v>4858.5229816466772</v>
      </c>
      <c r="XG30" s="3">
        <f t="shared" si="711"/>
        <v>153128.00293325202</v>
      </c>
      <c r="XH30" s="3"/>
      <c r="XI30" s="5"/>
      <c r="XJ30" s="3">
        <f t="shared" si="154"/>
        <v>358897.3814914542</v>
      </c>
      <c r="XK30" s="3">
        <f t="shared" si="155"/>
        <v>268.35165075778303</v>
      </c>
      <c r="XL30" s="3">
        <f t="shared" si="712"/>
        <v>359165.73314221198</v>
      </c>
      <c r="XM30" s="3">
        <f t="shared" si="713"/>
        <v>2281884.7564493548</v>
      </c>
      <c r="XN30" s="3">
        <f t="shared" si="714"/>
        <v>34820.689539989835</v>
      </c>
      <c r="XO30" s="3">
        <f t="shared" si="715"/>
        <v>2316705.4459893447</v>
      </c>
      <c r="XP30" s="3"/>
      <c r="XQ30" s="13"/>
      <c r="XR30" s="15">
        <f t="shared" si="156"/>
        <v>23784.913311613236</v>
      </c>
      <c r="XS30" s="3">
        <f t="shared" si="157"/>
        <v>430.90721295401812</v>
      </c>
      <c r="XT30" s="3">
        <f t="shared" si="716"/>
        <v>24215.820524567254</v>
      </c>
      <c r="XU30" s="3">
        <f t="shared" si="717"/>
        <v>152291.54625171551</v>
      </c>
      <c r="XV30" s="3">
        <f t="shared" si="718"/>
        <v>5012.8593022259984</v>
      </c>
      <c r="XW30" s="3">
        <f t="shared" si="719"/>
        <v>157304.4055539415</v>
      </c>
      <c r="XX30" s="3"/>
      <c r="XY30" s="5"/>
      <c r="XZ30" s="3">
        <f t="shared" si="158"/>
        <v>370274.39802158496</v>
      </c>
      <c r="YA30" s="3">
        <f t="shared" si="159"/>
        <v>275.63040527985362</v>
      </c>
      <c r="YB30" s="3">
        <f t="shared" si="720"/>
        <v>370550.02842686482</v>
      </c>
      <c r="YC30" s="3">
        <f t="shared" si="721"/>
        <v>2354371.3328485615</v>
      </c>
      <c r="YD30" s="3">
        <f t="shared" si="722"/>
        <v>35765.261018834317</v>
      </c>
      <c r="YE30" s="3">
        <f t="shared" si="723"/>
        <v>2390136.593867396</v>
      </c>
      <c r="YF30" s="3"/>
      <c r="YG30" s="13"/>
      <c r="YH30" s="15">
        <f t="shared" si="160"/>
        <v>24433.62140147707</v>
      </c>
      <c r="YI30" s="3">
        <f t="shared" si="161"/>
        <v>444.56540645933563</v>
      </c>
      <c r="YJ30" s="3">
        <f t="shared" si="724"/>
        <v>24878.186807936407</v>
      </c>
      <c r="YK30" s="3">
        <f t="shared" si="725"/>
        <v>156446.98193149464</v>
      </c>
      <c r="YL30" s="3">
        <f t="shared" si="726"/>
        <v>5172.0689487664595</v>
      </c>
      <c r="YM30" s="3">
        <f t="shared" si="727"/>
        <v>161619.05088026109</v>
      </c>
      <c r="YN30" s="3"/>
      <c r="YO30" s="5"/>
      <c r="YP30" s="3">
        <f t="shared" si="162"/>
        <v>382010.75152463815</v>
      </c>
      <c r="YQ30" s="3">
        <f t="shared" si="163"/>
        <v>283.14792999709471</v>
      </c>
      <c r="YR30" s="3">
        <f t="shared" si="728"/>
        <v>382293.89945463522</v>
      </c>
      <c r="YS30" s="3">
        <f t="shared" si="729"/>
        <v>2429146.7464655694</v>
      </c>
      <c r="YT30" s="3">
        <f t="shared" si="730"/>
        <v>36741.15393864637</v>
      </c>
      <c r="YU30" s="3">
        <f t="shared" si="731"/>
        <v>2465887.9004042158</v>
      </c>
      <c r="YV30" s="3"/>
      <c r="YW30" s="13"/>
      <c r="YX30" s="15">
        <f t="shared" si="164"/>
        <v>25103.802316078312</v>
      </c>
      <c r="YY30" s="3">
        <f t="shared" si="165"/>
        <v>458.65514947518415</v>
      </c>
      <c r="YZ30" s="3">
        <f t="shared" si="732"/>
        <v>25562.457465553496</v>
      </c>
      <c r="ZA30" s="3">
        <f t="shared" si="733"/>
        <v>160740.12814436693</v>
      </c>
      <c r="ZB30" s="3">
        <f t="shared" si="734"/>
        <v>5336.2931569148104</v>
      </c>
      <c r="ZC30" s="3">
        <f t="shared" si="735"/>
        <v>166076.42130128175</v>
      </c>
      <c r="ZD30" s="3"/>
      <c r="ZE30" s="5"/>
      <c r="ZF30" s="3">
        <f t="shared" si="166"/>
        <v>394117.931345805</v>
      </c>
      <c r="ZG30" s="3">
        <f t="shared" si="167"/>
        <v>290.91429158446994</v>
      </c>
      <c r="ZH30" s="3">
        <f t="shared" si="736"/>
        <v>394408.84563738946</v>
      </c>
      <c r="ZI30" s="3">
        <f t="shared" si="737"/>
        <v>2506277.3309311136</v>
      </c>
      <c r="ZJ30" s="3">
        <f t="shared" si="738"/>
        <v>37749.387807659754</v>
      </c>
      <c r="ZK30" s="3">
        <f t="shared" si="739"/>
        <v>2544026.7187387734</v>
      </c>
      <c r="ZL30" s="3"/>
      <c r="ZM30" s="13"/>
      <c r="ZN30" s="15">
        <f t="shared" si="168"/>
        <v>25796.15229146419</v>
      </c>
      <c r="ZO30" s="3">
        <f t="shared" si="169"/>
        <v>473.18896968541185</v>
      </c>
      <c r="ZP30" s="3">
        <f t="shared" si="740"/>
        <v>26269.341261149602</v>
      </c>
      <c r="ZQ30" s="3">
        <f t="shared" si="741"/>
        <v>165174.50844501887</v>
      </c>
      <c r="ZR30" s="3">
        <f t="shared" si="742"/>
        <v>5505.6815651959687</v>
      </c>
      <c r="ZS30" s="3">
        <f t="shared" si="743"/>
        <v>170680.19001021484</v>
      </c>
      <c r="ZT30" s="3"/>
      <c r="ZU30" s="5"/>
      <c r="ZV30" s="3">
        <f t="shared" si="170"/>
        <v>406606.70240258065</v>
      </c>
      <c r="ZW30" s="3">
        <f t="shared" si="171"/>
        <v>298.93755834230711</v>
      </c>
      <c r="ZX30" s="3">
        <f t="shared" si="744"/>
        <v>406905.63996092294</v>
      </c>
      <c r="ZY30" s="3">
        <f t="shared" si="745"/>
        <v>2585833.3664250514</v>
      </c>
      <c r="ZZ30" s="3">
        <f t="shared" si="746"/>
        <v>38790.790123238425</v>
      </c>
      <c r="AAA30" s="3">
        <f t="shared" si="747"/>
        <v>2624624.1565482896</v>
      </c>
      <c r="AAB30" s="3"/>
      <c r="AAC30" s="13"/>
      <c r="AAD30" s="15">
        <f t="shared" si="172"/>
        <v>26511.241873716637</v>
      </c>
      <c r="AAE30" s="3">
        <f t="shared" si="173"/>
        <v>488.18009311798187</v>
      </c>
      <c r="AAF30" s="3">
        <f t="shared" si="748"/>
        <v>26999.42196683462</v>
      </c>
      <c r="AAG30" s="3">
        <f t="shared" si="749"/>
        <v>169753.88184690778</v>
      </c>
      <c r="AAH30" s="3">
        <f t="shared" si="750"/>
        <v>5680.3991535842079</v>
      </c>
      <c r="AAI30" s="3">
        <f t="shared" si="751"/>
        <v>175434.28100049199</v>
      </c>
      <c r="AAJ30" s="3"/>
      <c r="AAK30" s="5"/>
      <c r="AAL30" s="3">
        <f t="shared" si="174"/>
        <v>419488.42969280004</v>
      </c>
      <c r="AAM30" s="3">
        <f t="shared" si="175"/>
        <v>307.22434201838672</v>
      </c>
      <c r="AAN30" s="3">
        <f t="shared" si="752"/>
        <v>419795.65403481841</v>
      </c>
      <c r="AAO30" s="3">
        <f t="shared" si="753"/>
        <v>2667892.3384897653</v>
      </c>
      <c r="AAP30" s="3">
        <f t="shared" si="754"/>
        <v>39866.243679606916</v>
      </c>
      <c r="AAQ30" s="3">
        <f t="shared" si="755"/>
        <v>2707758.5821693721</v>
      </c>
      <c r="AAR30" s="3"/>
      <c r="AAS30" s="13"/>
      <c r="AAT30" s="15">
        <f t="shared" si="176"/>
        <v>27249.680564963419</v>
      </c>
      <c r="AAU30" s="3">
        <f t="shared" si="177"/>
        <v>503.64309628350321</v>
      </c>
      <c r="AAV30" s="3">
        <f t="shared" si="756"/>
        <v>27753.323661246923</v>
      </c>
      <c r="AAW30" s="3">
        <f t="shared" si="757"/>
        <v>174482.80022625776</v>
      </c>
      <c r="AAX30" s="3">
        <f t="shared" si="758"/>
        <v>5860.6204357582383</v>
      </c>
      <c r="AAY30" s="3">
        <f t="shared" si="759"/>
        <v>180343.420662016</v>
      </c>
      <c r="AAZ30" s="3"/>
      <c r="ABA30" s="5"/>
      <c r="ABB30" s="3">
        <f t="shared" si="178"/>
        <v>432775.63867096638</v>
      </c>
      <c r="ABC30" s="3">
        <f t="shared" si="179"/>
        <v>315.78170580088556</v>
      </c>
      <c r="ABD30" s="3">
        <f t="shared" si="760"/>
        <v>433091.42037676729</v>
      </c>
      <c r="ABE30" s="3">
        <f t="shared" si="761"/>
        <v>2752536.2103278064</v>
      </c>
      <c r="ABF30" s="3">
        <f t="shared" si="762"/>
        <v>40976.817472683171</v>
      </c>
      <c r="ABG30" s="3">
        <f t="shared" si="763"/>
        <v>2793513.0278004897</v>
      </c>
      <c r="ABH30" s="3"/>
      <c r="ABI30" s="13"/>
      <c r="ABJ30" s="15">
        <f t="shared" si="180"/>
        <v>28012.202501168958</v>
      </c>
      <c r="ABK30" s="3">
        <f t="shared" si="181"/>
        <v>519.59342317089101</v>
      </c>
      <c r="ABL30" s="3">
        <f t="shared" si="764"/>
        <v>28531.795924339851</v>
      </c>
      <c r="ABM30" s="3">
        <f t="shared" si="765"/>
        <v>179366.34965213042</v>
      </c>
      <c r="ABN30" s="3">
        <f t="shared" si="766"/>
        <v>6046.521897971098</v>
      </c>
      <c r="ABO30" s="3">
        <f t="shared" si="767"/>
        <v>185412.87155010152</v>
      </c>
      <c r="ABP30" s="3"/>
      <c r="ABQ30" s="5"/>
      <c r="ABR30" s="3">
        <f t="shared" si="182"/>
        <v>446481.60020729667</v>
      </c>
      <c r="ABS30" s="3">
        <f t="shared" si="183"/>
        <v>324.61815719162877</v>
      </c>
      <c r="ABT30" s="3">
        <f t="shared" si="768"/>
        <v>446806.21836448828</v>
      </c>
      <c r="ABU30" s="3">
        <f t="shared" si="769"/>
        <v>2839847.8715935098</v>
      </c>
      <c r="ABV30" s="3">
        <f t="shared" si="770"/>
        <v>42123.705952139702</v>
      </c>
      <c r="ABW30" s="3">
        <f t="shared" si="771"/>
        <v>2881971.5775456494</v>
      </c>
      <c r="ABX30" s="3"/>
      <c r="ABY30" s="13"/>
      <c r="ABZ30" s="15">
        <f t="shared" si="184"/>
        <v>28799.625099262619</v>
      </c>
      <c r="ACA30" s="3">
        <f t="shared" si="185"/>
        <v>536.04671342349081</v>
      </c>
      <c r="ACB30" s="3">
        <f t="shared" si="772"/>
        <v>29335.671812686109</v>
      </c>
      <c r="ACC30" s="3">
        <f t="shared" si="773"/>
        <v>184409.6328046282</v>
      </c>
      <c r="ACD30" s="3">
        <f t="shared" si="774"/>
        <v>6238.2808449817376</v>
      </c>
      <c r="ACE30" s="3">
        <f t="shared" si="775"/>
        <v>190647.91364960992</v>
      </c>
      <c r="ACF30" s="3"/>
      <c r="ACG30" s="5"/>
      <c r="ACH30" s="3">
        <f t="shared" si="186"/>
        <v>460619.75329596602</v>
      </c>
      <c r="ACI30" s="3">
        <f t="shared" si="187"/>
        <v>333.74316879018272</v>
      </c>
      <c r="ACJ30" s="3">
        <f t="shared" si="776"/>
        <v>460953.4964647562</v>
      </c>
      <c r="ACK30" s="3">
        <f t="shared" si="777"/>
        <v>2929910.5963658961</v>
      </c>
      <c r="ACL30" s="3">
        <f t="shared" si="778"/>
        <v>43308.107468707407</v>
      </c>
      <c r="ACM30" s="3">
        <f t="shared" si="779"/>
        <v>2973218.7038346035</v>
      </c>
      <c r="ACN30" s="3"/>
      <c r="ACO30" s="13"/>
      <c r="ACP30" s="15">
        <f t="shared" si="188"/>
        <v>29612.768483452961</v>
      </c>
      <c r="ACQ30" s="3">
        <f t="shared" si="189"/>
        <v>553.01867891323627</v>
      </c>
      <c r="ACR30" s="3">
        <f t="shared" si="780"/>
        <v>30165.787162366196</v>
      </c>
      <c r="ACS30" s="3">
        <f t="shared" si="781"/>
        <v>189617.57422529577</v>
      </c>
      <c r="ACT30" s="3">
        <f t="shared" si="782"/>
        <v>6436.0792821921759</v>
      </c>
      <c r="ACU30" s="3">
        <f t="shared" si="783"/>
        <v>196053.65350748794</v>
      </c>
      <c r="ACV30" s="3"/>
      <c r="ACW30" s="5"/>
      <c r="ACX30" s="3">
        <f t="shared" si="190"/>
        <v>475203.59899647703</v>
      </c>
      <c r="ACY30" s="3">
        <f t="shared" si="191"/>
        <v>343.16624456929787</v>
      </c>
      <c r="ACZ30" s="3">
        <f t="shared" si="784"/>
        <v>475546.76524104632</v>
      </c>
      <c r="ADA30" s="3">
        <f t="shared" si="785"/>
        <v>3022809.8664578591</v>
      </c>
      <c r="ADB30" s="3">
        <f t="shared" si="786"/>
        <v>44531.178537754859</v>
      </c>
      <c r="ADC30" s="3">
        <f t="shared" si="787"/>
        <v>3067341.0449956139</v>
      </c>
      <c r="ADD30" s="3"/>
      <c r="ADE30" s="13"/>
      <c r="ADF30" s="15">
        <f t="shared" si="192"/>
        <v>30452.425838357576</v>
      </c>
      <c r="ADG30" s="3">
        <f t="shared" si="193"/>
        <v>570.52543436918415</v>
      </c>
      <c r="ADH30" s="3">
        <f t="shared" si="788"/>
        <v>31022.951272726761</v>
      </c>
      <c r="ADI30" s="3">
        <f t="shared" si="789"/>
        <v>194995.10777915697</v>
      </c>
      <c r="ADJ30" s="3">
        <f t="shared" si="790"/>
        <v>6640.1071835455587</v>
      </c>
      <c r="ADK30" s="3">
        <f t="shared" si="791"/>
        <v>201635.21496270254</v>
      </c>
      <c r="ADL30" s="3"/>
      <c r="ADM30" s="5"/>
      <c r="ADN30" s="3">
        <f t="shared" si="194"/>
        <v>490246.98453955899</v>
      </c>
      <c r="ADO30" s="3">
        <f t="shared" si="195"/>
        <v>352.89657631347825</v>
      </c>
      <c r="ADP30" s="3">
        <f t="shared" si="792"/>
        <v>490599.88111587247</v>
      </c>
      <c r="ADQ30" s="3">
        <f t="shared" si="793"/>
        <v>3118634.9062379207</v>
      </c>
      <c r="ADR30" s="3">
        <f t="shared" si="794"/>
        <v>45794.077864244682</v>
      </c>
      <c r="ADS30" s="3">
        <f t="shared" si="795"/>
        <v>3164428.9841021653</v>
      </c>
      <c r="ADT30" s="3"/>
      <c r="ADU30" s="13"/>
      <c r="ADV30" s="15">
        <f t="shared" si="196"/>
        <v>31319.393034511697</v>
      </c>
      <c r="ADW30" s="3">
        <f t="shared" si="197"/>
        <v>588.58379104300275</v>
      </c>
      <c r="ADX30" s="3">
        <f t="shared" si="796"/>
        <v>31907.976825554699</v>
      </c>
      <c r="ADY30" s="3">
        <f t="shared" si="797"/>
        <v>200547.43026364001</v>
      </c>
      <c r="ADZ30" s="3">
        <f t="shared" si="798"/>
        <v>6850.5624249764678</v>
      </c>
      <c r="AEA30" s="3">
        <f t="shared" si="799"/>
        <v>207397.99268861648</v>
      </c>
      <c r="AEB30" s="3"/>
      <c r="AEC30" s="5"/>
      <c r="AED30" s="3">
        <f t="shared" si="198"/>
        <v>505764.35567108088</v>
      </c>
      <c r="AEE30" s="3">
        <f t="shared" si="199"/>
        <v>362.94338693286454</v>
      </c>
      <c r="AEF30" s="3">
        <f t="shared" si="800"/>
        <v>506127.29905801377</v>
      </c>
      <c r="AEG30" s="3">
        <f t="shared" si="801"/>
        <v>3217478.6513740807</v>
      </c>
      <c r="AEH30" s="3">
        <f t="shared" si="802"/>
        <v>47098.025902109199</v>
      </c>
      <c r="AEI30" s="3">
        <f t="shared" si="803"/>
        <v>3264576.6772761899</v>
      </c>
      <c r="AEJ30" s="3"/>
      <c r="AEK30" s="13"/>
      <c r="AEL30" s="15">
        <f t="shared" si="200"/>
        <v>32214.508010344729</v>
      </c>
      <c r="AEM30" s="3">
        <f t="shared" si="201"/>
        <v>607.21126197337128</v>
      </c>
      <c r="AEN30" s="3">
        <f t="shared" si="804"/>
        <v>32821.7192723181</v>
      </c>
      <c r="AEO30" s="3">
        <f t="shared" si="805"/>
        <v>206280.06655488675</v>
      </c>
      <c r="AEP30" s="3">
        <f t="shared" si="806"/>
        <v>7067.6490073995374</v>
      </c>
      <c r="AEQ30" s="3">
        <f t="shared" si="807"/>
        <v>213347.71556228629</v>
      </c>
      <c r="AER30" s="3"/>
      <c r="AES30" s="5"/>
      <c r="AET30" s="3">
        <f t="shared" si="202"/>
        <v>521770.76117569889</v>
      </c>
      <c r="AEU30" s="3">
        <f t="shared" si="203"/>
        <v>373.31638683950962</v>
      </c>
      <c r="AEV30" s="3">
        <f t="shared" si="808"/>
        <v>522144.07756253838</v>
      </c>
      <c r="AEW30" s="3">
        <f t="shared" si="809"/>
        <v>3319436.9142313651</v>
      </c>
      <c r="AEX30" s="3">
        <f t="shared" si="810"/>
        <v>48444.320153686363</v>
      </c>
      <c r="AEY30" s="3">
        <f t="shared" si="811"/>
        <v>3367881.2343850513</v>
      </c>
      <c r="AEZ30" s="3"/>
      <c r="AFA30" s="13"/>
      <c r="AFB30" s="15">
        <f t="shared" si="204"/>
        <v>33138.660615143242</v>
      </c>
      <c r="AFC30" s="3">
        <f t="shared" si="205"/>
        <v>626.42590959561949</v>
      </c>
      <c r="AFD30" s="3">
        <f t="shared" si="812"/>
        <v>33765.086524738865</v>
      </c>
      <c r="AFE30" s="3">
        <f t="shared" si="813"/>
        <v>212198.76412801165</v>
      </c>
      <c r="AFF30" s="3">
        <f t="shared" si="814"/>
        <v>7291.5761770067702</v>
      </c>
      <c r="AFG30" s="3">
        <f t="shared" si="815"/>
        <v>219490.34030501841</v>
      </c>
      <c r="AFH30" s="3"/>
      <c r="AFI30" s="5"/>
      <c r="AFJ30" s="3">
        <f t="shared" si="206"/>
        <v>538281.72192929394</v>
      </c>
      <c r="AFK30" s="3">
        <f t="shared" si="207"/>
        <v>384.02588801211533</v>
      </c>
      <c r="AFL30" s="3">
        <f t="shared" si="816"/>
        <v>538665.74781730608</v>
      </c>
      <c r="AFM30" s="3">
        <f t="shared" si="817"/>
        <v>3424607.9707050775</v>
      </c>
      <c r="AFN30" s="3">
        <f t="shared" si="818"/>
        <v>49834.310398085559</v>
      </c>
      <c r="AFO30" s="3">
        <f t="shared" si="819"/>
        <v>3474442.281103163</v>
      </c>
      <c r="AFP30" s="3"/>
      <c r="AFQ30" s="13"/>
      <c r="AFR30" s="15">
        <f t="shared" si="208"/>
        <v>34092.776088557592</v>
      </c>
      <c r="AFS30" s="3">
        <f t="shared" si="209"/>
        <v>646.24626428518832</v>
      </c>
      <c r="AFT30" s="3">
        <f t="shared" si="820"/>
        <v>34739.022352842781</v>
      </c>
      <c r="AFU30" s="3">
        <f t="shared" si="821"/>
        <v>218309.38514558275</v>
      </c>
      <c r="AFV30" s="3">
        <f t="shared" si="822"/>
        <v>7522.5591110034966</v>
      </c>
      <c r="AFW30" s="3">
        <f t="shared" si="823"/>
        <v>225831.94425658626</v>
      </c>
      <c r="AFX30" s="3"/>
      <c r="AFY30" s="5"/>
      <c r="AFZ30" s="3">
        <f t="shared" si="210"/>
        <v>555313.16090415628</v>
      </c>
      <c r="AGA30" s="3">
        <f t="shared" si="211"/>
        <v>395.08261254903312</v>
      </c>
      <c r="AGB30" s="3">
        <f t="shared" si="824"/>
        <v>555708.24351670535</v>
      </c>
      <c r="AGC30" s="3">
        <f t="shared" si="825"/>
        <v>3533092.882287906</v>
      </c>
      <c r="AGD30" s="3">
        <f t="shared" si="826"/>
        <v>51269.373348456938</v>
      </c>
      <c r="AGE30" s="3">
        <f t="shared" si="827"/>
        <v>3584362.2556363628</v>
      </c>
      <c r="AGF30" s="3"/>
      <c r="AGG30" s="13"/>
      <c r="AGH30" s="15">
        <f t="shared" si="212"/>
        <v>35077.798405542773</v>
      </c>
      <c r="AGI30" s="3">
        <f t="shared" si="213"/>
        <v>666.69137954836344</v>
      </c>
      <c r="AGJ30" s="3">
        <f t="shared" si="828"/>
        <v>35744.489785091137</v>
      </c>
      <c r="AGK30" s="3">
        <f t="shared" si="829"/>
        <v>224617.90138384048</v>
      </c>
      <c r="AGL30" s="3">
        <f t="shared" si="830"/>
        <v>7760.8200548003897</v>
      </c>
      <c r="AGM30" s="3">
        <f t="shared" si="831"/>
        <v>232378.72143864087</v>
      </c>
      <c r="AGN30" s="3"/>
      <c r="AGO30" s="5"/>
      <c r="AGP30" s="3">
        <f t="shared" si="214"/>
        <v>572881.4505938486</v>
      </c>
      <c r="AGQ30" s="3">
        <f t="shared" si="215"/>
        <v>406.49749966185527</v>
      </c>
      <c r="AGR30" s="3">
        <f t="shared" si="832"/>
        <v>573287.94809351047</v>
      </c>
      <c r="AGS30" s="3">
        <f t="shared" si="833"/>
        <v>3644996.030170742</v>
      </c>
      <c r="AGT30" s="3">
        <f t="shared" si="834"/>
        <v>52750.91146042748</v>
      </c>
      <c r="AGU30" s="3">
        <f t="shared" si="835"/>
        <v>3697746.9416311695</v>
      </c>
      <c r="AGV30" s="3"/>
      <c r="AGW30" s="13"/>
      <c r="AGX30" s="15">
        <f t="shared" si="216"/>
        <v>36094.689664899772</v>
      </c>
      <c r="AGY30" s="3">
        <f t="shared" si="217"/>
        <v>687.78093114339754</v>
      </c>
      <c r="AGZ30" s="3">
        <f t="shared" si="836"/>
        <v>36782.470596043167</v>
      </c>
      <c r="AHA30" s="3">
        <f t="shared" si="837"/>
        <v>231130.46191447036</v>
      </c>
      <c r="AHB30" s="3">
        <f t="shared" si="838"/>
        <v>8006.5888287092694</v>
      </c>
      <c r="AHC30" s="3">
        <f t="shared" si="839"/>
        <v>239137.05074317963</v>
      </c>
      <c r="AHD30" s="3"/>
      <c r="AHE30" s="5"/>
      <c r="AHF30" s="3">
        <f t="shared" si="218"/>
        <v>591003.49818702659</v>
      </c>
      <c r="AHG30" s="3">
        <f t="shared" si="219"/>
        <v>418.28169858955357</v>
      </c>
      <c r="AHH30" s="3">
        <f t="shared" si="840"/>
        <v>591421.77988561615</v>
      </c>
      <c r="AHI30" s="3">
        <f t="shared" si="841"/>
        <v>3760425.3532206551</v>
      </c>
      <c r="AHJ30" s="3">
        <f t="shared" si="842"/>
        <v>54280.368826983788</v>
      </c>
      <c r="AHK30" s="3">
        <f t="shared" si="843"/>
        <v>3814705.7220476391</v>
      </c>
      <c r="AHL30" s="3"/>
      <c r="AHM30" s="13"/>
      <c r="AHN30" s="15">
        <f t="shared" si="220"/>
        <v>37144.440680785861</v>
      </c>
      <c r="AHO30" s="3">
        <f t="shared" si="221"/>
        <v>709.53526430086083</v>
      </c>
      <c r="AHP30" s="3">
        <f t="shared" si="844"/>
        <v>37853.97594508672</v>
      </c>
      <c r="AHQ30" s="3">
        <f t="shared" si="845"/>
        <v>237853.44846245379</v>
      </c>
      <c r="AHR30" s="3">
        <f t="shared" si="846"/>
        <v>8260.102686949187</v>
      </c>
      <c r="AHS30" s="3">
        <f t="shared" si="847"/>
        <v>246113.55114940298</v>
      </c>
      <c r="AHT30" s="3"/>
      <c r="AHU30" s="5"/>
      <c r="AHV30" s="3">
        <f t="shared" si="222"/>
        <v>609696.78614343004</v>
      </c>
      <c r="AHW30" s="3">
        <f t="shared" si="223"/>
        <v>430.44669133772334</v>
      </c>
      <c r="AHX30" s="3">
        <f t="shared" si="848"/>
        <v>610127.23283476778</v>
      </c>
      <c r="AHY30" s="3">
        <f t="shared" si="849"/>
        <v>3879492.2817607899</v>
      </c>
      <c r="AHZ30" s="3">
        <f t="shared" si="850"/>
        <v>55859.244179114707</v>
      </c>
      <c r="AIA30" s="3">
        <f t="shared" si="851"/>
        <v>3935351.5259399046</v>
      </c>
      <c r="AIB30" s="3"/>
      <c r="AIC30" s="13"/>
      <c r="AID30" s="15">
        <f t="shared" si="224"/>
        <v>38228.079559383317</v>
      </c>
      <c r="AIE30" s="3">
        <f t="shared" si="225"/>
        <v>731.97538382482219</v>
      </c>
      <c r="AIF30" s="3">
        <f t="shared" si="852"/>
        <v>38960.054943208139</v>
      </c>
      <c r="AIG30" s="3">
        <f t="shared" si="853"/>
        <v>244793.47800332829</v>
      </c>
      <c r="AIH30" s="3">
        <f t="shared" si="854"/>
        <v>8521.6061520663843</v>
      </c>
      <c r="AII30" s="3">
        <f t="shared" si="855"/>
        <v>253315.08415539467</v>
      </c>
      <c r="AIJ30" s="3"/>
      <c r="AIK30" s="5"/>
      <c r="AIL30" s="3">
        <f t="shared" si="226"/>
        <v>628979.36368792306</v>
      </c>
      <c r="AIM30" s="3">
        <f t="shared" si="227"/>
        <v>443.00439206892537</v>
      </c>
      <c r="AIN30" s="3">
        <f t="shared" si="856"/>
        <v>629422.36807999201</v>
      </c>
      <c r="AIO30" s="3">
        <f t="shared" si="857"/>
        <v>4002311.6598029984</v>
      </c>
      <c r="AIP30" s="3">
        <f t="shared" si="858"/>
        <v>57489.091495771005</v>
      </c>
      <c r="AIQ30" s="3">
        <f t="shared" si="859"/>
        <v>4059800.7512987694</v>
      </c>
      <c r="AIR30" s="3"/>
      <c r="AIS30" s="13"/>
      <c r="AIT30" s="15">
        <f t="shared" si="228"/>
        <v>39346.672076604984</v>
      </c>
      <c r="AIU30" s="3">
        <f t="shared" si="229"/>
        <v>755.12293974157103</v>
      </c>
      <c r="AIV30" s="3">
        <f t="shared" si="860"/>
        <v>40101.795016346558</v>
      </c>
      <c r="AIW30" s="3">
        <f t="shared" si="861"/>
        <v>251957.37654254533</v>
      </c>
      <c r="AIX30" s="3">
        <f t="shared" si="862"/>
        <v>8791.3512197119817</v>
      </c>
      <c r="AIY30" s="3">
        <f t="shared" si="863"/>
        <v>260748.7277622573</v>
      </c>
      <c r="AIZ30" s="3"/>
      <c r="AJA30" s="5"/>
      <c r="AJB30" s="3">
        <f t="shared" si="230"/>
        <v>648869.83447857969</v>
      </c>
      <c r="AJC30" s="3">
        <f t="shared" si="231"/>
        <v>455.96715147971037</v>
      </c>
      <c r="AJD30" s="3">
        <f t="shared" si="864"/>
        <v>649325.80163005937</v>
      </c>
      <c r="AJE30" s="3">
        <f t="shared" si="865"/>
        <v>4129001.841225022</v>
      </c>
      <c r="AJF30" s="3">
        <f t="shared" si="866"/>
        <v>59171.513846017893</v>
      </c>
      <c r="AJG30" s="3">
        <f t="shared" si="867"/>
        <v>4188173.3550710399</v>
      </c>
      <c r="AJH30" s="3"/>
      <c r="AJI30" s="13"/>
      <c r="AJJ30" s="15">
        <f t="shared" si="232"/>
        <v>40501.317637128137</v>
      </c>
      <c r="AJK30" s="3">
        <f t="shared" si="233"/>
        <v>779.00024404321334</v>
      </c>
      <c r="AJL30" s="3">
        <f t="shared" si="868"/>
        <v>41280.317881171351</v>
      </c>
      <c r="AJM30" s="3">
        <f t="shared" si="869"/>
        <v>259352.16528777967</v>
      </c>
      <c r="AJN30" s="3">
        <f t="shared" si="870"/>
        <v>9069.5978128631614</v>
      </c>
      <c r="AJO30" s="3">
        <f t="shared" si="871"/>
        <v>268421.76310064283</v>
      </c>
      <c r="AJP30" s="3"/>
      <c r="AJQ30" s="5"/>
      <c r="AJR30" s="3">
        <f t="shared" si="234"/>
        <v>669387.37099429418</v>
      </c>
      <c r="AJS30" s="3">
        <f t="shared" si="235"/>
        <v>469.34770997206311</v>
      </c>
      <c r="AJT30" s="3">
        <f t="shared" si="872"/>
        <v>669856.71870426624</v>
      </c>
      <c r="AJU30" s="3">
        <f t="shared" si="873"/>
        <v>4259684.9031029027</v>
      </c>
      <c r="AJV30" s="3">
        <f t="shared" si="874"/>
        <v>60908.160141638946</v>
      </c>
      <c r="AJW30" s="3">
        <f t="shared" si="875"/>
        <v>4320593.0632445421</v>
      </c>
      <c r="AJX30" s="3"/>
      <c r="AJY30" s="13"/>
      <c r="AJZ30" s="15">
        <f t="shared" si="236"/>
        <v>41693.147197133549</v>
      </c>
      <c r="AKA30" s="3">
        <f t="shared" si="237"/>
        <v>803.63030976348477</v>
      </c>
      <c r="AKB30" s="3">
        <f t="shared" si="876"/>
        <v>42496.777506897037</v>
      </c>
      <c r="AKC30" s="3">
        <f t="shared" si="877"/>
        <v>266985.07314478356</v>
      </c>
      <c r="AKD30" s="3">
        <f t="shared" si="878"/>
        <v>9356.6141802817347</v>
      </c>
      <c r="AKE30" s="3">
        <f t="shared" si="879"/>
        <v>276341.68732506532</v>
      </c>
      <c r="AKF30" s="3"/>
      <c r="AKG30" s="5"/>
      <c r="AKH30" s="3">
        <f t="shared" si="238"/>
        <v>690551.74811224872</v>
      </c>
      <c r="AKI30" s="3">
        <f t="shared" si="239"/>
        <v>483.15917358115706</v>
      </c>
      <c r="AKJ30" s="3">
        <f t="shared" si="880"/>
        <v>691034.90728582989</v>
      </c>
      <c r="AKK30" s="3">
        <f t="shared" si="881"/>
        <v>4394486.832853565</v>
      </c>
      <c r="AKL30" s="3">
        <f t="shared" si="882"/>
        <v>62700.728071753969</v>
      </c>
      <c r="AKM30" s="3">
        <f t="shared" si="883"/>
        <v>4457187.5609253189</v>
      </c>
      <c r="AKN30" s="3"/>
      <c r="AKO30" s="13"/>
      <c r="AKP30" s="15">
        <f t="shared" si="240"/>
        <v>42923.325267140419</v>
      </c>
      <c r="AKQ30" s="3">
        <f t="shared" si="241"/>
        <v>829.03688633210925</v>
      </c>
      <c r="AKR30" s="3">
        <f t="shared" si="884"/>
        <v>43752.362153472532</v>
      </c>
      <c r="AKS30" s="3">
        <f t="shared" si="885"/>
        <v>274863.56009575509</v>
      </c>
      <c r="AKT30" s="3">
        <f t="shared" si="886"/>
        <v>9652.6771226013898</v>
      </c>
      <c r="AKU30" s="3">
        <f t="shared" si="887"/>
        <v>284516.23721835646</v>
      </c>
      <c r="AKV30" s="3"/>
      <c r="AKW30" s="5"/>
      <c r="AKX30" s="3">
        <f t="shared" si="242"/>
        <v>712383.37348757184</v>
      </c>
      <c r="AKY30" s="3">
        <f t="shared" si="243"/>
        <v>497.41503718511757</v>
      </c>
      <c r="AKZ30" s="3">
        <f t="shared" si="888"/>
        <v>712880.78852475691</v>
      </c>
      <c r="ALA30" s="3">
        <f t="shared" si="889"/>
        <v>4533537.6344203809</v>
      </c>
      <c r="ALB30" s="3">
        <f t="shared" si="890"/>
        <v>64550.969593166083</v>
      </c>
      <c r="ALC30" s="3">
        <f t="shared" si="891"/>
        <v>4598088.6040135473</v>
      </c>
      <c r="ALD30" s="3"/>
      <c r="ALE30" s="13"/>
      <c r="ALF30" s="15">
        <f t="shared" si="244"/>
        <v>44193.053578415653</v>
      </c>
      <c r="ALG30" s="3">
        <f t="shared" si="245"/>
        <v>855.24448034651982</v>
      </c>
      <c r="ALH30" s="3">
        <f t="shared" si="892"/>
        <v>45048.298058762171</v>
      </c>
      <c r="ALI30" s="3">
        <f t="shared" si="893"/>
        <v>282995.33230088011</v>
      </c>
      <c r="ALJ30" s="3">
        <f t="shared" si="894"/>
        <v>9958.0721532067037</v>
      </c>
      <c r="ALK30" s="3">
        <f t="shared" si="895"/>
        <v>292953.40445408679</v>
      </c>
      <c r="ALL30" s="3"/>
      <c r="ALM30" s="5"/>
      <c r="ALN30" s="3">
        <f t="shared" si="246"/>
        <v>734903.30540227727</v>
      </c>
      <c r="ALO30" s="3">
        <f t="shared" si="247"/>
        <v>512.12922699304158</v>
      </c>
      <c r="ALP30" s="3">
        <f t="shared" si="896"/>
        <v>735415.43462927034</v>
      </c>
      <c r="ALQ30" s="3">
        <f t="shared" si="897"/>
        <v>4676971.4038326358</v>
      </c>
      <c r="ALR30" s="3">
        <f t="shared" si="898"/>
        <v>66460.694476918274</v>
      </c>
      <c r="ALS30" s="3">
        <f t="shared" si="899"/>
        <v>4743432.0983095542</v>
      </c>
      <c r="ALT30" s="3"/>
      <c r="ALU30" s="13"/>
      <c r="ALV30" s="15">
        <f t="shared" si="248"/>
        <v>45503.57345363994</v>
      </c>
      <c r="ALW30" s="3">
        <f t="shared" si="249"/>
        <v>882.27837028557701</v>
      </c>
      <c r="ALX30" s="3">
        <f t="shared" si="900"/>
        <v>46385.851823925514</v>
      </c>
      <c r="ALY30" s="3">
        <f t="shared" si="901"/>
        <v>291388.34504812997</v>
      </c>
      <c r="ALZ30" s="3">
        <f t="shared" si="902"/>
        <v>10273.093727966938</v>
      </c>
      <c r="AMA30" s="3">
        <f t="shared" si="903"/>
        <v>301661.43877609691</v>
      </c>
      <c r="AMB30" s="3"/>
      <c r="AMC30" s="5"/>
      <c r="AMD30" s="3">
        <f t="shared" si="250"/>
        <v>758133.26540861942</v>
      </c>
      <c r="AME30" s="3">
        <f t="shared" si="251"/>
        <v>527.31612801735616</v>
      </c>
      <c r="AMF30" s="3">
        <f t="shared" si="904"/>
        <v>758660.5815366368</v>
      </c>
      <c r="AMG30" s="3">
        <f t="shared" si="905"/>
        <v>4824926.4371037586</v>
      </c>
      <c r="AMH30" s="3">
        <f t="shared" si="906"/>
        <v>68431.771001045519</v>
      </c>
      <c r="AMI30" s="3">
        <f t="shared" si="907"/>
        <v>4893358.2081048042</v>
      </c>
      <c r="AMJ30" s="3"/>
      <c r="AMK30" s="13"/>
      <c r="AML30" s="15">
        <f t="shared" si="252"/>
        <v>46856.166300774799</v>
      </c>
      <c r="AMM30" s="3">
        <f t="shared" si="253"/>
        <v>910.16462670749354</v>
      </c>
      <c r="AMN30" s="3">
        <f t="shared" si="908"/>
        <v>47766.33092748229</v>
      </c>
      <c r="AMO30" s="3">
        <f t="shared" si="909"/>
        <v>300050.80251621839</v>
      </c>
      <c r="AMP30" s="3">
        <f t="shared" si="910"/>
        <v>10598.045563394666</v>
      </c>
      <c r="AMQ30" s="3">
        <f t="shared" si="911"/>
        <v>310648.84807961306</v>
      </c>
      <c r="AMR30" s="3"/>
      <c r="AMS30" s="5"/>
      <c r="AMT30" s="3">
        <f t="shared" si="254"/>
        <v>782095.65568497463</v>
      </c>
      <c r="AMU30" s="3">
        <f t="shared" si="255"/>
        <v>542.9905897969744</v>
      </c>
      <c r="AMV30" s="3">
        <f t="shared" si="912"/>
        <v>782638.64627477166</v>
      </c>
      <c r="AMW30" s="3">
        <f t="shared" si="913"/>
        <v>4977545.3796597235</v>
      </c>
      <c r="AMX30" s="3">
        <f t="shared" si="914"/>
        <v>70466.125894905839</v>
      </c>
      <c r="AMY30" s="3">
        <f t="shared" si="915"/>
        <v>5048011.5055546295</v>
      </c>
      <c r="AMZ30" s="3"/>
      <c r="ANA30" s="13"/>
      <c r="ANB30" s="15">
        <f t="shared" si="256"/>
        <v>48252.153625662053</v>
      </c>
      <c r="ANC30" s="3">
        <f t="shared" si="257"/>
        <v>938.93014003316102</v>
      </c>
      <c r="AND30" s="3">
        <f t="shared" si="916"/>
        <v>49191.083765695214</v>
      </c>
      <c r="ANE30" s="3">
        <f t="shared" si="917"/>
        <v>308991.16292616224</v>
      </c>
      <c r="ANF30" s="3">
        <f t="shared" si="918"/>
        <v>10933.240977040685</v>
      </c>
      <c r="ANG30" s="3">
        <f t="shared" si="919"/>
        <v>319924.40390320291</v>
      </c>
      <c r="ANH30" s="3"/>
      <c r="ANI30" s="5"/>
      <c r="ANJ30" s="3">
        <f t="shared" si="258"/>
        <v>806813.58290978533</v>
      </c>
      <c r="ANK30" s="3">
        <f t="shared" si="259"/>
        <v>559.16792654330345</v>
      </c>
      <c r="ANL30" s="3">
        <f t="shared" si="920"/>
        <v>807372.7508363286</v>
      </c>
      <c r="ANM30" s="3">
        <f t="shared" si="921"/>
        <v>5134975.386211087</v>
      </c>
      <c r="ANN30" s="3">
        <f t="shared" si="922"/>
        <v>72565.74554901052</v>
      </c>
      <c r="ANO30" s="3">
        <f t="shared" si="923"/>
        <v>5207541.1317600971</v>
      </c>
      <c r="ANP30" s="3"/>
      <c r="ANQ30" s="13"/>
      <c r="ANR30" s="15">
        <f t="shared" si="260"/>
        <v>49692.897885072794</v>
      </c>
      <c r="ANS30" s="3">
        <f t="shared" si="261"/>
        <v>968.60265050737803</v>
      </c>
      <c r="ANT30" s="3">
        <f t="shared" si="924"/>
        <v>50661.50053558017</v>
      </c>
      <c r="ANU30" s="3">
        <f t="shared" si="925"/>
        <v>318218.14959388023</v>
      </c>
      <c r="ANV30" s="3">
        <f t="shared" si="926"/>
        <v>11279.003198614328</v>
      </c>
      <c r="ANW30" s="3">
        <f t="shared" si="927"/>
        <v>329497.15279249457</v>
      </c>
      <c r="ANX30" s="3"/>
      <c r="ANY30" s="5"/>
      <c r="ANZ30" s="3">
        <f t="shared" si="262"/>
        <v>832310.88400695275</v>
      </c>
      <c r="AOA30" s="3">
        <f t="shared" si="263"/>
        <v>575.86392702576518</v>
      </c>
      <c r="AOB30" s="3">
        <f t="shared" si="928"/>
        <v>832886.74793397856</v>
      </c>
      <c r="AOC30" s="3">
        <f t="shared" si="929"/>
        <v>5297368.2668757271</v>
      </c>
      <c r="AOD30" s="3">
        <f t="shared" si="930"/>
        <v>74732.678610697258</v>
      </c>
      <c r="AOE30" s="3">
        <f t="shared" si="931"/>
        <v>5372100.9454864245</v>
      </c>
      <c r="AOF30" s="3"/>
      <c r="AOG30" s="13"/>
      <c r="AOH30" s="15">
        <f t="shared" si="264"/>
        <v>51179.804251799804</v>
      </c>
      <c r="AOI30" s="3">
        <f t="shared" si="265"/>
        <v>999.21077586047488</v>
      </c>
      <c r="AOJ30" s="3">
        <f t="shared" si="932"/>
        <v>52179.01502766028</v>
      </c>
      <c r="AOK30" s="3">
        <f t="shared" si="933"/>
        <v>327740.76304267359</v>
      </c>
      <c r="AOL30" s="3">
        <f t="shared" si="934"/>
        <v>11635.665659497901</v>
      </c>
      <c r="AOM30" s="3">
        <f t="shared" si="935"/>
        <v>339376.42870217148</v>
      </c>
      <c r="AON30" s="3"/>
      <c r="AOO30" s="5"/>
      <c r="AOP30" s="3">
        <f t="shared" si="266"/>
        <v>858612.14991520427</v>
      </c>
      <c r="AOQ30" s="3">
        <f t="shared" si="267"/>
        <v>593.09487502649017</v>
      </c>
      <c r="AOR30" s="3">
        <f t="shared" si="936"/>
        <v>859205.24479023076</v>
      </c>
      <c r="AOS30" s="3">
        <f t="shared" si="937"/>
        <v>5464880.6231540348</v>
      </c>
      <c r="AOT30" s="3">
        <f t="shared" si="938"/>
        <v>76969.038828713776</v>
      </c>
      <c r="AOU30" s="3">
        <f t="shared" si="939"/>
        <v>5541849.6619827487</v>
      </c>
      <c r="AOV30" s="3"/>
      <c r="AOW30" s="13"/>
      <c r="AOX30" s="15">
        <f t="shared" si="268"/>
        <v>52714.322541022186</v>
      </c>
      <c r="AOY30" s="3">
        <f t="shared" si="269"/>
        <v>1030.7840371287912</v>
      </c>
      <c r="AOZ30" s="3">
        <f t="shared" si="940"/>
        <v>53745.106578150975</v>
      </c>
      <c r="APA30" s="3">
        <f t="shared" si="941"/>
        <v>337568.29051023693</v>
      </c>
      <c r="APB30" s="3">
        <f t="shared" si="942"/>
        <v>12003.572295755843</v>
      </c>
      <c r="APC30" s="3">
        <f t="shared" si="943"/>
        <v>349571.86280599277</v>
      </c>
      <c r="APD30" s="3"/>
      <c r="APE30" s="5"/>
      <c r="APF30" s="3">
        <f t="shared" si="270"/>
        <v>885742.74777537875</v>
      </c>
      <c r="APG30" s="3">
        <f t="shared" si="271"/>
        <v>610.87757166390861</v>
      </c>
      <c r="APH30" s="3">
        <f t="shared" si="944"/>
        <v>886353.62534704269</v>
      </c>
      <c r="API30" s="3">
        <f t="shared" si="945"/>
        <v>5637673.9902421162</v>
      </c>
      <c r="APJ30" s="3">
        <f t="shared" si="946"/>
        <v>79277.007285913729</v>
      </c>
      <c r="APK30" s="3">
        <f t="shared" si="947"/>
        <v>5716950.9975280296</v>
      </c>
      <c r="APL30" s="3"/>
      <c r="APM30" s="13"/>
      <c r="APN30" s="15">
        <f t="shared" si="272"/>
        <v>54297.948734066435</v>
      </c>
      <c r="APO30" s="3">
        <f t="shared" si="273"/>
        <v>1063.3528855402135</v>
      </c>
      <c r="APP30" s="3">
        <f t="shared" si="948"/>
        <v>55361.301619606646</v>
      </c>
      <c r="APQ30" s="3">
        <f t="shared" si="949"/>
        <v>347710.31324616988</v>
      </c>
      <c r="APR30" s="3">
        <f t="shared" si="950"/>
        <v>12383.077881729601</v>
      </c>
      <c r="APS30" s="3">
        <f t="shared" si="951"/>
        <v>360093.39112789946</v>
      </c>
      <c r="APT30" s="3"/>
      <c r="APU30" s="5"/>
      <c r="APV30" s="3">
        <f t="shared" si="274"/>
        <v>913728.84403290995</v>
      </c>
      <c r="APW30" s="3">
        <f t="shared" si="275"/>
        <v>629.22935305078693</v>
      </c>
      <c r="APX30" s="3">
        <f t="shared" si="952"/>
        <v>914358.07338596077</v>
      </c>
      <c r="APY30" s="3">
        <f t="shared" si="953"/>
        <v>5815914.9937100857</v>
      </c>
      <c r="APZ30" s="3">
        <f t="shared" si="954"/>
        <v>81658.834113057834</v>
      </c>
      <c r="AQA30" s="3">
        <f t="shared" si="955"/>
        <v>5897573.8278231435</v>
      </c>
      <c r="AQB30" s="3"/>
      <c r="AQC30" s="13"/>
      <c r="AQD30" s="15">
        <f t="shared" si="276"/>
        <v>55932.226163723237</v>
      </c>
      <c r="AQE30" s="3">
        <f t="shared" si="277"/>
        <v>1096.9487319751047</v>
      </c>
      <c r="AQF30" s="3">
        <f t="shared" si="956"/>
        <v>57029.174895698343</v>
      </c>
      <c r="AQG30" s="3">
        <f t="shared" si="957"/>
        <v>358176.71410467743</v>
      </c>
      <c r="AQH30" s="3">
        <f t="shared" si="958"/>
        <v>12774.548384300246</v>
      </c>
      <c r="AQI30" s="3">
        <f t="shared" si="959"/>
        <v>370951.26248897769</v>
      </c>
      <c r="AQJ30" s="3"/>
      <c r="AQK30" s="5"/>
      <c r="AQL30" s="3">
        <f t="shared" si="278"/>
        <v>942597.42975331738</v>
      </c>
      <c r="AQM30" s="3">
        <f t="shared" si="279"/>
        <v>648.16810403021907</v>
      </c>
      <c r="AQN30" s="3">
        <f t="shared" si="960"/>
        <v>943245.59785734757</v>
      </c>
      <c r="AQO30" s="3">
        <f t="shared" si="961"/>
        <v>5999775.515887294</v>
      </c>
      <c r="AQP30" s="3">
        <f t="shared" si="962"/>
        <v>84116.840271939145</v>
      </c>
      <c r="AQQ30" s="3">
        <f t="shared" si="963"/>
        <v>6083892.3561592335</v>
      </c>
      <c r="AQR30" s="3"/>
      <c r="AQS30" s="13"/>
      <c r="AQT30" s="15">
        <f t="shared" si="280"/>
        <v>57618.746748625432</v>
      </c>
      <c r="AQU30" s="3">
        <f t="shared" si="281"/>
        <v>1131.6039782456173</v>
      </c>
      <c r="AQV30" s="3">
        <f t="shared" si="964"/>
        <v>58750.350726871053</v>
      </c>
      <c r="AQW30" s="3">
        <f t="shared" si="965"/>
        <v>368977.68694322684</v>
      </c>
      <c r="AQX30" s="3">
        <f t="shared" si="966"/>
        <v>13178.361322114693</v>
      </c>
      <c r="AQY30" s="3">
        <f t="shared" si="967"/>
        <v>382156.04826534155</v>
      </c>
      <c r="AQZ30" s="3"/>
      <c r="ARA30" s="5"/>
      <c r="ARB30" s="3">
        <f t="shared" si="282"/>
        <v>972376.34750021796</v>
      </c>
      <c r="ARC30" s="3">
        <f t="shared" si="283"/>
        <v>667.71227248015987</v>
      </c>
      <c r="ARD30" s="3">
        <f t="shared" si="968"/>
        <v>973044.05977269809</v>
      </c>
      <c r="ARE30" s="3">
        <f t="shared" si="969"/>
        <v>6189432.8645787919</v>
      </c>
      <c r="ARF30" s="3">
        <f t="shared" si="970"/>
        <v>86653.419762632358</v>
      </c>
      <c r="ARG30" s="3">
        <f t="shared" si="971"/>
        <v>6276086.2843414247</v>
      </c>
      <c r="ARH30" s="3"/>
      <c r="ARI30" s="13"/>
      <c r="ARJ30" s="15">
        <f t="shared" si="284"/>
        <v>59359.152508910702</v>
      </c>
      <c r="ARK30" s="3">
        <f t="shared" si="285"/>
        <v>1167.3520488875049</v>
      </c>
      <c r="ARL30" s="3">
        <f t="shared" si="972"/>
        <v>60526.504557798209</v>
      </c>
      <c r="ARM30" s="3">
        <f t="shared" si="973"/>
        <v>380123.74737011065</v>
      </c>
      <c r="ARN30" s="3">
        <f t="shared" si="974"/>
        <v>13594.906126449909</v>
      </c>
      <c r="ARO30" s="3">
        <f t="shared" si="975"/>
        <v>393718.65349656058</v>
      </c>
      <c r="ARP30" s="3"/>
      <c r="ARQ30" s="5"/>
      <c r="ARR30" s="3">
        <f t="shared" si="286"/>
        <v>1003094.3186537212</v>
      </c>
      <c r="ARS30" s="3">
        <f t="shared" si="287"/>
        <v>687.88088687761478</v>
      </c>
      <c r="ART30" s="3">
        <f t="shared" si="976"/>
        <v>1003782.1995405989</v>
      </c>
      <c r="ARU30" s="3">
        <f t="shared" si="977"/>
        <v>6385069.942551109</v>
      </c>
      <c r="ARV30" s="3">
        <f t="shared" si="978"/>
        <v>89271.042147530228</v>
      </c>
      <c r="ARW30" s="3">
        <f t="shared" si="979"/>
        <v>6474340.9846986393</v>
      </c>
      <c r="ARX30" s="3"/>
      <c r="ARY30" s="13"/>
      <c r="ARZ30" s="15">
        <f t="shared" si="288"/>
        <v>61155.137291660263</v>
      </c>
      <c r="ASA30" s="3">
        <f t="shared" si="289"/>
        <v>1204.2274231539468</v>
      </c>
      <c r="ASB30" s="3">
        <f t="shared" si="980"/>
        <v>62359.364714814212</v>
      </c>
      <c r="ASC30" s="3">
        <f t="shared" si="981"/>
        <v>391625.74361606169</v>
      </c>
      <c r="ASD30" s="3">
        <f t="shared" si="982"/>
        <v>14024.584511283723</v>
      </c>
      <c r="ASE30" s="3">
        <f t="shared" si="983"/>
        <v>405650.32812734542</v>
      </c>
      <c r="ASF30" s="3"/>
      <c r="ASG30" s="5"/>
      <c r="ASH30" s="3">
        <f t="shared" si="290"/>
        <v>1034780.9709024141</v>
      </c>
      <c r="ASI30" s="3">
        <f t="shared" si="291"/>
        <v>708.69357629380897</v>
      </c>
      <c r="ASJ30" s="3">
        <f t="shared" si="984"/>
        <v>1035489.6644787078</v>
      </c>
      <c r="ASK30" s="3">
        <f t="shared" si="985"/>
        <v>6586875.4213420628</v>
      </c>
      <c r="ASL30" s="3">
        <f t="shared" si="986"/>
        <v>91972.255104513111</v>
      </c>
      <c r="ASM30" s="3">
        <f t="shared" si="987"/>
        <v>6678847.6764465757</v>
      </c>
      <c r="ASN30" s="3"/>
      <c r="ASO30" s="13"/>
      <c r="ASP30" s="15">
        <f t="shared" si="292"/>
        <v>63008.44851703618</v>
      </c>
      <c r="ASQ30" s="3">
        <f t="shared" si="293"/>
        <v>1242.2656678190631</v>
      </c>
      <c r="ASR30" s="3">
        <f t="shared" si="988"/>
        <v>64250.714184855242</v>
      </c>
      <c r="ASS30" s="3">
        <f t="shared" si="989"/>
        <v>403494.86696125712</v>
      </c>
      <c r="AST30" s="3">
        <f t="shared" si="990"/>
        <v>14467.810859439533</v>
      </c>
      <c r="ASU30" s="3">
        <f t="shared" si="991"/>
        <v>417962.67782069667</v>
      </c>
      <c r="ASV30" s="3"/>
      <c r="ASW30" s="5"/>
      <c r="ASX30" s="3">
        <f t="shared" si="294"/>
        <v>1067466.8664311033</v>
      </c>
      <c r="ASY30" s="3">
        <f t="shared" si="295"/>
        <v>730.17059062922169</v>
      </c>
      <c r="ASZ30" s="3">
        <f t="shared" si="992"/>
        <v>1068197.0370217327</v>
      </c>
      <c r="ATA30" s="3">
        <f t="shared" si="993"/>
        <v>6795043.9226199286</v>
      </c>
      <c r="ATB30" s="3">
        <f t="shared" si="994"/>
        <v>94759.686875702915</v>
      </c>
      <c r="ATC30" s="3">
        <f t="shared" si="995"/>
        <v>6889803.6094956314</v>
      </c>
      <c r="ATD30" s="3"/>
      <c r="ATE30" s="13"/>
      <c r="ATF30" s="15">
        <f t="shared" si="296"/>
        <v>64920.888857855345</v>
      </c>
      <c r="ATG30" s="3">
        <f t="shared" si="297"/>
        <v>1281.5034713661873</v>
      </c>
      <c r="ATH30" s="3">
        <f t="shared" si="996"/>
        <v>66202.392329221533</v>
      </c>
      <c r="ATI30" s="3">
        <f t="shared" si="997"/>
        <v>415742.66207132855</v>
      </c>
      <c r="ATJ30" s="3">
        <f t="shared" si="998"/>
        <v>14925.012624835954</v>
      </c>
      <c r="ATK30" s="3">
        <f t="shared" si="999"/>
        <v>430667.6746961645</v>
      </c>
      <c r="ATL30" s="3"/>
      <c r="ATM30" s="5"/>
      <c r="ATN30" s="3">
        <f t="shared" si="298"/>
        <v>1101183.5312984677</v>
      </c>
      <c r="ATO30" s="3">
        <f t="shared" si="299"/>
        <v>752.33282007725404</v>
      </c>
      <c r="ATP30" s="3">
        <f t="shared" si="1000"/>
        <v>1101935.8641185449</v>
      </c>
      <c r="ATQ30" s="3">
        <f t="shared" si="1001"/>
        <v>7009776.207106567</v>
      </c>
      <c r="ATR30" s="3">
        <f t="shared" si="1002"/>
        <v>97636.048694847384</v>
      </c>
      <c r="ATS30" s="3">
        <f t="shared" si="1003"/>
        <v>7107412.2558014141</v>
      </c>
      <c r="ATT30" s="3"/>
      <c r="ATU30" s="13"/>
      <c r="ATV30" s="15">
        <f t="shared" si="300"/>
        <v>66894.317907531135</v>
      </c>
      <c r="ATW30" s="3">
        <f t="shared" si="301"/>
        <v>1321.9786795790631</v>
      </c>
      <c r="ATX30" s="3">
        <f t="shared" si="1004"/>
        <v>68216.296587110191</v>
      </c>
      <c r="ATY30" s="3">
        <f t="shared" si="1005"/>
        <v>428381.03784283559</v>
      </c>
      <c r="ATZ30" s="3">
        <f t="shared" si="1006"/>
        <v>15396.630747178675</v>
      </c>
      <c r="AUA30" s="3">
        <f t="shared" si="1007"/>
        <v>443777.66859001428</v>
      </c>
      <c r="AUB30" s="3"/>
      <c r="AUC30" s="5"/>
      <c r="AUD30" s="3">
        <f t="shared" si="302"/>
        <v>1135963.4860202284</v>
      </c>
      <c r="AUE30" s="3">
        <f t="shared" si="303"/>
        <v>775.20181445309606</v>
      </c>
      <c r="AUF30" s="3">
        <f t="shared" si="1008"/>
        <v>1136738.6878346815</v>
      </c>
      <c r="AUG30" s="3">
        <f t="shared" si="1009"/>
        <v>7231279.3693442354</v>
      </c>
      <c r="AUH30" s="3">
        <f t="shared" si="1010"/>
        <v>100604.13733435038</v>
      </c>
      <c r="AUI30" s="3">
        <f t="shared" si="1011"/>
        <v>7331883.5066785859</v>
      </c>
      <c r="AUJ30" s="3"/>
      <c r="AUK30" s="13"/>
      <c r="AUL30" s="15">
        <f t="shared" si="304"/>
        <v>68930.653929081149</v>
      </c>
      <c r="AUM30" s="3">
        <f t="shared" si="305"/>
        <v>1363.7303322422169</v>
      </c>
      <c r="AUN30" s="3">
        <f t="shared" si="1012"/>
        <v>70294.384261323372</v>
      </c>
      <c r="AUO30" s="3">
        <f t="shared" si="1013"/>
        <v>441422.27897353045</v>
      </c>
      <c r="AUP30" s="3">
        <f t="shared" si="1014"/>
        <v>15883.120077263666</v>
      </c>
      <c r="AUQ30" s="3">
        <f t="shared" si="1015"/>
        <v>457305.39905079413</v>
      </c>
      <c r="AUR30" s="3"/>
      <c r="AUS30" s="5"/>
      <c r="AUT30" s="3">
        <f t="shared" si="306"/>
        <v>1171840.277105425</v>
      </c>
      <c r="AUU30" s="3">
        <f t="shared" si="307"/>
        <v>798.79980346202569</v>
      </c>
      <c r="AUV30" s="3">
        <f t="shared" si="1016"/>
        <v>1172639.0769088871</v>
      </c>
      <c r="AUW30" s="3">
        <f t="shared" si="1017"/>
        <v>7459767.0374461887</v>
      </c>
      <c r="AUX30" s="3">
        <f t="shared" si="1018"/>
        <v>103666.83782251753</v>
      </c>
      <c r="AUY30" s="3">
        <f t="shared" si="1019"/>
        <v>7563433.8752687061</v>
      </c>
      <c r="AUZ30" s="3"/>
      <c r="AVA30" s="13"/>
      <c r="AVB30" s="15">
        <f t="shared" si="308"/>
        <v>71031.875718362702</v>
      </c>
      <c r="AVC30" s="3">
        <f t="shared" si="309"/>
        <v>1406.7987007999793</v>
      </c>
      <c r="AVD30" s="3">
        <f t="shared" si="1020"/>
        <v>72438.674419162679</v>
      </c>
      <c r="AVE30" s="3">
        <f t="shared" si="1021"/>
        <v>454879.05805458198</v>
      </c>
      <c r="AVF30" s="3">
        <f t="shared" si="1022"/>
        <v>16384.949814364176</v>
      </c>
      <c r="AVG30" s="3">
        <f t="shared" si="1023"/>
        <v>471264.00786894618</v>
      </c>
      <c r="AVH30" s="3"/>
      <c r="AVI30" s="5"/>
      <c r="AVJ30" s="3">
        <f t="shared" si="310"/>
        <v>1208848.5094164468</v>
      </c>
      <c r="AVK30" s="3">
        <f t="shared" si="311"/>
        <v>823.14971829142939</v>
      </c>
      <c r="AVL30" s="3">
        <f t="shared" si="1024"/>
        <v>1209671.6591347381</v>
      </c>
      <c r="AVM30" s="3">
        <f t="shared" si="1025"/>
        <v>7695459.5785226393</v>
      </c>
      <c r="AVN30" s="3">
        <f t="shared" si="1026"/>
        <v>106827.1262833826</v>
      </c>
      <c r="AVO30" s="3">
        <f t="shared" si="1027"/>
        <v>7802286.7048060223</v>
      </c>
      <c r="AVP30" s="3"/>
      <c r="AVQ30" s="13"/>
      <c r="AVR30" s="15">
        <f t="shared" si="312"/>
        <v>73200.024550259797</v>
      </c>
      <c r="AVS30" s="3">
        <f t="shared" si="313"/>
        <v>1451.2253270939202</v>
      </c>
      <c r="AVT30" s="3">
        <f t="shared" si="1028"/>
        <v>74651.249877353723</v>
      </c>
      <c r="AVU30" s="3">
        <f t="shared" si="1029"/>
        <v>468764.44792258681</v>
      </c>
      <c r="AVV30" s="3">
        <f t="shared" si="1030"/>
        <v>16902.603958087027</v>
      </c>
      <c r="AVW30" s="3">
        <f t="shared" si="1031"/>
        <v>485667.05188067385</v>
      </c>
      <c r="AVX30" s="3"/>
      <c r="AVY30" s="5"/>
      <c r="AVZ30" s="3">
        <f t="shared" si="314"/>
        <v>1247023.8794557368</v>
      </c>
      <c r="AWA30" s="3">
        <f t="shared" si="315"/>
        <v>848.27521416410309</v>
      </c>
      <c r="AWB30" s="3">
        <f t="shared" si="1032"/>
        <v>1247872.1546699009</v>
      </c>
      <c r="AWC30" s="3">
        <f t="shared" si="1033"/>
        <v>7938584.310902453</v>
      </c>
      <c r="AWD30" s="3">
        <f t="shared" si="1034"/>
        <v>110088.07283754418</v>
      </c>
      <c r="AWE30" s="3">
        <f t="shared" si="1035"/>
        <v>8048672.3837399976</v>
      </c>
      <c r="AWF30" s="3"/>
      <c r="AWG30" s="13"/>
      <c r="AWH30" s="15">
        <f t="shared" si="316"/>
        <v>75437.206167469427</v>
      </c>
      <c r="AWI30" s="3">
        <f t="shared" si="317"/>
        <v>1497.0530633756396</v>
      </c>
      <c r="AWJ30" s="3">
        <f t="shared" si="1036"/>
        <v>76934.259230845069</v>
      </c>
      <c r="AWK30" s="3">
        <f t="shared" si="1037"/>
        <v>483091.93422084383</v>
      </c>
      <c r="AWL30" s="3">
        <f t="shared" si="1038"/>
        <v>17436.581775680403</v>
      </c>
      <c r="AWM30" s="3">
        <f t="shared" si="1039"/>
        <v>500528.51599652425</v>
      </c>
      <c r="AWN30" s="3"/>
      <c r="AWO30" s="5"/>
      <c r="AWP30" s="3">
        <f t="shared" si="318"/>
        <v>1286403.2097483964</v>
      </c>
      <c r="AWQ30" s="3">
        <f t="shared" si="319"/>
        <v>874.20069338521296</v>
      </c>
      <c r="AWR30" s="3">
        <f t="shared" si="1040"/>
        <v>1287277.4104417816</v>
      </c>
      <c r="AWS30" s="3">
        <f t="shared" si="1041"/>
        <v>8189375.7236118857</v>
      </c>
      <c r="AWT30" s="3">
        <f t="shared" si="1042"/>
        <v>113452.84455214725</v>
      </c>
      <c r="AWU30" s="3">
        <f t="shared" si="1043"/>
        <v>8302828.5681640329</v>
      </c>
      <c r="AWV30" s="3"/>
      <c r="AWW30" s="13"/>
      <c r="AWX30" s="15">
        <f t="shared" si="320"/>
        <v>77745.592804192114</v>
      </c>
      <c r="AWY30" s="3">
        <f t="shared" si="321"/>
        <v>1544.3261136785102</v>
      </c>
      <c r="AWZ30" s="3">
        <f t="shared" si="1044"/>
        <v>79289.918917870629</v>
      </c>
      <c r="AXA30" s="3">
        <f t="shared" si="1045"/>
        <v>497875.42830393091</v>
      </c>
      <c r="AXB30" s="3">
        <f t="shared" si="1046"/>
        <v>17987.398284399696</v>
      </c>
      <c r="AXC30" s="3">
        <f t="shared" si="1047"/>
        <v>515862.82658833062</v>
      </c>
      <c r="AXD30" s="3"/>
      <c r="AXE30" s="5"/>
      <c r="AXF30" s="3">
        <f t="shared" si="322"/>
        <v>1327024.484392521</v>
      </c>
      <c r="AXG30" s="3">
        <f t="shared" si="323"/>
        <v>900.95132879374364</v>
      </c>
      <c r="AXH30" s="3">
        <f t="shared" si="1048"/>
        <v>1327925.4357213147</v>
      </c>
      <c r="AXI30" s="3">
        <f t="shared" si="1049"/>
        <v>8448075.702925602</v>
      </c>
      <c r="AXJ30" s="3">
        <f t="shared" si="1050"/>
        <v>116924.70847148837</v>
      </c>
      <c r="AXK30" s="3">
        <f t="shared" si="1051"/>
        <v>8565000.4113970902</v>
      </c>
      <c r="AXL30" s="3"/>
      <c r="AXM30" s="13"/>
      <c r="AXN30" s="15">
        <f t="shared" si="324"/>
        <v>80127.425265485625</v>
      </c>
      <c r="AXO30" s="3">
        <f t="shared" si="325"/>
        <v>1593.0900765198587</v>
      </c>
      <c r="AXP30" s="3">
        <f t="shared" si="1052"/>
        <v>81720.515342005485</v>
      </c>
      <c r="AXQ30" s="3">
        <f t="shared" si="1053"/>
        <v>513129.28062145034</v>
      </c>
      <c r="AXR30" s="3">
        <f t="shared" si="1054"/>
        <v>18555.584748562698</v>
      </c>
      <c r="AXS30" s="3">
        <f t="shared" si="1055"/>
        <v>531684.86537001305</v>
      </c>
      <c r="AXT30" s="3"/>
      <c r="AXU30" s="5"/>
      <c r="AXV30" s="3">
        <f t="shared" si="326"/>
        <v>1368926.8857527741</v>
      </c>
      <c r="AXW30" s="3">
        <f t="shared" si="327"/>
        <v>928.55308785899513</v>
      </c>
      <c r="AXX30" s="3">
        <f t="shared" si="1056"/>
        <v>1369855.438840633</v>
      </c>
      <c r="AXY30" s="3">
        <f t="shared" si="1057"/>
        <v>8714933.7658167612</v>
      </c>
      <c r="AXZ30" s="3">
        <f t="shared" si="1058"/>
        <v>120507.03476015251</v>
      </c>
      <c r="AYA30" s="3">
        <f t="shared" si="1059"/>
        <v>8835440.8005769141</v>
      </c>
      <c r="AYB30" s="3"/>
      <c r="AYC30" s="13"/>
      <c r="AYD30" s="15">
        <f t="shared" si="328"/>
        <v>82585.01508332802</v>
      </c>
      <c r="AYE30" s="3">
        <f t="shared" si="329"/>
        <v>1643.3919889073061</v>
      </c>
      <c r="AYF30" s="3">
        <f t="shared" si="1060"/>
        <v>84228.407072235321</v>
      </c>
      <c r="AYG30" s="3">
        <f t="shared" si="1061"/>
        <v>528868.29460681567</v>
      </c>
      <c r="AYH30" s="3">
        <f t="shared" si="1062"/>
        <v>19141.689191778398</v>
      </c>
      <c r="AYI30" s="3">
        <f t="shared" si="1063"/>
        <v>548009.9837985941</v>
      </c>
      <c r="AYJ30" s="3"/>
      <c r="AYK30" s="5"/>
      <c r="AYL30" s="3">
        <f t="shared" si="330"/>
        <v>1412150.8322746069</v>
      </c>
      <c r="AYM30" s="3">
        <f t="shared" si="331"/>
        <v>957.03275766602349</v>
      </c>
      <c r="AYN30" s="3">
        <f t="shared" si="1064"/>
        <v>1413107.8650322729</v>
      </c>
      <c r="AYO30" s="3">
        <f t="shared" si="1065"/>
        <v>8990207.3005336542</v>
      </c>
      <c r="AYP30" s="3">
        <f t="shared" si="1066"/>
        <v>124203.2999647573</v>
      </c>
      <c r="AYQ30" s="3">
        <f t="shared" si="1067"/>
        <v>9114410.6004984118</v>
      </c>
      <c r="AYR30" s="3"/>
      <c r="AYS30" s="13"/>
      <c r="AYT30" s="15">
        <f t="shared" si="332"/>
        <v>85120.746753484214</v>
      </c>
      <c r="AYU30" s="3">
        <f t="shared" si="333"/>
        <v>1695.2803716927046</v>
      </c>
      <c r="AYV30" s="3">
        <f t="shared" si="1068"/>
        <v>86816.027125176915</v>
      </c>
      <c r="AYW30" s="3">
        <f t="shared" si="1069"/>
        <v>545107.74101885397</v>
      </c>
      <c r="AYX30" s="3">
        <f t="shared" si="1070"/>
        <v>19746.276925347956</v>
      </c>
      <c r="AYY30" s="3">
        <f t="shared" si="1071"/>
        <v>564854.01794420194</v>
      </c>
      <c r="AYZ30" s="3"/>
      <c r="AZA30" s="5"/>
      <c r="AZB30" s="3">
        <f t="shared" si="334"/>
        <v>1456738.01745646</v>
      </c>
      <c r="AZC30" s="3">
        <f t="shared" si="335"/>
        <v>986.4179708374694</v>
      </c>
      <c r="AZD30" s="3">
        <f t="shared" si="1072"/>
        <v>1457724.4354272976</v>
      </c>
      <c r="AZE30" s="3">
        <f t="shared" si="1073"/>
        <v>9274161.8147718608</v>
      </c>
      <c r="AZF30" s="3">
        <f t="shared" si="1074"/>
        <v>128017.09038203977</v>
      </c>
      <c r="AZG30" s="3">
        <f t="shared" si="1075"/>
        <v>9402178.9051539004</v>
      </c>
      <c r="AZH30" s="3"/>
      <c r="AZI30" s="13"/>
      <c r="AZJ30" s="15">
        <f t="shared" si="336"/>
        <v>87737.080045219045</v>
      </c>
      <c r="AZK30" s="3">
        <f t="shared" si="337"/>
        <v>1748.8052763586254</v>
      </c>
      <c r="AZL30" s="3">
        <f t="shared" si="1076"/>
        <v>89485.885321577676</v>
      </c>
      <c r="AZM30" s="3">
        <f t="shared" si="1077"/>
        <v>561863.37269599794</v>
      </c>
      <c r="AZN30" s="3">
        <f t="shared" si="1078"/>
        <v>20369.931093649255</v>
      </c>
      <c r="AZO30" s="3">
        <f t="shared" si="1079"/>
        <v>582233.30378964718</v>
      </c>
      <c r="AZP30" s="3"/>
      <c r="AZQ30" s="5"/>
      <c r="AZR30" s="3">
        <f t="shared" si="338"/>
        <v>1502731.4500529375</v>
      </c>
      <c r="AZS30" s="3">
        <f t="shared" si="339"/>
        <v>1016.7372322995635</v>
      </c>
      <c r="AZT30" s="3">
        <f t="shared" si="1080"/>
        <v>1503748.187285237</v>
      </c>
      <c r="AZU30" s="3">
        <f t="shared" si="1081"/>
        <v>9567071.1918230131</v>
      </c>
      <c r="AZV30" s="3">
        <f t="shared" si="1082"/>
        <v>131952.10552383889</v>
      </c>
      <c r="AZW30" s="3">
        <f t="shared" si="1083"/>
        <v>9699023.2973468527</v>
      </c>
      <c r="AZX30" s="3"/>
      <c r="AZY30" s="13"/>
      <c r="AZZ30" s="15">
        <f t="shared" si="340"/>
        <v>90436.552377734522</v>
      </c>
      <c r="BAA30" s="3">
        <f t="shared" si="341"/>
        <v>1804.0183333065145</v>
      </c>
      <c r="BAB30" s="3">
        <f t="shared" si="1084"/>
        <v>92240.570711041044</v>
      </c>
      <c r="BAC30" s="3">
        <f t="shared" si="1085"/>
        <v>579151.43973893311</v>
      </c>
      <c r="BAD30" s="3">
        <f t="shared" si="1086"/>
        <v>21013.253236908484</v>
      </c>
      <c r="BAE30" s="3">
        <f t="shared" si="1087"/>
        <v>600164.69297584158</v>
      </c>
      <c r="BAF30" s="3"/>
      <c r="BAG30" s="5"/>
      <c r="BAH30" s="3">
        <f t="shared" si="342"/>
        <v>1550175.4955683528</v>
      </c>
      <c r="BAI30" s="3">
        <f t="shared" si="343"/>
        <v>1048.0199468213648</v>
      </c>
      <c r="BAJ30" s="3">
        <f t="shared" si="1088"/>
        <v>1551223.515515174</v>
      </c>
      <c r="BAK30" s="3">
        <f t="shared" si="1089"/>
        <v>9869217.9548896812</v>
      </c>
      <c r="BAL30" s="3">
        <f t="shared" si="1090"/>
        <v>136012.16168269952</v>
      </c>
      <c r="BAM30" s="3">
        <f t="shared" si="1091"/>
        <v>10005230.11657238</v>
      </c>
      <c r="BAN30" s="3"/>
      <c r="BAO30" s="13"/>
      <c r="BAP30" s="15">
        <f t="shared" si="344"/>
        <v>93221.781265858546</v>
      </c>
      <c r="BAQ30" s="3">
        <f t="shared" si="345"/>
        <v>1860.9728016824627</v>
      </c>
      <c r="BAR30" s="3">
        <f t="shared" si="1092"/>
        <v>95082.754067541013</v>
      </c>
      <c r="BAS30" s="3">
        <f t="shared" si="1093"/>
        <v>596988.70517026703</v>
      </c>
      <c r="BAT30" s="3">
        <f t="shared" si="1094"/>
        <v>21676.863871644233</v>
      </c>
      <c r="BAU30" s="3">
        <f t="shared" si="1095"/>
        <v>618665.56904191128</v>
      </c>
      <c r="BAV30" s="3"/>
      <c r="BAW30" s="5"/>
      <c r="BAX30" s="3">
        <f t="shared" si="346"/>
        <v>1599115.9190715302</v>
      </c>
      <c r="BAY30" s="3">
        <f t="shared" si="347"/>
        <v>1080.2964473565148</v>
      </c>
      <c r="BAZ30" s="3">
        <f t="shared" si="1096"/>
        <v>1600196.2155188867</v>
      </c>
      <c r="BBA30" s="3">
        <f t="shared" si="1097"/>
        <v>10180893.539700428</v>
      </c>
      <c r="BBB30" s="3">
        <f t="shared" si="1098"/>
        <v>140201.19560950357</v>
      </c>
      <c r="BBC30" s="3">
        <f t="shared" si="1099"/>
        <v>10321094.735309932</v>
      </c>
      <c r="BBD30" s="3"/>
      <c r="BBE30" s="13"/>
      <c r="BBF30" s="15">
        <f t="shared" si="348"/>
        <v>96095.466842572947</v>
      </c>
      <c r="BBG30" s="3">
        <f t="shared" si="349"/>
        <v>1919.7236207676474</v>
      </c>
      <c r="BBH30" s="3">
        <f t="shared" si="1100"/>
        <v>98015.190463340594</v>
      </c>
      <c r="BBI30" s="3">
        <f t="shared" si="1101"/>
        <v>615392.46110931749</v>
      </c>
      <c r="BBJ30" s="3">
        <f t="shared" si="1102"/>
        <v>22361.403089262909</v>
      </c>
      <c r="BBK30" s="3">
        <f t="shared" si="1103"/>
        <v>637753.86419858038</v>
      </c>
      <c r="BBL30" s="3"/>
      <c r="BBM30" s="5"/>
      <c r="BBN30" s="3">
        <f t="shared" si="350"/>
        <v>1649599.9293551159</v>
      </c>
      <c r="BBO30" s="3">
        <f t="shared" si="351"/>
        <v>1113.5980242754404</v>
      </c>
      <c r="BBP30" s="3">
        <f t="shared" si="1104"/>
        <v>1650713.5273793912</v>
      </c>
      <c r="BBQ30" s="3">
        <f t="shared" si="1105"/>
        <v>10502398.575649936</v>
      </c>
      <c r="BBR30" s="3">
        <f t="shared" si="1106"/>
        <v>144523.26831207584</v>
      </c>
      <c r="BBS30" s="3">
        <f t="shared" si="1107"/>
        <v>10646921.843962012</v>
      </c>
      <c r="BBT30" s="3"/>
      <c r="BBU30" s="13"/>
      <c r="BBV30" s="15">
        <f t="shared" si="352"/>
        <v>99060.39446437289</v>
      </c>
      <c r="BBW30" s="3">
        <f t="shared" si="353"/>
        <v>1980.3274629769342</v>
      </c>
      <c r="BBX30" s="3">
        <f t="shared" si="1108"/>
        <v>101040.72192734982</v>
      </c>
      <c r="BBY30" s="3">
        <f t="shared" si="1109"/>
        <v>634380.54547329294</v>
      </c>
      <c r="BBZ30" s="3">
        <f t="shared" si="1110"/>
        <v>23067.531173490013</v>
      </c>
      <c r="BCA30" s="3">
        <f t="shared" si="1111"/>
        <v>657448.07664678292</v>
      </c>
      <c r="BCB30" s="3"/>
      <c r="BCC30" s="5"/>
      <c r="BCD30" s="3">
        <f t="shared" si="354"/>
        <v>1701676.2244767605</v>
      </c>
      <c r="BCE30" s="3">
        <f t="shared" si="355"/>
        <v>1147.9569555574446</v>
      </c>
      <c r="BCF30" s="3">
        <f t="shared" si="1112"/>
        <v>1702824.1814323179</v>
      </c>
      <c r="BCG30" s="3">
        <f t="shared" si="1113"/>
        <v>10834043.175785698</v>
      </c>
      <c r="BCH30" s="3">
        <f t="shared" si="1114"/>
        <v>148982.56897741123</v>
      </c>
      <c r="BCI30" s="3">
        <f t="shared" si="1115"/>
        <v>10983025.74476311</v>
      </c>
      <c r="BCJ30" s="3"/>
      <c r="BCK30" s="13"/>
      <c r="BCL30" s="15">
        <f t="shared" si="356"/>
        <v>102119.43740131485</v>
      </c>
      <c r="BCM30" s="3">
        <f t="shared" si="357"/>
        <v>2042.8427885259384</v>
      </c>
      <c r="BCN30" s="3">
        <f t="shared" si="1116"/>
        <v>104162.28018984079</v>
      </c>
      <c r="BCO30" s="3">
        <f t="shared" si="1117"/>
        <v>653971.35920396773</v>
      </c>
      <c r="BCP30" s="3">
        <f t="shared" si="1118"/>
        <v>23795.929237348024</v>
      </c>
      <c r="BCQ30" s="3">
        <f t="shared" si="1119"/>
        <v>677767.28844131576</v>
      </c>
      <c r="BCR30" s="3"/>
      <c r="BCS30" s="5"/>
      <c r="BCT30" s="3">
        <f t="shared" si="358"/>
        <v>1755395.0387339983</v>
      </c>
      <c r="BCU30" s="3">
        <f t="shared" si="359"/>
        <v>1183.4065379642093</v>
      </c>
      <c r="BCV30" s="3">
        <f t="shared" si="1120"/>
        <v>1756578.4452719626</v>
      </c>
      <c r="BCW30" s="3">
        <f t="shared" si="1121"/>
        <v>11176147.235975092</v>
      </c>
      <c r="BCX30" s="3">
        <f t="shared" si="1122"/>
        <v>153583.41901731325</v>
      </c>
      <c r="BCY30" s="3">
        <f t="shared" si="1123"/>
        <v>11329730.654992405</v>
      </c>
      <c r="BCZ30" s="3"/>
      <c r="BDA30" s="13"/>
      <c r="BDB30" s="15">
        <f t="shared" si="360"/>
        <v>105275.55961172425</v>
      </c>
      <c r="BDC30" s="3">
        <f t="shared" si="361"/>
        <v>2107.3299018285875</v>
      </c>
      <c r="BDD30" s="3">
        <f t="shared" si="1124"/>
        <v>107382.88951355284</v>
      </c>
      <c r="BDE30" s="3">
        <f t="shared" si="1125"/>
        <v>674183.88402704964</v>
      </c>
      <c r="BDF30" s="3">
        <f t="shared" si="1126"/>
        <v>24547.29988030027</v>
      </c>
      <c r="BDG30" s="3">
        <f t="shared" si="1127"/>
        <v>698731.18390734994</v>
      </c>
      <c r="BDH30" s="3"/>
      <c r="BDI30" s="5"/>
      <c r="BDJ30" s="3">
        <f t="shared" si="362"/>
        <v>1810808.1911261261</v>
      </c>
      <c r="BDK30" s="3">
        <f t="shared" si="363"/>
        <v>1219.9811191943684</v>
      </c>
      <c r="BDL30" s="3">
        <f t="shared" si="1128"/>
        <v>1812028.1722453204</v>
      </c>
      <c r="BDM30" s="3">
        <f t="shared" si="1129"/>
        <v>11529040.743543761</v>
      </c>
      <c r="BDN30" s="3">
        <f t="shared" si="1130"/>
        <v>158330.27623913393</v>
      </c>
      <c r="BDO30" s="3">
        <f t="shared" si="1131"/>
        <v>11687371.019782895</v>
      </c>
      <c r="BDP30" s="3"/>
      <c r="BDQ30" s="13"/>
      <c r="BDR30" s="15">
        <f t="shared" si="364"/>
        <v>108531.81860277694</v>
      </c>
      <c r="BDS30" s="3">
        <f t="shared" si="365"/>
        <v>2173.8510096796185</v>
      </c>
      <c r="BDT30" s="3">
        <f t="shared" si="1132"/>
        <v>110705.66961245656</v>
      </c>
      <c r="BDU30" s="3">
        <f t="shared" si="1133"/>
        <v>695037.70076501614</v>
      </c>
      <c r="BDV30" s="3">
        <f t="shared" si="1134"/>
        <v>25322.367866127119</v>
      </c>
      <c r="BDW30" s="3">
        <f t="shared" si="1135"/>
        <v>720360.06863114331</v>
      </c>
      <c r="BDX30" s="3"/>
      <c r="BDY30" s="5"/>
      <c r="BDZ30" s="3">
        <f t="shared" si="366"/>
        <v>1867969.1353498606</v>
      </c>
      <c r="BEA30" s="3">
        <f t="shared" si="367"/>
        <v>1257.7161310332299</v>
      </c>
      <c r="BEB30" s="3">
        <f t="shared" si="1136"/>
        <v>1869226.8514808938</v>
      </c>
      <c r="BEC30" s="3">
        <f t="shared" si="1137"/>
        <v>11893064.095651228</v>
      </c>
      <c r="BED30" s="3">
        <f t="shared" si="1138"/>
        <v>163227.73914649413</v>
      </c>
      <c r="BEE30" s="3">
        <f t="shared" si="1139"/>
        <v>12056291.834797721</v>
      </c>
      <c r="BEF30" s="3"/>
      <c r="BEG30" s="13"/>
      <c r="BEH30" s="15">
        <f t="shared" si="368"/>
        <v>111891.36838026959</v>
      </c>
      <c r="BEI30" s="3">
        <f t="shared" si="369"/>
        <v>2242.4702812723763</v>
      </c>
      <c r="BEJ30" s="3">
        <f t="shared" si="1140"/>
        <v>114133.83866154196</v>
      </c>
      <c r="BEK30" s="3">
        <f t="shared" si="1141"/>
        <v>716553.00822940725</v>
      </c>
      <c r="BEL30" s="3">
        <f t="shared" si="1142"/>
        <v>26121.880822143969</v>
      </c>
      <c r="BEM30" s="3">
        <f t="shared" si="1143"/>
        <v>742674.88905155123</v>
      </c>
      <c r="BEN30" s="3"/>
      <c r="BEO30" s="5"/>
      <c r="BEP30" s="3">
        <f t="shared" si="370"/>
        <v>1926933.0113720503</v>
      </c>
      <c r="BEQ30" s="3">
        <f t="shared" si="371"/>
        <v>1296.6481235360579</v>
      </c>
      <c r="BER30" s="3">
        <f t="shared" si="1144"/>
        <v>1928229.6594955863</v>
      </c>
      <c r="BES30" s="3">
        <f t="shared" si="1145"/>
        <v>12268568.427690074</v>
      </c>
      <c r="BET30" s="3">
        <f t="shared" si="1146"/>
        <v>168280.55137608797</v>
      </c>
      <c r="BEU30" s="3">
        <f t="shared" si="1147"/>
        <v>12436848.979066161</v>
      </c>
      <c r="BEV30" s="3"/>
      <c r="BEW30" s="13"/>
      <c r="BEX30" s="15">
        <f t="shared" si="372"/>
        <v>115357.46249171029</v>
      </c>
      <c r="BEY30" s="3">
        <f t="shared" si="373"/>
        <v>2313.2539101063057</v>
      </c>
      <c r="BEZ30" s="3">
        <f t="shared" si="1148"/>
        <v>117670.71640181659</v>
      </c>
      <c r="BFA30" s="3">
        <f t="shared" si="1149"/>
        <v>738750.64271450718</v>
      </c>
      <c r="BFB30" s="3">
        <f t="shared" si="1150"/>
        <v>26946.609960449805</v>
      </c>
      <c r="BFC30" s="3">
        <f t="shared" si="1151"/>
        <v>765697.25267495704</v>
      </c>
      <c r="BFD30" s="3"/>
      <c r="BFE30" s="5"/>
      <c r="BFF30" s="3">
        <f t="shared" si="374"/>
        <v>1987756.6986261865</v>
      </c>
      <c r="BFG30" s="3">
        <f t="shared" si="375"/>
        <v>1336.8148002927921</v>
      </c>
      <c r="BFH30" s="3">
        <f t="shared" si="1152"/>
        <v>1989093.5134264792</v>
      </c>
      <c r="BFI30" s="3">
        <f t="shared" si="1153"/>
        <v>12655915.952032102</v>
      </c>
      <c r="BFJ30" s="3">
        <f t="shared" si="1154"/>
        <v>173493.60627572154</v>
      </c>
      <c r="BFK30" s="3">
        <f t="shared" si="1155"/>
        <v>12829409.558307825</v>
      </c>
      <c r="BFL30" s="3"/>
      <c r="BFM30" s="13"/>
      <c r="BFN30" s="15">
        <f t="shared" si="376"/>
        <v>118933.45716624305</v>
      </c>
      <c r="BFO30" s="3">
        <f t="shared" si="377"/>
        <v>2386.2701778452551</v>
      </c>
      <c r="BFP30" s="3">
        <f t="shared" si="1156"/>
        <v>121319.72734408831</v>
      </c>
      <c r="BFQ30" s="3">
        <f t="shared" si="1157"/>
        <v>761652.09810877545</v>
      </c>
      <c r="BFR30" s="3">
        <f t="shared" si="1158"/>
        <v>27797.350821938089</v>
      </c>
      <c r="BFS30" s="3">
        <f t="shared" si="1159"/>
        <v>789449.44893071358</v>
      </c>
      <c r="BFT30" s="3"/>
      <c r="BFU30" s="5"/>
      <c r="BFV30" s="3">
        <f t="shared" si="378"/>
        <v>2050498.8708852229</v>
      </c>
      <c r="BFW30" s="3">
        <f t="shared" si="379"/>
        <v>1378.2550548149227</v>
      </c>
      <c r="BFX30" s="3">
        <f t="shared" si="1160"/>
        <v>2051877.1259400379</v>
      </c>
      <c r="BFY30" s="3">
        <f t="shared" si="1161"/>
        <v>13055480.307465233</v>
      </c>
      <c r="BFZ30" s="3">
        <f t="shared" si="1162"/>
        <v>178871.95162742861</v>
      </c>
      <c r="BGA30" s="3">
        <f t="shared" si="1163"/>
        <v>13234352.259092661</v>
      </c>
      <c r="BGB30" s="3"/>
      <c r="BGC30" s="13"/>
      <c r="BGD30" s="15">
        <f t="shared" si="380"/>
        <v>122622.81455406094</v>
      </c>
      <c r="BGE30" s="3">
        <f t="shared" si="381"/>
        <v>2461.5895201912349</v>
      </c>
      <c r="BGF30" s="3">
        <f t="shared" si="1164"/>
        <v>125084.40407425218</v>
      </c>
      <c r="BGG30" s="3">
        <f t="shared" si="1165"/>
        <v>785279.54663945339</v>
      </c>
      <c r="BGH30" s="3">
        <f t="shared" si="1166"/>
        <v>28674.924043801948</v>
      </c>
      <c r="BGI30" s="3">
        <f t="shared" si="1167"/>
        <v>813954.47068325535</v>
      </c>
      <c r="BGJ30" s="3"/>
      <c r="BGK30" s="5"/>
      <c r="BGL30" s="3">
        <f t="shared" si="382"/>
        <v>2115220.0528662619</v>
      </c>
      <c r="BGM30" s="3">
        <f t="shared" si="383"/>
        <v>1421.0090080752843</v>
      </c>
      <c r="BGN30" s="3">
        <f t="shared" si="1168"/>
        <v>2116641.061874337</v>
      </c>
      <c r="BGO30" s="3">
        <f t="shared" si="1169"/>
        <v>13467646.91966485</v>
      </c>
      <c r="BGP30" s="3">
        <f t="shared" si="1170"/>
        <v>184420.79451928579</v>
      </c>
      <c r="BGQ30" s="3">
        <f t="shared" si="1171"/>
        <v>13652067.714184137</v>
      </c>
      <c r="BGR30" s="3"/>
      <c r="BGS30" s="13"/>
      <c r="BGT30" s="15">
        <f t="shared" si="384"/>
        <v>126429.10606781799</v>
      </c>
      <c r="BGU30" s="3">
        <f t="shared" si="385"/>
        <v>2539.2845948382496</v>
      </c>
      <c r="BGV30" s="3">
        <f t="shared" si="1172"/>
        <v>128968.39066265624</v>
      </c>
      <c r="BGW30" s="3">
        <f t="shared" si="1173"/>
        <v>809655.860268994</v>
      </c>
      <c r="BGX30" s="3">
        <f t="shared" si="1174"/>
        <v>29580.176151259882</v>
      </c>
      <c r="BGY30" s="3">
        <f t="shared" si="1175"/>
        <v>839236.03642025392</v>
      </c>
      <c r="BGZ30" s="3"/>
      <c r="BHA30" s="5"/>
      <c r="BHB30" s="3">
        <f t="shared" si="386"/>
        <v>2181982.678622622</v>
      </c>
      <c r="BHC30" s="3">
        <f t="shared" si="387"/>
        <v>1465.1180472298595</v>
      </c>
      <c r="BHD30" s="3">
        <f t="shared" si="1176"/>
        <v>2183447.796669852</v>
      </c>
      <c r="BHE30" s="3">
        <f t="shared" si="1177"/>
        <v>13892813.373040728</v>
      </c>
      <c r="BHF30" s="3">
        <f t="shared" si="1178"/>
        <v>190145.50637030666</v>
      </c>
      <c r="BHG30" s="3">
        <f t="shared" si="1179"/>
        <v>14082958.879411034</v>
      </c>
      <c r="BHH30" s="3"/>
      <c r="BHI30" s="13"/>
      <c r="BHJ30" s="15">
        <f t="shared" si="388"/>
        <v>130356.01582904877</v>
      </c>
      <c r="BHK30" s="3">
        <f t="shared" si="389"/>
        <v>2619.4303515704523</v>
      </c>
      <c r="BHL30" s="3">
        <f t="shared" si="1180"/>
        <v>132975.44618061924</v>
      </c>
      <c r="BHM30" s="3">
        <f t="shared" si="1181"/>
        <v>834804.63276543014</v>
      </c>
      <c r="BHN30" s="3">
        <f t="shared" si="1182"/>
        <v>30513.980374249084</v>
      </c>
      <c r="BHO30" s="3">
        <f t="shared" si="1183"/>
        <v>865318.61313967919</v>
      </c>
      <c r="BHP30" s="3"/>
      <c r="BHQ30" s="5"/>
      <c r="BHR30" s="3">
        <f t="shared" si="390"/>
        <v>2250851.1517785066</v>
      </c>
      <c r="BHS30" s="3">
        <f t="shared" si="391"/>
        <v>1510.6248655564571</v>
      </c>
      <c r="BHT30" s="3">
        <f t="shared" si="1184"/>
        <v>2252361.7766440632</v>
      </c>
      <c r="BHU30" s="3">
        <f t="shared" si="1185"/>
        <v>14331389.794310408</v>
      </c>
      <c r="BHV30" s="3">
        <f t="shared" si="1186"/>
        <v>196051.62811360852</v>
      </c>
      <c r="BHW30" s="3">
        <f t="shared" si="1187"/>
        <v>14527441.422424017</v>
      </c>
      <c r="BHX30" s="3"/>
      <c r="BHY30" s="13"/>
      <c r="BHZ30" s="15">
        <f t="shared" si="392"/>
        <v>134407.34422314694</v>
      </c>
      <c r="BIA30" s="3">
        <f t="shared" si="393"/>
        <v>2702.1041045708671</v>
      </c>
      <c r="BIB30" s="3">
        <f t="shared" si="1188"/>
        <v>137109.44832771781</v>
      </c>
      <c r="BIC30" s="3">
        <f t="shared" si="1189"/>
        <v>860750.2024698474</v>
      </c>
      <c r="BID30" s="3">
        <f t="shared" si="1190"/>
        <v>31477.237489871779</v>
      </c>
      <c r="BIE30" s="3">
        <f t="shared" si="1191"/>
        <v>892227.4399597192</v>
      </c>
      <c r="BIF30" s="3"/>
      <c r="BIG30" s="5"/>
      <c r="BIH30" s="3">
        <f t="shared" si="394"/>
        <v>2321891.9076631856</v>
      </c>
      <c r="BII30" s="3">
        <f t="shared" si="395"/>
        <v>1557.5735036514225</v>
      </c>
      <c r="BIJ30" s="3">
        <f t="shared" si="1192"/>
        <v>2323449.4811668368</v>
      </c>
      <c r="BIK30" s="3">
        <f t="shared" si="1193"/>
        <v>14783799.248167891</v>
      </c>
      <c r="BIL30" s="3">
        <f t="shared" si="1194"/>
        <v>202144.87554329238</v>
      </c>
      <c r="BIM30" s="3">
        <f t="shared" si="1195"/>
        <v>14985944.123711184</v>
      </c>
      <c r="BIN30" s="3"/>
      <c r="BIO30" s="13"/>
      <c r="BIP30" s="15">
        <f t="shared" si="396"/>
        <v>138587.01156662329</v>
      </c>
      <c r="BIQ30" s="3">
        <f t="shared" si="397"/>
        <v>2787.3856070102802</v>
      </c>
      <c r="BIR30" s="3">
        <f t="shared" si="1196"/>
        <v>141374.39717363357</v>
      </c>
      <c r="BIS30" s="3">
        <f t="shared" si="1197"/>
        <v>887517.67578336946</v>
      </c>
      <c r="BIT30" s="3">
        <f t="shared" si="1198"/>
        <v>32470.876691416775</v>
      </c>
      <c r="BIU30" s="3">
        <f t="shared" si="1199"/>
        <v>919988.55247478618</v>
      </c>
      <c r="BIV30" s="3"/>
      <c r="BIW30" s="5"/>
      <c r="BIX30" s="3">
        <f t="shared" si="398"/>
        <v>2395173.4774045111</v>
      </c>
      <c r="BIY30" s="3">
        <f t="shared" si="399"/>
        <v>1606.0093919274946</v>
      </c>
      <c r="BIZ30" s="3">
        <f t="shared" si="1200"/>
        <v>2396779.4867964387</v>
      </c>
      <c r="BJA30" s="3">
        <f t="shared" si="1201"/>
        <v>15250478.145433817</v>
      </c>
      <c r="BJB30" s="3">
        <f t="shared" si="1202"/>
        <v>208431.14483029826</v>
      </c>
      <c r="BJC30" s="3">
        <f t="shared" si="1203"/>
        <v>15458909.290264115</v>
      </c>
      <c r="BJD30" s="3"/>
      <c r="BJE30" s="13"/>
      <c r="BJF30" s="15">
        <f t="shared" si="400"/>
        <v>142899.06189025112</v>
      </c>
      <c r="BJG30" s="3">
        <f t="shared" si="401"/>
        <v>2875.3571279891253</v>
      </c>
      <c r="BJH30" s="3">
        <f t="shared" si="1204"/>
        <v>145774.41901824024</v>
      </c>
      <c r="BJI30" s="3">
        <f t="shared" si="1205"/>
        <v>915132.95139548997</v>
      </c>
      <c r="BJJ30" s="3">
        <f t="shared" si="1206"/>
        <v>33495.856484801749</v>
      </c>
      <c r="BJK30" s="3">
        <f t="shared" si="1207"/>
        <v>948628.80788029172</v>
      </c>
      <c r="BJL30" s="3"/>
      <c r="BJM30" s="5"/>
      <c r="BJN30" s="3">
        <f t="shared" si="402"/>
        <v>2470766.5540443328</v>
      </c>
      <c r="BJO30" s="3">
        <f t="shared" si="403"/>
        <v>1655.979394454615</v>
      </c>
      <c r="BJP30" s="3">
        <f t="shared" si="1208"/>
        <v>2472422.5334387873</v>
      </c>
      <c r="BJQ30" s="3">
        <f t="shared" si="1209"/>
        <v>15731876.664084248</v>
      </c>
      <c r="BJR30" s="3">
        <f t="shared" si="1210"/>
        <v>214916.5182123642</v>
      </c>
      <c r="BJS30" s="3">
        <f t="shared" si="1211"/>
        <v>15946793.182296613</v>
      </c>
      <c r="BJT30" s="3"/>
      <c r="BJU30" s="13"/>
    </row>
    <row r="31" spans="1:1633" x14ac:dyDescent="0.25">
      <c r="A31">
        <v>35</v>
      </c>
      <c r="B31" s="15">
        <v>0</v>
      </c>
      <c r="C31" s="3">
        <v>0</v>
      </c>
      <c r="D31" s="3">
        <v>0</v>
      </c>
      <c r="E31" s="3">
        <v>0</v>
      </c>
      <c r="F31" s="3">
        <v>0</v>
      </c>
      <c r="G31" s="3">
        <v>62900</v>
      </c>
      <c r="H31" s="3"/>
      <c r="I31" s="5"/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633300</v>
      </c>
      <c r="P31" s="3"/>
      <c r="Q31" s="13"/>
      <c r="R31" s="15">
        <f t="shared" si="0"/>
        <v>4697.6864999999998</v>
      </c>
      <c r="S31" s="3">
        <f t="shared" si="1"/>
        <v>47.497499999999995</v>
      </c>
      <c r="T31" s="3">
        <f t="shared" si="404"/>
        <v>4745.1840000000002</v>
      </c>
      <c r="U31" s="3">
        <f t="shared" si="405"/>
        <v>65811.277400000006</v>
      </c>
      <c r="V31" s="3">
        <f t="shared" si="406"/>
        <v>1036.5132000000001</v>
      </c>
      <c r="W31" s="3">
        <f t="shared" si="407"/>
        <v>66847.790600000008</v>
      </c>
      <c r="X31" s="3"/>
      <c r="Y31" s="5"/>
      <c r="Z31" s="3">
        <f t="shared" si="2"/>
        <v>53068.006799999996</v>
      </c>
      <c r="AA31" s="3">
        <f t="shared" si="3"/>
        <v>43.778399999999998</v>
      </c>
      <c r="AB31" s="3">
        <f t="shared" si="408"/>
        <v>53111.785199999998</v>
      </c>
      <c r="AC31" s="3">
        <f t="shared" si="409"/>
        <v>720434.21760000009</v>
      </c>
      <c r="AD31" s="3">
        <f t="shared" si="410"/>
        <v>9151.098</v>
      </c>
      <c r="AE31" s="3">
        <f t="shared" si="411"/>
        <v>729585.31560000009</v>
      </c>
      <c r="AF31" s="3"/>
      <c r="AG31" s="13"/>
      <c r="AH31" s="15">
        <f t="shared" si="4"/>
        <v>4992.5272409610006</v>
      </c>
      <c r="AI31" s="3">
        <f t="shared" si="5"/>
        <v>54.718898670000002</v>
      </c>
      <c r="AJ31" s="3">
        <f t="shared" si="412"/>
        <v>5047.2461396310009</v>
      </c>
      <c r="AK31" s="3">
        <f t="shared" si="413"/>
        <v>65056.716286422001</v>
      </c>
      <c r="AL31" s="3">
        <f t="shared" si="414"/>
        <v>1111.554995429</v>
      </c>
      <c r="AM31" s="3">
        <f t="shared" si="415"/>
        <v>66168.271281851004</v>
      </c>
      <c r="AN31" s="3"/>
      <c r="AO31" s="5"/>
      <c r="AP31" s="3">
        <f t="shared" si="6"/>
        <v>61136.331106017606</v>
      </c>
      <c r="AQ31" s="3">
        <f t="shared" si="7"/>
        <v>46.526062257600003</v>
      </c>
      <c r="AR31" s="3">
        <f t="shared" si="416"/>
        <v>61182.857168275208</v>
      </c>
      <c r="AS31" s="3">
        <f t="shared" si="417"/>
        <v>772592.43148207199</v>
      </c>
      <c r="AT31" s="3">
        <f t="shared" si="418"/>
        <v>9046.175819940001</v>
      </c>
      <c r="AU31" s="3">
        <f t="shared" si="419"/>
        <v>781638.60730201204</v>
      </c>
      <c r="AV31" s="3"/>
      <c r="AW31" s="13"/>
      <c r="AX31" s="15">
        <f t="shared" si="8"/>
        <v>4941.777340685042</v>
      </c>
      <c r="AY31" s="3">
        <f t="shared" si="9"/>
        <v>58.622895547650899</v>
      </c>
      <c r="AZ31" s="3">
        <f t="shared" si="420"/>
        <v>5000.4002362326928</v>
      </c>
      <c r="BA31" s="3">
        <f t="shared" si="421"/>
        <v>61875.71282181875</v>
      </c>
      <c r="BB31" s="3">
        <f t="shared" si="422"/>
        <v>1034.223037849649</v>
      </c>
      <c r="BC31" s="3">
        <f t="shared" si="423"/>
        <v>62909.935859668396</v>
      </c>
      <c r="BD31" s="3"/>
      <c r="BE31" s="5"/>
      <c r="BF31" s="3">
        <f t="shared" si="10"/>
        <v>65498.188737479395</v>
      </c>
      <c r="BG31" s="3">
        <f t="shared" si="11"/>
        <v>46.053116812168298</v>
      </c>
      <c r="BH31" s="3">
        <f t="shared" si="424"/>
        <v>65544.241854291569</v>
      </c>
      <c r="BI31" s="3">
        <f t="shared" si="425"/>
        <v>718842.42776368605</v>
      </c>
      <c r="BJ31" s="3">
        <f t="shared" si="426"/>
        <v>8603.8553606971909</v>
      </c>
      <c r="BK31" s="3">
        <f t="shared" si="427"/>
        <v>727446.28312438319</v>
      </c>
      <c r="BL31" s="3"/>
      <c r="BM31" s="13"/>
      <c r="BN31" s="15">
        <f t="shared" si="12"/>
        <v>4698.4285596793343</v>
      </c>
      <c r="BO31" s="3">
        <f t="shared" si="13"/>
        <v>54.558471234328735</v>
      </c>
      <c r="BP31" s="3">
        <f t="shared" si="428"/>
        <v>4752.9870309136631</v>
      </c>
      <c r="BQ31" s="3">
        <f t="shared" si="429"/>
        <v>59089.37801408823</v>
      </c>
      <c r="BR31" s="3">
        <f t="shared" si="430"/>
        <v>877.28608795038519</v>
      </c>
      <c r="BS31" s="3">
        <f t="shared" si="431"/>
        <v>59966.664102038616</v>
      </c>
      <c r="BT31" s="3"/>
      <c r="BU31" s="5"/>
      <c r="BV31" s="3">
        <f t="shared" si="14"/>
        <v>60957.088740690808</v>
      </c>
      <c r="BW31" s="3">
        <f t="shared" si="15"/>
        <v>43.785315358329207</v>
      </c>
      <c r="BX31" s="3">
        <f t="shared" si="432"/>
        <v>61000.874056049135</v>
      </c>
      <c r="BY31" s="3">
        <f t="shared" si="433"/>
        <v>609762.53499125782</v>
      </c>
      <c r="BZ31" s="3">
        <f t="shared" si="434"/>
        <v>8216.4138173371302</v>
      </c>
      <c r="CA31" s="3">
        <f t="shared" si="435"/>
        <v>617978.94880859496</v>
      </c>
      <c r="CB31" s="3"/>
      <c r="CC31" s="13"/>
      <c r="CD31" s="15">
        <f t="shared" si="16"/>
        <v>4478.6103084607539</v>
      </c>
      <c r="CE31" s="3">
        <f t="shared" si="17"/>
        <v>46.348421160644619</v>
      </c>
      <c r="CF31" s="3">
        <f t="shared" si="436"/>
        <v>4524.9587296213986</v>
      </c>
      <c r="CG31" s="3">
        <f t="shared" si="437"/>
        <v>70539.376445632282</v>
      </c>
      <c r="CH31" s="3">
        <f t="shared" si="438"/>
        <v>1140.8708082404494</v>
      </c>
      <c r="CI31" s="3">
        <f t="shared" si="439"/>
        <v>71680.247253872731</v>
      </c>
      <c r="CJ31" s="3"/>
      <c r="CK31" s="5"/>
      <c r="CL31" s="3">
        <f t="shared" si="18"/>
        <v>51784.163994365023</v>
      </c>
      <c r="CM31" s="3">
        <f t="shared" si="19"/>
        <v>41.736798215018879</v>
      </c>
      <c r="CN31" s="3">
        <f t="shared" si="440"/>
        <v>51825.90079258004</v>
      </c>
      <c r="CO31" s="3">
        <f t="shared" si="441"/>
        <v>792968.54889777361</v>
      </c>
      <c r="CP31" s="3">
        <f t="shared" si="442"/>
        <v>9808.5430372283372</v>
      </c>
      <c r="CQ31" s="3">
        <f t="shared" si="443"/>
        <v>802777.0919350019</v>
      </c>
      <c r="CR31" s="3"/>
      <c r="CS31" s="13"/>
      <c r="CT31" s="15">
        <f t="shared" si="20"/>
        <v>5353.4392661554848</v>
      </c>
      <c r="CU31" s="3">
        <f t="shared" si="21"/>
        <v>60.20828189512514</v>
      </c>
      <c r="CV31" s="3">
        <f t="shared" si="444"/>
        <v>5413.6475480506097</v>
      </c>
      <c r="CW31" s="3">
        <f t="shared" si="445"/>
        <v>74439.282823330635</v>
      </c>
      <c r="CX31" s="3">
        <f t="shared" si="446"/>
        <v>1272.2495870137689</v>
      </c>
      <c r="CY31" s="3">
        <f t="shared" si="447"/>
        <v>75711.5324103444</v>
      </c>
      <c r="CZ31" s="3"/>
      <c r="DA31" s="5"/>
      <c r="DB31" s="3">
        <f t="shared" si="22"/>
        <v>67269.509195785417</v>
      </c>
      <c r="DC31" s="3">
        <f t="shared" si="23"/>
        <v>49.889452088695421</v>
      </c>
      <c r="DD31" s="3">
        <f t="shared" si="448"/>
        <v>67319.398647874114</v>
      </c>
      <c r="DE31" s="3">
        <f t="shared" si="449"/>
        <v>884284.09383709508</v>
      </c>
      <c r="DF31" s="3">
        <f t="shared" si="450"/>
        <v>10350.827382147354</v>
      </c>
      <c r="DG31" s="3">
        <f t="shared" si="451"/>
        <v>894634.92121924239</v>
      </c>
      <c r="DH31" s="3"/>
      <c r="DI31" s="13"/>
      <c r="DJ31" s="15">
        <f t="shared" si="24"/>
        <v>5654.5157980665717</v>
      </c>
      <c r="DK31" s="3">
        <f t="shared" si="25"/>
        <v>67.097619091443178</v>
      </c>
      <c r="DL31" s="3">
        <f t="shared" si="452"/>
        <v>5721.6134171580152</v>
      </c>
      <c r="DM31" s="3">
        <f t="shared" si="453"/>
        <v>66850.42229428752</v>
      </c>
      <c r="DN31" s="3">
        <f t="shared" si="454"/>
        <v>1123.3808059960409</v>
      </c>
      <c r="DO31" s="3">
        <f t="shared" si="455"/>
        <v>67973.803100283563</v>
      </c>
      <c r="DP31" s="3"/>
      <c r="DQ31" s="5"/>
      <c r="DR31" s="3">
        <f t="shared" si="26"/>
        <v>74966.827858487624</v>
      </c>
      <c r="DS31" s="3">
        <f t="shared" si="27"/>
        <v>52.695226557599703</v>
      </c>
      <c r="DT31" s="3">
        <f t="shared" si="456"/>
        <v>75019.523085045221</v>
      </c>
      <c r="DU31" s="3">
        <f t="shared" si="457"/>
        <v>780812.02635394817</v>
      </c>
      <c r="DV31" s="3">
        <f t="shared" si="458"/>
        <v>9295.5917272076822</v>
      </c>
      <c r="DW31" s="3">
        <f t="shared" si="459"/>
        <v>790107.61808115582</v>
      </c>
      <c r="DX31" s="3"/>
      <c r="DY31" s="13"/>
      <c r="DZ31" s="15">
        <f t="shared" si="28"/>
        <v>5076.6234845446779</v>
      </c>
      <c r="EA31" s="3">
        <f t="shared" si="29"/>
        <v>59.258071356086681</v>
      </c>
      <c r="EB31" s="3">
        <f t="shared" si="460"/>
        <v>5135.8815559007644</v>
      </c>
      <c r="EC31" s="3">
        <f t="shared" si="461"/>
        <v>69215.591026157112</v>
      </c>
      <c r="ED31" s="3">
        <f t="shared" si="462"/>
        <v>1188.5262132673058</v>
      </c>
      <c r="EE31" s="3">
        <f t="shared" si="463"/>
        <v>70404.11723942442</v>
      </c>
      <c r="EF31" s="3"/>
      <c r="EG31" s="5"/>
      <c r="EH31" s="3">
        <f t="shared" si="30"/>
        <v>66207.857964728522</v>
      </c>
      <c r="EI31" s="3">
        <f t="shared" si="31"/>
        <v>47.309766957797358</v>
      </c>
      <c r="EJ31" s="3">
        <f t="shared" si="464"/>
        <v>66255.167731686321</v>
      </c>
      <c r="EK31" s="3">
        <f t="shared" si="465"/>
        <v>826091.70105341857</v>
      </c>
      <c r="EL31" s="3">
        <f t="shared" si="466"/>
        <v>9624.4698725189046</v>
      </c>
      <c r="EM31" s="3">
        <f t="shared" si="467"/>
        <v>835716.17092593748</v>
      </c>
      <c r="EN31" s="3"/>
      <c r="EO31" s="13"/>
      <c r="EP31" s="15">
        <f t="shared" si="32"/>
        <v>5258.1314960264126</v>
      </c>
      <c r="EQ31" s="3">
        <f t="shared" si="33"/>
        <v>62.678712819445302</v>
      </c>
      <c r="ER31" s="3">
        <f t="shared" si="468"/>
        <v>5320.8102088458581</v>
      </c>
      <c r="ES31" s="3">
        <f t="shared" si="469"/>
        <v>70755.310528772912</v>
      </c>
      <c r="ET31" s="3">
        <f t="shared" si="470"/>
        <v>1218.0455253989176</v>
      </c>
      <c r="EU31" s="3">
        <f t="shared" si="471"/>
        <v>71973.356054171833</v>
      </c>
      <c r="EV31" s="3"/>
      <c r="EW31" s="5"/>
      <c r="EX31" s="3">
        <f t="shared" si="34"/>
        <v>70029.67225890985</v>
      </c>
      <c r="EY31" s="3">
        <f t="shared" si="35"/>
        <v>49.001265598639399</v>
      </c>
      <c r="EZ31" s="3">
        <f t="shared" si="472"/>
        <v>70078.673524508486</v>
      </c>
      <c r="FA31" s="3">
        <f t="shared" si="473"/>
        <v>846609.26179420599</v>
      </c>
      <c r="FB31" s="3">
        <f t="shared" si="474"/>
        <v>9838.5688023316306</v>
      </c>
      <c r="FC31" s="3">
        <f t="shared" si="475"/>
        <v>856447.83059653756</v>
      </c>
      <c r="FD31" s="3"/>
      <c r="FE31" s="13"/>
      <c r="FF31" s="15">
        <f t="shared" si="36"/>
        <v>5375.3300969058237</v>
      </c>
      <c r="FG31" s="3">
        <f t="shared" si="37"/>
        <v>64.233587294740317</v>
      </c>
      <c r="FH31" s="3">
        <f t="shared" si="476"/>
        <v>5439.5636842005642</v>
      </c>
      <c r="FI31" s="3">
        <f t="shared" si="477"/>
        <v>74088.526014061965</v>
      </c>
      <c r="FJ31" s="3">
        <f t="shared" si="478"/>
        <v>1295.8067096678785</v>
      </c>
      <c r="FK31" s="3">
        <f t="shared" si="479"/>
        <v>75384.332723729836</v>
      </c>
      <c r="FL31" s="3"/>
      <c r="FM31" s="5"/>
      <c r="FN31" s="3">
        <f t="shared" si="38"/>
        <v>71766.902412667463</v>
      </c>
      <c r="FO31" s="3">
        <f t="shared" si="39"/>
        <v>50.093455813703599</v>
      </c>
      <c r="FP31" s="3">
        <f t="shared" si="480"/>
        <v>71816.995868481172</v>
      </c>
      <c r="FQ31" s="3">
        <f t="shared" si="481"/>
        <v>900657.60189104057</v>
      </c>
      <c r="FR31" s="3">
        <f t="shared" si="482"/>
        <v>10302.054435281792</v>
      </c>
      <c r="FS31" s="3">
        <f t="shared" si="483"/>
        <v>910959.65632632235</v>
      </c>
      <c r="FT31" s="3"/>
      <c r="FU31" s="13"/>
      <c r="FV31" s="15">
        <f t="shared" si="40"/>
        <v>5630.0788894717625</v>
      </c>
      <c r="FW31" s="3">
        <f t="shared" si="41"/>
        <v>68.321974224474175</v>
      </c>
      <c r="FX31" s="3">
        <f t="shared" si="484"/>
        <v>5698.4008636962371</v>
      </c>
      <c r="FY31" s="3">
        <f t="shared" si="485"/>
        <v>76287.719317083451</v>
      </c>
      <c r="FZ31" s="3">
        <f t="shared" si="486"/>
        <v>1351.2629463106387</v>
      </c>
      <c r="GA31" s="3">
        <f t="shared" si="487"/>
        <v>77638.982263394093</v>
      </c>
      <c r="GB31" s="3"/>
      <c r="GC31" s="5"/>
      <c r="GD31" s="3">
        <f t="shared" si="42"/>
        <v>76334.7753615205</v>
      </c>
      <c r="GE31" s="3">
        <f t="shared" si="43"/>
        <v>52.467495575715965</v>
      </c>
      <c r="GF31" s="3">
        <f t="shared" si="488"/>
        <v>76387.242857096222</v>
      </c>
      <c r="GG31" s="3">
        <f t="shared" si="489"/>
        <v>939202.76509471936</v>
      </c>
      <c r="GH31" s="3">
        <f t="shared" si="490"/>
        <v>10607.853596640925</v>
      </c>
      <c r="GI31" s="3">
        <f t="shared" si="491"/>
        <v>949810.61869136035</v>
      </c>
      <c r="GJ31" s="3"/>
      <c r="GK31" s="13"/>
      <c r="GL31" s="15">
        <f t="shared" si="44"/>
        <v>5798.4673903415878</v>
      </c>
      <c r="GM31" s="3">
        <f t="shared" si="45"/>
        <v>71.235796401852014</v>
      </c>
      <c r="GN31" s="3">
        <f t="shared" si="492"/>
        <v>5869.7031867434398</v>
      </c>
      <c r="GO31" s="3">
        <f t="shared" si="493"/>
        <v>76995.767249601369</v>
      </c>
      <c r="GP31" s="3">
        <f t="shared" si="494"/>
        <v>1375.6947139060796</v>
      </c>
      <c r="GQ31" s="3">
        <f t="shared" si="495"/>
        <v>78371.461963507449</v>
      </c>
      <c r="GR31" s="3"/>
      <c r="GS31" s="5"/>
      <c r="GT31" s="3">
        <f t="shared" si="46"/>
        <v>79590.330603861221</v>
      </c>
      <c r="GU31" s="3">
        <f t="shared" si="47"/>
        <v>54.036731655322292</v>
      </c>
      <c r="GV31" s="3">
        <f t="shared" si="496"/>
        <v>79644.367335516537</v>
      </c>
      <c r="GW31" s="3">
        <f t="shared" si="497"/>
        <v>956184.19994012848</v>
      </c>
      <c r="GX31" s="3">
        <f t="shared" si="498"/>
        <v>10706.308090690434</v>
      </c>
      <c r="GY31" s="3">
        <f t="shared" si="499"/>
        <v>966890.50803081889</v>
      </c>
      <c r="GZ31" s="3"/>
      <c r="HA31" s="13"/>
      <c r="HB31" s="15">
        <f t="shared" si="48"/>
        <v>5853.1726367445535</v>
      </c>
      <c r="HC31" s="3">
        <f t="shared" si="49"/>
        <v>72.516788102311409</v>
      </c>
      <c r="HD31" s="3">
        <f t="shared" si="500"/>
        <v>5925.6894248468652</v>
      </c>
      <c r="HE31" s="3">
        <f t="shared" si="501"/>
        <v>77857.517822928465</v>
      </c>
      <c r="HF31" s="3">
        <f t="shared" si="502"/>
        <v>1407.0426609898459</v>
      </c>
      <c r="HG31" s="3">
        <f t="shared" si="503"/>
        <v>79264.560483918307</v>
      </c>
      <c r="HH31" s="3"/>
      <c r="HI31" s="5"/>
      <c r="HJ31" s="3">
        <f t="shared" si="50"/>
        <v>81021.557010950492</v>
      </c>
      <c r="HK31" s="3">
        <f t="shared" si="51"/>
        <v>54.546537526601185</v>
      </c>
      <c r="HL31" s="3">
        <f t="shared" si="504"/>
        <v>81076.103548477098</v>
      </c>
      <c r="HM31" s="3">
        <f t="shared" si="505"/>
        <v>977972.76349210192</v>
      </c>
      <c r="HN31" s="3">
        <f t="shared" si="506"/>
        <v>10826.135030078674</v>
      </c>
      <c r="HO31" s="3">
        <f t="shared" si="507"/>
        <v>988798.89852218062</v>
      </c>
      <c r="HP31" s="3"/>
      <c r="HQ31" s="13"/>
      <c r="HR31" s="15">
        <f t="shared" si="52"/>
        <v>5919.8736997414389</v>
      </c>
      <c r="HS31" s="3">
        <f t="shared" si="53"/>
        <v>74.159917389163539</v>
      </c>
      <c r="HT31" s="3">
        <f t="shared" si="508"/>
        <v>5994.0336171306026</v>
      </c>
      <c r="HU31" s="3">
        <f t="shared" si="509"/>
        <v>79303.842625111647</v>
      </c>
      <c r="HV31" s="3">
        <f t="shared" si="510"/>
        <v>1451.9669975976503</v>
      </c>
      <c r="HW31" s="3">
        <f t="shared" si="511"/>
        <v>80755.80962270929</v>
      </c>
      <c r="HX31" s="3"/>
      <c r="HY31" s="5"/>
      <c r="HZ31" s="3">
        <f t="shared" si="54"/>
        <v>82857.392500564645</v>
      </c>
      <c r="IA31" s="3">
        <f t="shared" si="55"/>
        <v>55.168134096807144</v>
      </c>
      <c r="IB31" s="3">
        <f t="shared" si="512"/>
        <v>82912.560634661451</v>
      </c>
      <c r="IC31" s="3">
        <f t="shared" si="513"/>
        <v>1009197.6714771064</v>
      </c>
      <c r="ID31" s="3">
        <f t="shared" si="514"/>
        <v>11027.247370204881</v>
      </c>
      <c r="IE31" s="3">
        <f t="shared" si="515"/>
        <v>1020224.9188473113</v>
      </c>
      <c r="IF31" s="3"/>
      <c r="IG31" s="13"/>
      <c r="IH31" s="15">
        <f t="shared" si="56"/>
        <v>6031.2476416720438</v>
      </c>
      <c r="II31" s="3">
        <f t="shared" si="57"/>
        <v>76.516868913548336</v>
      </c>
      <c r="IJ31" s="3">
        <f t="shared" si="516"/>
        <v>6107.7645105855918</v>
      </c>
      <c r="IK31" s="3">
        <f t="shared" si="517"/>
        <v>81384.347774296679</v>
      </c>
      <c r="IL31" s="3">
        <f t="shared" si="518"/>
        <v>1505.8789834131092</v>
      </c>
      <c r="IM31" s="3">
        <f t="shared" si="519"/>
        <v>82890.226757709781</v>
      </c>
      <c r="IN31" s="3"/>
      <c r="IO31" s="5"/>
      <c r="IP31" s="3">
        <f t="shared" si="58"/>
        <v>85490.767299729298</v>
      </c>
      <c r="IQ31" s="3">
        <f t="shared" si="59"/>
        <v>56.206043497405666</v>
      </c>
      <c r="IR31" s="3">
        <f t="shared" si="520"/>
        <v>85546.973343226709</v>
      </c>
      <c r="IS31" s="3">
        <f t="shared" si="521"/>
        <v>1046669.4946243876</v>
      </c>
      <c r="IT31" s="3">
        <f t="shared" si="522"/>
        <v>11316.542871855438</v>
      </c>
      <c r="IU31" s="3">
        <f t="shared" si="523"/>
        <v>1057986.0374962431</v>
      </c>
      <c r="IV31" s="3"/>
      <c r="IW31" s="13"/>
      <c r="IX31" s="15">
        <f t="shared" si="60"/>
        <v>6190.6565853995553</v>
      </c>
      <c r="IY31" s="3">
        <f t="shared" si="61"/>
        <v>79.348952812218229</v>
      </c>
      <c r="IZ31" s="3">
        <f t="shared" si="524"/>
        <v>6270.0055382117735</v>
      </c>
      <c r="JA31" s="3">
        <f t="shared" si="525"/>
        <v>83592.289570901426</v>
      </c>
      <c r="JB31" s="3">
        <f t="shared" si="526"/>
        <v>1559.5801847283296</v>
      </c>
      <c r="JC31" s="3">
        <f t="shared" si="527"/>
        <v>85151.869755629756</v>
      </c>
      <c r="JD31" s="3"/>
      <c r="JE31" s="5"/>
      <c r="JF31" s="3">
        <f t="shared" si="62"/>
        <v>88654.997998035178</v>
      </c>
      <c r="JG31" s="3">
        <f t="shared" si="63"/>
        <v>57.69159782336601</v>
      </c>
      <c r="JH31" s="3">
        <f t="shared" si="528"/>
        <v>88712.689595858537</v>
      </c>
      <c r="JI31" s="3">
        <f t="shared" si="529"/>
        <v>1083994.8108419823</v>
      </c>
      <c r="JJ31" s="3">
        <f t="shared" si="530"/>
        <v>11623.558516548364</v>
      </c>
      <c r="JK31" s="3">
        <f t="shared" si="531"/>
        <v>1095618.3693585307</v>
      </c>
      <c r="JL31" s="3"/>
      <c r="JM31" s="13"/>
      <c r="JN31" s="15">
        <f t="shared" si="64"/>
        <v>6359.5673926992085</v>
      </c>
      <c r="JO31" s="3">
        <f t="shared" si="65"/>
        <v>82.171377701889796</v>
      </c>
      <c r="JP31" s="3">
        <f t="shared" si="532"/>
        <v>6441.738770401098</v>
      </c>
      <c r="JQ31" s="3">
        <f t="shared" si="533"/>
        <v>85469.978084671035</v>
      </c>
      <c r="JR31" s="3">
        <f t="shared" si="534"/>
        <v>1608.1011450018307</v>
      </c>
      <c r="JS31" s="3">
        <f t="shared" si="535"/>
        <v>87078.079229672861</v>
      </c>
      <c r="JT31" s="3"/>
      <c r="JU31" s="5"/>
      <c r="JV31" s="3">
        <f t="shared" si="66"/>
        <v>91808.436878767432</v>
      </c>
      <c r="JW31" s="3">
        <f t="shared" si="67"/>
        <v>59.265701349918309</v>
      </c>
      <c r="JX31" s="3">
        <f t="shared" si="536"/>
        <v>91867.702580117344</v>
      </c>
      <c r="JY31" s="3">
        <f t="shared" si="537"/>
        <v>1117719.5719466554</v>
      </c>
      <c r="JZ31" s="3">
        <f t="shared" si="538"/>
        <v>11884.65224215017</v>
      </c>
      <c r="KA31" s="3">
        <f t="shared" si="539"/>
        <v>1129604.2241888056</v>
      </c>
      <c r="KB31" s="3"/>
      <c r="KC31" s="13"/>
      <c r="KD31" s="15">
        <f t="shared" si="68"/>
        <v>6503.4263472681178</v>
      </c>
      <c r="KE31" s="3">
        <f t="shared" si="69"/>
        <v>84.720316814160412</v>
      </c>
      <c r="KF31" s="3">
        <f t="shared" si="540"/>
        <v>6588.1466640822782</v>
      </c>
      <c r="KG31" s="3">
        <f t="shared" si="541"/>
        <v>87135.687275354503</v>
      </c>
      <c r="KH31" s="3">
        <f t="shared" si="542"/>
        <v>1655.2118144799952</v>
      </c>
      <c r="KI31" s="3">
        <f t="shared" si="543"/>
        <v>88790.899089834493</v>
      </c>
      <c r="KJ31" s="3"/>
      <c r="KK31" s="5"/>
      <c r="KL31" s="3">
        <f t="shared" si="70"/>
        <v>94656.315570125153</v>
      </c>
      <c r="KM31" s="3">
        <f t="shared" si="71"/>
        <v>60.606343143852314</v>
      </c>
      <c r="KN31" s="3">
        <f t="shared" si="544"/>
        <v>94716.921913269005</v>
      </c>
      <c r="KO31" s="3">
        <f t="shared" si="545"/>
        <v>1150464.1026541404</v>
      </c>
      <c r="KP31" s="3">
        <f t="shared" si="546"/>
        <v>12116.270114430601</v>
      </c>
      <c r="KQ31" s="3">
        <f t="shared" si="547"/>
        <v>1162580.3727685711</v>
      </c>
      <c r="KR31" s="3"/>
      <c r="KS31" s="13"/>
      <c r="KT31" s="15">
        <f t="shared" si="72"/>
        <v>6631.348298524289</v>
      </c>
      <c r="KU31" s="3">
        <f t="shared" si="73"/>
        <v>87.193527957642829</v>
      </c>
      <c r="KV31" s="3">
        <f t="shared" si="548"/>
        <v>6718.5418264819318</v>
      </c>
      <c r="KW31" s="3">
        <f t="shared" si="549"/>
        <v>88917.262143126514</v>
      </c>
      <c r="KX31" s="3">
        <f t="shared" si="550"/>
        <v>1706.3831921006165</v>
      </c>
      <c r="KY31" s="3">
        <f t="shared" si="551"/>
        <v>90623.645335227135</v>
      </c>
      <c r="KZ31" s="3"/>
      <c r="LA31" s="5"/>
      <c r="LB31" s="3">
        <f t="shared" si="74"/>
        <v>97419.584916515189</v>
      </c>
      <c r="LC31" s="3">
        <f t="shared" si="75"/>
        <v>61.798465766524806</v>
      </c>
      <c r="LD31" s="3">
        <f t="shared" si="552"/>
        <v>97481.383382281711</v>
      </c>
      <c r="LE31" s="3">
        <f t="shared" si="553"/>
        <v>1186031.0509569952</v>
      </c>
      <c r="LF31" s="3">
        <f t="shared" si="554"/>
        <v>12363.999179317567</v>
      </c>
      <c r="LG31" s="3">
        <f t="shared" si="555"/>
        <v>1198395.0501363128</v>
      </c>
      <c r="LH31" s="3"/>
      <c r="LI31" s="13"/>
      <c r="LJ31" s="15">
        <f t="shared" si="76"/>
        <v>6768.2269518614385</v>
      </c>
      <c r="LK31" s="3">
        <f t="shared" si="77"/>
        <v>89.879628760223454</v>
      </c>
      <c r="LL31" s="3">
        <f t="shared" si="556"/>
        <v>6858.106580621662</v>
      </c>
      <c r="LM31" s="3">
        <f t="shared" si="557"/>
        <v>90968.62708439921</v>
      </c>
      <c r="LN31" s="3">
        <f t="shared" si="558"/>
        <v>1762.0528395489391</v>
      </c>
      <c r="LO31" s="3">
        <f t="shared" si="559"/>
        <v>92730.679923948148</v>
      </c>
      <c r="LP31" s="3"/>
      <c r="LQ31" s="5"/>
      <c r="LR31" s="3">
        <f t="shared" si="78"/>
        <v>100420.71162122246</v>
      </c>
      <c r="LS31" s="3">
        <f t="shared" si="79"/>
        <v>63.074057153318087</v>
      </c>
      <c r="LT31" s="3">
        <f t="shared" si="560"/>
        <v>100483.78567837579</v>
      </c>
      <c r="LU31" s="3">
        <f t="shared" si="561"/>
        <v>1224724.546518364</v>
      </c>
      <c r="LV31" s="3">
        <f t="shared" si="562"/>
        <v>12649.242717400763</v>
      </c>
      <c r="LW31" s="3">
        <f t="shared" si="563"/>
        <v>1237373.7892357646</v>
      </c>
      <c r="LX31" s="3"/>
      <c r="LY31" s="13"/>
      <c r="LZ31" s="15">
        <f t="shared" si="80"/>
        <v>6925.5908301200679</v>
      </c>
      <c r="MA31" s="3">
        <f t="shared" si="81"/>
        <v>92.803034192682347</v>
      </c>
      <c r="MB31" s="3">
        <f t="shared" si="564"/>
        <v>7018.3938643127503</v>
      </c>
      <c r="MC31" s="3">
        <f t="shared" si="565"/>
        <v>93212.08654488677</v>
      </c>
      <c r="MD31" s="3">
        <f t="shared" si="566"/>
        <v>1820.1212354360662</v>
      </c>
      <c r="ME31" s="3">
        <f t="shared" si="567"/>
        <v>95032.207780322831</v>
      </c>
      <c r="MF31" s="3"/>
      <c r="MG31" s="5"/>
      <c r="MH31" s="3">
        <f t="shared" si="82"/>
        <v>103686.97404280012</v>
      </c>
      <c r="MI31" s="3">
        <f t="shared" si="83"/>
        <v>64.540553227067917</v>
      </c>
      <c r="MJ31" s="3">
        <f t="shared" si="568"/>
        <v>103751.51459602719</v>
      </c>
      <c r="MK31" s="3">
        <f t="shared" si="569"/>
        <v>1265085.3054148541</v>
      </c>
      <c r="ML31" s="3">
        <f t="shared" si="570"/>
        <v>12961.197114778084</v>
      </c>
      <c r="MM31" s="3">
        <f t="shared" si="571"/>
        <v>1278046.5025296321</v>
      </c>
      <c r="MN31" s="3"/>
      <c r="MO31" s="13"/>
      <c r="MP31" s="15">
        <f t="shared" si="84"/>
        <v>7097.4804380734104</v>
      </c>
      <c r="MQ31" s="3">
        <f t="shared" si="85"/>
        <v>95.8534876897224</v>
      </c>
      <c r="MR31" s="3">
        <f t="shared" si="572"/>
        <v>7193.3339257631324</v>
      </c>
      <c r="MS31" s="3">
        <f t="shared" si="573"/>
        <v>95479.432682317231</v>
      </c>
      <c r="MT31" s="3">
        <f t="shared" si="574"/>
        <v>1878.5707288058111</v>
      </c>
      <c r="MU31" s="3">
        <f t="shared" si="575"/>
        <v>97358.003411123034</v>
      </c>
      <c r="MV31" s="3"/>
      <c r="MW31" s="5"/>
      <c r="MX31" s="3">
        <f t="shared" si="86"/>
        <v>107095.18472597304</v>
      </c>
      <c r="MY31" s="3">
        <f t="shared" si="87"/>
        <v>66.142416615104693</v>
      </c>
      <c r="MZ31" s="3">
        <f t="shared" si="576"/>
        <v>107161.32714258815</v>
      </c>
      <c r="NA31" s="3">
        <f t="shared" si="577"/>
        <v>1305710.9482189675</v>
      </c>
      <c r="NB31" s="3">
        <f t="shared" si="578"/>
        <v>13276.472969058155</v>
      </c>
      <c r="NC31" s="3">
        <f t="shared" si="579"/>
        <v>1318987.4211880257</v>
      </c>
      <c r="ND31" s="3"/>
      <c r="NE31" s="13"/>
      <c r="NF31" s="15">
        <f t="shared" si="88"/>
        <v>7271.1824847597236</v>
      </c>
      <c r="NG31" s="3">
        <f t="shared" si="89"/>
        <v>98.924056589101923</v>
      </c>
      <c r="NH31" s="3">
        <f t="shared" si="580"/>
        <v>7370.1065413488259</v>
      </c>
      <c r="NI31" s="3">
        <f t="shared" si="581"/>
        <v>97713.795692839194</v>
      </c>
      <c r="NJ31" s="3">
        <f t="shared" si="582"/>
        <v>1937.5545780413704</v>
      </c>
      <c r="NK31" s="3">
        <f t="shared" si="583"/>
        <v>99651.350270880561</v>
      </c>
      <c r="NL31" s="3"/>
      <c r="NM31" s="5"/>
      <c r="NN31" s="3">
        <f t="shared" si="90"/>
        <v>110525.8699458718</v>
      </c>
      <c r="NO31" s="3">
        <f t="shared" si="91"/>
        <v>67.761170374141628</v>
      </c>
      <c r="NP31" s="3">
        <f t="shared" si="584"/>
        <v>110593.63111624595</v>
      </c>
      <c r="NQ31" s="3">
        <f t="shared" si="585"/>
        <v>1346707.998015397</v>
      </c>
      <c r="NR31" s="3">
        <f t="shared" si="586"/>
        <v>13587.16249955588</v>
      </c>
      <c r="NS31" s="3">
        <f t="shared" si="587"/>
        <v>1360295.1605149528</v>
      </c>
      <c r="NT31" s="3"/>
      <c r="NU31" s="13"/>
      <c r="NV31" s="15">
        <f t="shared" si="92"/>
        <v>7442.4610949807147</v>
      </c>
      <c r="NW31" s="3">
        <f t="shared" si="93"/>
        <v>102.02213703862145</v>
      </c>
      <c r="NX31" s="3">
        <f t="shared" si="588"/>
        <v>7544.4832320193364</v>
      </c>
      <c r="NY31" s="3">
        <f t="shared" si="589"/>
        <v>99981.689843036249</v>
      </c>
      <c r="NZ31" s="3">
        <f t="shared" si="590"/>
        <v>1998.4625617501749</v>
      </c>
      <c r="OA31" s="3">
        <f t="shared" si="591"/>
        <v>101980.15240478642</v>
      </c>
      <c r="OB31" s="3"/>
      <c r="OC31" s="5"/>
      <c r="OD31" s="3">
        <f t="shared" si="94"/>
        <v>113987.29327051099</v>
      </c>
      <c r="OE31" s="3">
        <f t="shared" si="95"/>
        <v>69.357339788532869</v>
      </c>
      <c r="OF31" s="3">
        <f t="shared" si="592"/>
        <v>114056.65061029952</v>
      </c>
      <c r="OG31" s="3">
        <f t="shared" si="593"/>
        <v>1389042.4280919712</v>
      </c>
      <c r="OH31" s="3">
        <f t="shared" si="594"/>
        <v>13902.514555343203</v>
      </c>
      <c r="OI31" s="3">
        <f t="shared" si="595"/>
        <v>1402944.9426473144</v>
      </c>
      <c r="OJ31" s="3"/>
      <c r="OK31" s="13"/>
      <c r="OL31" s="15">
        <f t="shared" si="96"/>
        <v>7616.3876823514738</v>
      </c>
      <c r="OM31" s="3">
        <f t="shared" si="97"/>
        <v>105.22087069854857</v>
      </c>
      <c r="ON31" s="3">
        <f t="shared" si="596"/>
        <v>7721.6085530500222</v>
      </c>
      <c r="OO31" s="3">
        <f t="shared" si="597"/>
        <v>102365.96123707721</v>
      </c>
      <c r="OP31" s="3">
        <f t="shared" si="598"/>
        <v>2062.0811391277089</v>
      </c>
      <c r="OQ31" s="3">
        <f t="shared" si="599"/>
        <v>104428.04237620492</v>
      </c>
      <c r="OR31" s="3"/>
      <c r="OS31" s="5"/>
      <c r="OT31" s="3">
        <f t="shared" si="98"/>
        <v>117561.17441407435</v>
      </c>
      <c r="OU31" s="3">
        <f t="shared" si="99"/>
        <v>70.978186073731351</v>
      </c>
      <c r="OV31" s="3">
        <f t="shared" si="600"/>
        <v>117632.15260014808</v>
      </c>
      <c r="OW31" s="3">
        <f t="shared" si="601"/>
        <v>1433260.8712510248</v>
      </c>
      <c r="OX31" s="3">
        <f t="shared" si="602"/>
        <v>14234.048937404377</v>
      </c>
      <c r="OY31" s="3">
        <f t="shared" si="603"/>
        <v>1447494.9201884291</v>
      </c>
      <c r="OZ31" s="3"/>
      <c r="PA31" s="13"/>
      <c r="PB31" s="15">
        <f t="shared" si="100"/>
        <v>7799.2083448668645</v>
      </c>
      <c r="PC31" s="3">
        <f t="shared" si="101"/>
        <v>108.56211901413216</v>
      </c>
      <c r="PD31" s="3">
        <f t="shared" si="604"/>
        <v>7907.7704638809964</v>
      </c>
      <c r="PE31" s="3">
        <f t="shared" si="605"/>
        <v>104886.66488817357</v>
      </c>
      <c r="PF31" s="3">
        <f t="shared" si="606"/>
        <v>2128.1749321240081</v>
      </c>
      <c r="PG31" s="3">
        <f t="shared" si="607"/>
        <v>107014.83982029758</v>
      </c>
      <c r="PH31" s="3"/>
      <c r="PI31" s="5"/>
      <c r="PJ31" s="3">
        <f t="shared" si="102"/>
        <v>121294.2843321096</v>
      </c>
      <c r="PK31" s="3">
        <f t="shared" si="103"/>
        <v>72.681917493838625</v>
      </c>
      <c r="PL31" s="3">
        <f t="shared" si="608"/>
        <v>121366.96624960344</v>
      </c>
      <c r="PM31" s="3">
        <f t="shared" si="609"/>
        <v>1479199.7266804639</v>
      </c>
      <c r="PN31" s="3">
        <f t="shared" si="610"/>
        <v>14584.554307478544</v>
      </c>
      <c r="PO31" s="3">
        <f t="shared" si="611"/>
        <v>1493784.2809879424</v>
      </c>
      <c r="PP31" s="3"/>
      <c r="PQ31" s="13"/>
      <c r="PR31" s="15">
        <f t="shared" si="104"/>
        <v>7992.4033119789246</v>
      </c>
      <c r="PS31" s="3">
        <f t="shared" si="105"/>
        <v>112.03382107409567</v>
      </c>
      <c r="PT31" s="3">
        <f t="shared" si="612"/>
        <v>8104.4371330530203</v>
      </c>
      <c r="PU31" s="3">
        <f t="shared" si="613"/>
        <v>107507.27379914578</v>
      </c>
      <c r="PV31" s="3">
        <f t="shared" si="614"/>
        <v>2196.1775900363082</v>
      </c>
      <c r="PW31" s="3">
        <f t="shared" si="615"/>
        <v>109703.4513891821</v>
      </c>
      <c r="PX31" s="3"/>
      <c r="PY31" s="5"/>
      <c r="PZ31" s="3">
        <f t="shared" si="106"/>
        <v>125173.14760966561</v>
      </c>
      <c r="QA31" s="3">
        <f t="shared" si="107"/>
        <v>74.482328514927119</v>
      </c>
      <c r="QB31" s="3">
        <f t="shared" si="616"/>
        <v>125247.62993818054</v>
      </c>
      <c r="QC31" s="3">
        <f t="shared" si="617"/>
        <v>1526465.3492000501</v>
      </c>
      <c r="QD31" s="3">
        <f t="shared" si="618"/>
        <v>14948.951564474804</v>
      </c>
      <c r="QE31" s="3">
        <f t="shared" si="619"/>
        <v>1541414.3007645248</v>
      </c>
      <c r="QF31" s="3"/>
      <c r="QG31" s="13"/>
      <c r="QH31" s="15">
        <f t="shared" si="108"/>
        <v>8193.2022670010647</v>
      </c>
      <c r="QI31" s="3">
        <f t="shared" si="109"/>
        <v>115.60607255733936</v>
      </c>
      <c r="QJ31" s="3">
        <f t="shared" si="620"/>
        <v>8308.8083395584035</v>
      </c>
      <c r="QK31" s="3">
        <f t="shared" si="621"/>
        <v>110192.27356794538</v>
      </c>
      <c r="QL31" s="3">
        <f t="shared" si="622"/>
        <v>2265.9275580811523</v>
      </c>
      <c r="QM31" s="3">
        <f t="shared" si="623"/>
        <v>112458.20112602653</v>
      </c>
      <c r="QN31" s="3"/>
      <c r="QO31" s="5"/>
      <c r="QP31" s="3">
        <f t="shared" si="110"/>
        <v>129164.35274686411</v>
      </c>
      <c r="QQ31" s="3">
        <f t="shared" si="111"/>
        <v>76.353602166870743</v>
      </c>
      <c r="QR31" s="3">
        <f t="shared" si="624"/>
        <v>129240.70634903098</v>
      </c>
      <c r="QS31" s="3">
        <f t="shared" si="625"/>
        <v>1574945.4492663227</v>
      </c>
      <c r="QT31" s="3">
        <f t="shared" si="626"/>
        <v>15322.302409268807</v>
      </c>
      <c r="QU31" s="3">
        <f t="shared" si="627"/>
        <v>1590267.7516755916</v>
      </c>
      <c r="QV31" s="3"/>
      <c r="QW31" s="13"/>
      <c r="QX31" s="15">
        <f t="shared" si="112"/>
        <v>8398.9407510972906</v>
      </c>
      <c r="QY31" s="3">
        <f t="shared" si="113"/>
        <v>119.27008137566936</v>
      </c>
      <c r="QZ31" s="3">
        <f t="shared" si="628"/>
        <v>8518.2108324729597</v>
      </c>
      <c r="RA31" s="3">
        <f t="shared" si="629"/>
        <v>112942.42313823094</v>
      </c>
      <c r="RB31" s="3">
        <f t="shared" si="630"/>
        <v>2337.7266089979489</v>
      </c>
      <c r="RC31" s="3">
        <f t="shared" si="631"/>
        <v>115280.14974722889</v>
      </c>
      <c r="RD31" s="3"/>
      <c r="RE31" s="5"/>
      <c r="RF31" s="3">
        <f t="shared" si="114"/>
        <v>133258.07651940786</v>
      </c>
      <c r="RG31" s="3">
        <f t="shared" si="115"/>
        <v>78.270907983714466</v>
      </c>
      <c r="RH31" s="3">
        <f t="shared" si="632"/>
        <v>133336.34742739156</v>
      </c>
      <c r="RI31" s="3">
        <f t="shared" si="633"/>
        <v>1624849.7756865406</v>
      </c>
      <c r="RJ31" s="3">
        <f t="shared" si="634"/>
        <v>15704.712373436148</v>
      </c>
      <c r="RK31" s="3">
        <f t="shared" si="635"/>
        <v>1640554.4880599768</v>
      </c>
      <c r="RL31" s="3"/>
      <c r="RM31" s="13"/>
      <c r="RN31" s="15">
        <f t="shared" si="116"/>
        <v>8609.6979838717907</v>
      </c>
      <c r="RO31" s="3">
        <f t="shared" si="117"/>
        <v>123.04158660449825</v>
      </c>
      <c r="RP31" s="3">
        <f t="shared" si="636"/>
        <v>8732.7395704762894</v>
      </c>
      <c r="RQ31" s="3">
        <f t="shared" si="637"/>
        <v>115782.88608773044</v>
      </c>
      <c r="RR31" s="3">
        <f t="shared" si="638"/>
        <v>2411.9265226320122</v>
      </c>
      <c r="RS31" s="3">
        <f t="shared" si="639"/>
        <v>118194.81261036245</v>
      </c>
      <c r="RT31" s="3"/>
      <c r="RU31" s="5"/>
      <c r="RV31" s="3">
        <f t="shared" si="118"/>
        <v>137471.90388147382</v>
      </c>
      <c r="RW31" s="3">
        <f t="shared" si="119"/>
        <v>80.234984224071312</v>
      </c>
      <c r="RX31" s="3">
        <f t="shared" si="640"/>
        <v>137552.1388656979</v>
      </c>
      <c r="RY31" s="3">
        <f t="shared" si="641"/>
        <v>1676422.8349827891</v>
      </c>
      <c r="RZ31" s="3">
        <f t="shared" si="642"/>
        <v>16099.680467707465</v>
      </c>
      <c r="SA31" s="3">
        <f t="shared" si="643"/>
        <v>1692522.5154504967</v>
      </c>
      <c r="SB31" s="3"/>
      <c r="SC31" s="13"/>
      <c r="SD31" s="15">
        <f t="shared" si="120"/>
        <v>8827.3795798049196</v>
      </c>
      <c r="SE31" s="3">
        <f t="shared" si="121"/>
        <v>126.93918865878724</v>
      </c>
      <c r="SF31" s="3">
        <f t="shared" si="644"/>
        <v>8954.3187684637069</v>
      </c>
      <c r="SG31" s="3">
        <f t="shared" si="645"/>
        <v>118733.39143046751</v>
      </c>
      <c r="SH31" s="3">
        <f t="shared" si="646"/>
        <v>2488.6377549574872</v>
      </c>
      <c r="SI31" s="3">
        <f t="shared" si="647"/>
        <v>121222.029185425</v>
      </c>
      <c r="SJ31" s="3"/>
      <c r="SK31" s="5"/>
      <c r="SL31" s="3">
        <f t="shared" si="122"/>
        <v>141826.6167046898</v>
      </c>
      <c r="SM31" s="3">
        <f t="shared" si="123"/>
        <v>82.263589576812265</v>
      </c>
      <c r="SN31" s="3">
        <f t="shared" si="648"/>
        <v>141908.88029426662</v>
      </c>
      <c r="SO31" s="3">
        <f t="shared" si="649"/>
        <v>1729741.4001892286</v>
      </c>
      <c r="SP31" s="3">
        <f t="shared" si="650"/>
        <v>16509.950023437294</v>
      </c>
      <c r="SQ31" s="3">
        <f t="shared" si="651"/>
        <v>1746251.350212666</v>
      </c>
      <c r="SR31" s="3"/>
      <c r="SS31" s="13"/>
      <c r="ST31" s="15">
        <f t="shared" si="124"/>
        <v>9053.4672497134652</v>
      </c>
      <c r="SU31" s="3">
        <f t="shared" si="125"/>
        <v>130.96885126594992</v>
      </c>
      <c r="SV31" s="3">
        <f t="shared" si="652"/>
        <v>9184.4361009794156</v>
      </c>
      <c r="SW31" s="3">
        <f t="shared" si="653"/>
        <v>121794.68088589593</v>
      </c>
      <c r="SX31" s="3">
        <f t="shared" si="654"/>
        <v>2567.7926307778639</v>
      </c>
      <c r="SY31" s="3">
        <f t="shared" si="655"/>
        <v>124362.4735166738</v>
      </c>
      <c r="SZ31" s="3"/>
      <c r="TA31" s="5"/>
      <c r="TB31" s="3">
        <f t="shared" si="126"/>
        <v>146328.87814242055</v>
      </c>
      <c r="TC31" s="3">
        <f t="shared" si="127"/>
        <v>84.370532313055804</v>
      </c>
      <c r="TD31" s="3">
        <f t="shared" si="656"/>
        <v>146413.24867473359</v>
      </c>
      <c r="TE31" s="3">
        <f t="shared" si="657"/>
        <v>1784758.4332871942</v>
      </c>
      <c r="TF31" s="3">
        <f t="shared" si="658"/>
        <v>16935.624177165118</v>
      </c>
      <c r="TG31" s="3">
        <f t="shared" si="659"/>
        <v>1801694.0574643593</v>
      </c>
      <c r="TH31" s="3"/>
      <c r="TI31" s="13"/>
      <c r="TJ31" s="15">
        <f t="shared" si="128"/>
        <v>9288.0113345927821</v>
      </c>
      <c r="TK31" s="3">
        <f t="shared" si="129"/>
        <v>135.12705430982695</v>
      </c>
      <c r="TL31" s="3">
        <f t="shared" si="660"/>
        <v>9423.1383889026092</v>
      </c>
      <c r="TM31" s="3">
        <f t="shared" si="661"/>
        <v>124957.75807591058</v>
      </c>
      <c r="TN31" s="3">
        <f t="shared" si="662"/>
        <v>2649.3537822223975</v>
      </c>
      <c r="TO31" s="3">
        <f t="shared" si="663"/>
        <v>127607.11185813298</v>
      </c>
      <c r="TP31" s="3"/>
      <c r="TQ31" s="5"/>
      <c r="TR31" s="3">
        <f t="shared" si="130"/>
        <v>150974.75523928343</v>
      </c>
      <c r="TS31" s="3">
        <f t="shared" si="131"/>
        <v>86.556281567604955</v>
      </c>
      <c r="TT31" s="3">
        <f t="shared" si="664"/>
        <v>151061.31152085104</v>
      </c>
      <c r="TU31" s="3">
        <f t="shared" si="665"/>
        <v>1841447.9615319842</v>
      </c>
      <c r="TV31" s="3">
        <f t="shared" si="666"/>
        <v>17375.451977064178</v>
      </c>
      <c r="TW31" s="3">
        <f t="shared" si="667"/>
        <v>1858823.4135090483</v>
      </c>
      <c r="TX31" s="3"/>
      <c r="TY31" s="13"/>
      <c r="TZ31" s="15">
        <f t="shared" si="132"/>
        <v>9530.3371491246617</v>
      </c>
      <c r="UA31" s="3">
        <f t="shared" si="133"/>
        <v>139.4117560131786</v>
      </c>
      <c r="UB31" s="3">
        <f t="shared" si="668"/>
        <v>9669.7489051378398</v>
      </c>
      <c r="UC31" s="3">
        <f t="shared" si="669"/>
        <v>128218.82828373222</v>
      </c>
      <c r="UD31" s="3">
        <f t="shared" si="670"/>
        <v>2733.4119029972962</v>
      </c>
      <c r="UE31" s="3">
        <f t="shared" si="671"/>
        <v>130952.24018672951</v>
      </c>
      <c r="UF31" s="3"/>
      <c r="UG31" s="5"/>
      <c r="UH31" s="3">
        <f t="shared" si="134"/>
        <v>155761.96675840419</v>
      </c>
      <c r="UI31" s="3">
        <f t="shared" si="135"/>
        <v>88.814549853260559</v>
      </c>
      <c r="UJ31" s="3">
        <f t="shared" si="672"/>
        <v>155850.78130825746</v>
      </c>
      <c r="UK31" s="3">
        <f t="shared" si="673"/>
        <v>1899873.0220844117</v>
      </c>
      <c r="UL31" s="3">
        <f t="shared" si="674"/>
        <v>17828.90576546696</v>
      </c>
      <c r="UM31" s="3">
        <f t="shared" si="675"/>
        <v>1917701.9278498786</v>
      </c>
      <c r="UN31" s="3"/>
      <c r="UO31" s="13"/>
      <c r="UP31" s="15">
        <f t="shared" si="136"/>
        <v>9780.1680583458947</v>
      </c>
      <c r="UQ31" s="3">
        <f t="shared" si="137"/>
        <v>143.82764458874087</v>
      </c>
      <c r="UR31" s="3">
        <f t="shared" si="676"/>
        <v>9923.9957029346351</v>
      </c>
      <c r="US31" s="3">
        <f t="shared" si="677"/>
        <v>131583.8302658922</v>
      </c>
      <c r="UT31" s="3">
        <f t="shared" si="678"/>
        <v>2820.1229753767238</v>
      </c>
      <c r="UU31" s="3">
        <f t="shared" si="679"/>
        <v>134403.95324126893</v>
      </c>
      <c r="UV31" s="3"/>
      <c r="UW31" s="5"/>
      <c r="UX31" s="3">
        <f t="shared" si="138"/>
        <v>160695.75074610842</v>
      </c>
      <c r="UY31" s="3">
        <f t="shared" si="139"/>
        <v>91.142759169963739</v>
      </c>
      <c r="UZ31" s="3">
        <f t="shared" si="680"/>
        <v>160786.89350527839</v>
      </c>
      <c r="VA31" s="3">
        <f t="shared" si="681"/>
        <v>1960142.0312846131</v>
      </c>
      <c r="VB31" s="3">
        <f t="shared" si="682"/>
        <v>18296.811330067656</v>
      </c>
      <c r="VC31" s="3">
        <f t="shared" si="683"/>
        <v>1978438.8426146808</v>
      </c>
      <c r="VD31" s="3"/>
      <c r="VE31" s="13"/>
      <c r="VF31" s="15">
        <f t="shared" si="140"/>
        <v>10037.95924782417</v>
      </c>
      <c r="VG31" s="3">
        <f t="shared" si="141"/>
        <v>148.38291319610104</v>
      </c>
      <c r="VH31" s="3">
        <f t="shared" si="684"/>
        <v>10186.342161020271</v>
      </c>
      <c r="VI31" s="3">
        <f t="shared" si="685"/>
        <v>135062.32015455977</v>
      </c>
      <c r="VJ31" s="3">
        <f t="shared" si="686"/>
        <v>2909.6106992058558</v>
      </c>
      <c r="VK31" s="3">
        <f t="shared" si="687"/>
        <v>137971.93085376563</v>
      </c>
      <c r="VL31" s="3"/>
      <c r="VM31" s="5"/>
      <c r="VN31" s="3">
        <f t="shared" si="142"/>
        <v>165785.26125573978</v>
      </c>
      <c r="VO31" s="3">
        <f t="shared" si="143"/>
        <v>93.545151455923175</v>
      </c>
      <c r="VP31" s="3">
        <f t="shared" si="688"/>
        <v>165878.80640719569</v>
      </c>
      <c r="VQ31" s="3">
        <f t="shared" si="689"/>
        <v>2022340.9673923687</v>
      </c>
      <c r="VR31" s="3">
        <f t="shared" si="690"/>
        <v>18780.49745683483</v>
      </c>
      <c r="VS31" s="3">
        <f t="shared" si="691"/>
        <v>2041121.4648492036</v>
      </c>
      <c r="VT31" s="3"/>
      <c r="VU31" s="13"/>
      <c r="VV31" s="15">
        <f t="shared" si="144"/>
        <v>10304.433655813487</v>
      </c>
      <c r="VW31" s="3">
        <f t="shared" si="145"/>
        <v>153.08410986369026</v>
      </c>
      <c r="VX31" s="3">
        <f t="shared" si="692"/>
        <v>10457.517765677178</v>
      </c>
      <c r="VY31" s="3">
        <f t="shared" si="693"/>
        <v>138660.42059420826</v>
      </c>
      <c r="VZ31" s="3">
        <f t="shared" si="694"/>
        <v>3001.9424691903328</v>
      </c>
      <c r="WA31" s="3">
        <f t="shared" si="695"/>
        <v>141662.3630633986</v>
      </c>
      <c r="WB31" s="3"/>
      <c r="WC31" s="5"/>
      <c r="WD31" s="3">
        <f t="shared" si="146"/>
        <v>171037.81426850386</v>
      </c>
      <c r="WE31" s="3">
        <f t="shared" si="147"/>
        <v>96.028463874220876</v>
      </c>
      <c r="WF31" s="3">
        <f t="shared" si="696"/>
        <v>171133.84273237808</v>
      </c>
      <c r="WG31" s="3">
        <f t="shared" si="697"/>
        <v>2086516.6734696187</v>
      </c>
      <c r="WH31" s="3">
        <f t="shared" si="698"/>
        <v>19280.815503192433</v>
      </c>
      <c r="WI31" s="3">
        <f t="shared" si="699"/>
        <v>2105797.488972811</v>
      </c>
      <c r="WJ31" s="3"/>
      <c r="WK31" s="13"/>
      <c r="WL31" s="15">
        <f t="shared" si="148"/>
        <v>10580.053585389926</v>
      </c>
      <c r="WM31" s="3">
        <f t="shared" si="149"/>
        <v>157.93481167296082</v>
      </c>
      <c r="WN31" s="3">
        <f t="shared" si="700"/>
        <v>10737.988397062887</v>
      </c>
      <c r="WO31" s="3">
        <f t="shared" si="701"/>
        <v>142379.7284575135</v>
      </c>
      <c r="WP31" s="3">
        <f t="shared" si="702"/>
        <v>3097.1716460155289</v>
      </c>
      <c r="WQ31" s="3">
        <f t="shared" si="703"/>
        <v>145476.90010352901</v>
      </c>
      <c r="WR31" s="3"/>
      <c r="WS31" s="5"/>
      <c r="WT31" s="3">
        <f t="shared" si="150"/>
        <v>176457.40638596567</v>
      </c>
      <c r="WU31" s="3">
        <f t="shared" si="151"/>
        <v>98.597004692125424</v>
      </c>
      <c r="WV31" s="3">
        <f t="shared" si="704"/>
        <v>176556.0033906578</v>
      </c>
      <c r="WW31" s="3">
        <f t="shared" si="705"/>
        <v>2152706.2381550972</v>
      </c>
      <c r="WX31" s="3">
        <f t="shared" si="706"/>
        <v>19797.987515253652</v>
      </c>
      <c r="WY31" s="3">
        <f t="shared" si="707"/>
        <v>2172504.2256703507</v>
      </c>
      <c r="WZ31" s="3"/>
      <c r="XA31" s="13"/>
      <c r="XB31" s="15">
        <f t="shared" si="152"/>
        <v>10864.942284232064</v>
      </c>
      <c r="XC31" s="3">
        <f t="shared" si="153"/>
        <v>162.93781692527628</v>
      </c>
      <c r="XD31" s="3">
        <f t="shared" si="708"/>
        <v>11027.88010115734</v>
      </c>
      <c r="XE31" s="3">
        <f t="shared" si="709"/>
        <v>146220.93830740504</v>
      </c>
      <c r="XF31" s="3">
        <f t="shared" si="710"/>
        <v>3195.3786186546745</v>
      </c>
      <c r="XG31" s="3">
        <f t="shared" si="711"/>
        <v>149416.31692605972</v>
      </c>
      <c r="XH31" s="3"/>
      <c r="XI31" s="5"/>
      <c r="XJ31" s="3">
        <f t="shared" si="154"/>
        <v>182047.16409427271</v>
      </c>
      <c r="XK31" s="3">
        <f t="shared" si="155"/>
        <v>101.25192247205619</v>
      </c>
      <c r="XL31" s="3">
        <f t="shared" si="712"/>
        <v>182148.41601674477</v>
      </c>
      <c r="XM31" s="3">
        <f t="shared" si="713"/>
        <v>2220965.5362481149</v>
      </c>
      <c r="XN31" s="3">
        <f t="shared" si="714"/>
        <v>20332.110072414696</v>
      </c>
      <c r="XO31" s="3">
        <f t="shared" si="715"/>
        <v>2241297.6463205297</v>
      </c>
      <c r="XP31" s="3"/>
      <c r="XQ31" s="13"/>
      <c r="XR31" s="15">
        <f t="shared" si="156"/>
        <v>11159.15762962277</v>
      </c>
      <c r="XS31" s="3">
        <f t="shared" si="157"/>
        <v>168.09732347403971</v>
      </c>
      <c r="XT31" s="3">
        <f t="shared" si="716"/>
        <v>11327.25495309681</v>
      </c>
      <c r="XU31" s="3">
        <f t="shared" si="717"/>
        <v>150187.02650891599</v>
      </c>
      <c r="XV31" s="3">
        <f t="shared" si="718"/>
        <v>3296.6718496428375</v>
      </c>
      <c r="XW31" s="3">
        <f t="shared" si="719"/>
        <v>153483.69835855885</v>
      </c>
      <c r="XX31" s="3"/>
      <c r="XY31" s="5"/>
      <c r="XZ31" s="3">
        <f t="shared" si="158"/>
        <v>187811.7775710751</v>
      </c>
      <c r="YA31" s="3">
        <f t="shared" si="159"/>
        <v>103.99375658053756</v>
      </c>
      <c r="YB31" s="3">
        <f t="shared" si="720"/>
        <v>187915.77132765565</v>
      </c>
      <c r="YC31" s="3">
        <f t="shared" si="721"/>
        <v>2291369.9552320056</v>
      </c>
      <c r="YD31" s="3">
        <f t="shared" si="722"/>
        <v>20883.597040036911</v>
      </c>
      <c r="YE31" s="3">
        <f t="shared" si="723"/>
        <v>2312253.5522720423</v>
      </c>
      <c r="YF31" s="3"/>
      <c r="YG31" s="13"/>
      <c r="YH31" s="15">
        <f t="shared" si="160"/>
        <v>11462.930011908968</v>
      </c>
      <c r="YI31" s="3">
        <f t="shared" si="161"/>
        <v>173.41901642040315</v>
      </c>
      <c r="YJ31" s="3">
        <f t="shared" si="724"/>
        <v>11636.34902832937</v>
      </c>
      <c r="YK31" s="3">
        <f t="shared" si="725"/>
        <v>154283.2171408725</v>
      </c>
      <c r="YL31" s="3">
        <f t="shared" si="726"/>
        <v>3401.1643730733044</v>
      </c>
      <c r="YM31" s="3">
        <f t="shared" si="727"/>
        <v>157684.38151394579</v>
      </c>
      <c r="YN31" s="3"/>
      <c r="YO31" s="5"/>
      <c r="YP31" s="3">
        <f t="shared" si="162"/>
        <v>193757.59866618805</v>
      </c>
      <c r="YQ31" s="3">
        <f t="shared" si="163"/>
        <v>106.82465405755696</v>
      </c>
      <c r="YR31" s="3">
        <f t="shared" si="728"/>
        <v>193864.42332024561</v>
      </c>
      <c r="YS31" s="3">
        <f t="shared" si="729"/>
        <v>2363998.0600768621</v>
      </c>
      <c r="YT31" s="3">
        <f t="shared" si="730"/>
        <v>21453.174829446543</v>
      </c>
      <c r="YU31" s="3">
        <f t="shared" si="731"/>
        <v>2385451.2349063088</v>
      </c>
      <c r="YV31" s="3"/>
      <c r="YW31" s="13"/>
      <c r="YX31" s="15">
        <f t="shared" si="164"/>
        <v>11776.658033369042</v>
      </c>
      <c r="YY31" s="3">
        <f t="shared" si="165"/>
        <v>178.90884261797314</v>
      </c>
      <c r="YZ31" s="3">
        <f t="shared" si="732"/>
        <v>11955.566875987015</v>
      </c>
      <c r="ZA31" s="3">
        <f t="shared" si="733"/>
        <v>158514.99538905479</v>
      </c>
      <c r="ZB31" s="3">
        <f t="shared" si="734"/>
        <v>3508.958482275199</v>
      </c>
      <c r="ZC31" s="3">
        <f t="shared" si="735"/>
        <v>162023.95387132998</v>
      </c>
      <c r="ZD31" s="3"/>
      <c r="ZE31" s="5"/>
      <c r="ZF31" s="3">
        <f t="shared" si="166"/>
        <v>199891.27168020903</v>
      </c>
      <c r="ZG31" s="3">
        <f t="shared" si="167"/>
        <v>109.74832953370627</v>
      </c>
      <c r="ZH31" s="3">
        <f t="shared" si="736"/>
        <v>200001.02000974273</v>
      </c>
      <c r="ZI31" s="3">
        <f t="shared" si="737"/>
        <v>2438920.9503253954</v>
      </c>
      <c r="ZJ31" s="3">
        <f t="shared" si="738"/>
        <v>22041.606159050007</v>
      </c>
      <c r="ZK31" s="3">
        <f t="shared" si="739"/>
        <v>2460962.5564844455</v>
      </c>
      <c r="ZL31" s="3"/>
      <c r="ZM31" s="13"/>
      <c r="ZN31" s="15">
        <f t="shared" si="168"/>
        <v>12100.75899488028</v>
      </c>
      <c r="ZO31" s="3">
        <f t="shared" si="169"/>
        <v>184.57219173633339</v>
      </c>
      <c r="ZP31" s="3">
        <f t="shared" si="740"/>
        <v>12285.331186616613</v>
      </c>
      <c r="ZQ31" s="3">
        <f t="shared" si="741"/>
        <v>162886.75755376933</v>
      </c>
      <c r="ZR31" s="3">
        <f t="shared" si="742"/>
        <v>3620.1500207652743</v>
      </c>
      <c r="ZS31" s="3">
        <f t="shared" si="743"/>
        <v>166506.90757453462</v>
      </c>
      <c r="ZT31" s="3"/>
      <c r="ZU31" s="5"/>
      <c r="ZV31" s="3">
        <f t="shared" si="170"/>
        <v>206218.81838317058</v>
      </c>
      <c r="ZW31" s="3">
        <f t="shared" si="171"/>
        <v>112.76867189444567</v>
      </c>
      <c r="ZX31" s="3">
        <f t="shared" si="744"/>
        <v>206331.58705506503</v>
      </c>
      <c r="ZY31" s="3">
        <f t="shared" si="745"/>
        <v>2516205.2425426464</v>
      </c>
      <c r="ZZ31" s="3">
        <f t="shared" si="746"/>
        <v>22649.502337068807</v>
      </c>
      <c r="AAA31" s="3">
        <f t="shared" si="747"/>
        <v>2538854.7448797151</v>
      </c>
      <c r="AAB31" s="3"/>
      <c r="AAC31" s="13"/>
      <c r="AAD31" s="15">
        <f t="shared" si="172"/>
        <v>12435.568392204119</v>
      </c>
      <c r="AAE31" s="3">
        <f t="shared" si="173"/>
        <v>190.41410586597863</v>
      </c>
      <c r="AAF31" s="3">
        <f t="shared" si="748"/>
        <v>12625.982498070098</v>
      </c>
      <c r="AAG31" s="3">
        <f t="shared" si="749"/>
        <v>167402.10628087865</v>
      </c>
      <c r="AAH31" s="3">
        <f t="shared" si="750"/>
        <v>3734.840174768216</v>
      </c>
      <c r="AAI31" s="3">
        <f t="shared" si="751"/>
        <v>171136.94645564686</v>
      </c>
      <c r="AAJ31" s="3"/>
      <c r="AAK31" s="5"/>
      <c r="AAL31" s="3">
        <f t="shared" si="174"/>
        <v>212745.8722019406</v>
      </c>
      <c r="AAM31" s="3">
        <f t="shared" si="175"/>
        <v>115.88880767187609</v>
      </c>
      <c r="AAN31" s="3">
        <f t="shared" si="752"/>
        <v>212861.76100961247</v>
      </c>
      <c r="AAO31" s="3">
        <f t="shared" si="753"/>
        <v>2595921.2667722777</v>
      </c>
      <c r="AAP31" s="3">
        <f t="shared" si="754"/>
        <v>23277.364313593098</v>
      </c>
      <c r="AAQ31" s="3">
        <f t="shared" si="755"/>
        <v>2619198.6310858708</v>
      </c>
      <c r="AAR31" s="3"/>
      <c r="AAS31" s="13"/>
      <c r="AAT31" s="15">
        <f t="shared" si="176"/>
        <v>12781.362846039985</v>
      </c>
      <c r="AAU31" s="3">
        <f t="shared" si="177"/>
        <v>196.43989733144028</v>
      </c>
      <c r="AAV31" s="3">
        <f t="shared" si="756"/>
        <v>12977.802743371425</v>
      </c>
      <c r="AAW31" s="3">
        <f t="shared" si="757"/>
        <v>172064.89019959656</v>
      </c>
      <c r="AAX31" s="3">
        <f t="shared" si="758"/>
        <v>3853.1404624270167</v>
      </c>
      <c r="AAY31" s="3">
        <f t="shared" si="759"/>
        <v>175918.03066202358</v>
      </c>
      <c r="AAZ31" s="3"/>
      <c r="ABA31" s="5"/>
      <c r="ABB31" s="3">
        <f t="shared" si="178"/>
        <v>219478.36849047162</v>
      </c>
      <c r="ABC31" s="3">
        <f t="shared" si="179"/>
        <v>119.11131473313021</v>
      </c>
      <c r="ABD31" s="3">
        <f t="shared" si="760"/>
        <v>219597.47980520476</v>
      </c>
      <c r="ABE31" s="3">
        <f t="shared" si="761"/>
        <v>2678146.5343147679</v>
      </c>
      <c r="ABF31" s="3">
        <f t="shared" si="762"/>
        <v>23925.727242847097</v>
      </c>
      <c r="ABG31" s="3">
        <f t="shared" si="763"/>
        <v>2702072.2615576149</v>
      </c>
      <c r="ABH31" s="3"/>
      <c r="ABI31" s="13"/>
      <c r="ABJ31" s="15">
        <f t="shared" si="180"/>
        <v>13138.43811999323</v>
      </c>
      <c r="ABK31" s="3">
        <f t="shared" si="181"/>
        <v>202.65541961682109</v>
      </c>
      <c r="ABL31" s="3">
        <f t="shared" si="764"/>
        <v>13341.093539610052</v>
      </c>
      <c r="ABM31" s="3">
        <f t="shared" si="765"/>
        <v>176879.74492478132</v>
      </c>
      <c r="ABN31" s="3">
        <f t="shared" si="766"/>
        <v>3975.1690385600969</v>
      </c>
      <c r="ABO31" s="3">
        <f t="shared" si="767"/>
        <v>180854.91396334142</v>
      </c>
      <c r="ABP31" s="3"/>
      <c r="ABQ31" s="5"/>
      <c r="ABR31" s="3">
        <f t="shared" si="182"/>
        <v>226422.84722948188</v>
      </c>
      <c r="ABS31" s="3">
        <f t="shared" si="183"/>
        <v>122.43894934076842</v>
      </c>
      <c r="ABT31" s="3">
        <f t="shared" si="768"/>
        <v>226545.28617882266</v>
      </c>
      <c r="ABU31" s="3">
        <f t="shared" si="769"/>
        <v>2762963.1693284637</v>
      </c>
      <c r="ABV31" s="3">
        <f t="shared" si="770"/>
        <v>24595.235709885743</v>
      </c>
      <c r="ABW31" s="3">
        <f t="shared" si="771"/>
        <v>2787558.4050383493</v>
      </c>
      <c r="ABX31" s="3"/>
      <c r="ABY31" s="13"/>
      <c r="ABZ31" s="15">
        <f t="shared" si="184"/>
        <v>13507.149249352155</v>
      </c>
      <c r="ACA31" s="3">
        <f t="shared" si="185"/>
        <v>209.06688037787617</v>
      </c>
      <c r="ACB31" s="3">
        <f t="shared" si="772"/>
        <v>13716.21612973003</v>
      </c>
      <c r="ACC31" s="3">
        <f t="shared" si="773"/>
        <v>181851.8319391103</v>
      </c>
      <c r="ACD31" s="3">
        <f t="shared" si="774"/>
        <v>4101.0455548474592</v>
      </c>
      <c r="ACE31" s="3">
        <f t="shared" si="775"/>
        <v>185952.87749395776</v>
      </c>
      <c r="ACF31" s="3"/>
      <c r="ACG31" s="5"/>
      <c r="ACH31" s="3">
        <f t="shared" si="186"/>
        <v>233586.2441085935</v>
      </c>
      <c r="ACI31" s="3">
        <f t="shared" si="187"/>
        <v>125.87502011848562</v>
      </c>
      <c r="ACJ31" s="3">
        <f t="shared" si="776"/>
        <v>233712.11912871199</v>
      </c>
      <c r="ACK31" s="3">
        <f t="shared" si="777"/>
        <v>2850454.3363736104</v>
      </c>
      <c r="ACL31" s="3">
        <f t="shared" si="778"/>
        <v>25286.607422002846</v>
      </c>
      <c r="ACM31" s="3">
        <f t="shared" si="779"/>
        <v>2875740.9437956135</v>
      </c>
      <c r="ACN31" s="3"/>
      <c r="ACO31" s="13"/>
      <c r="ACP31" s="15">
        <f t="shared" si="188"/>
        <v>13887.890655636234</v>
      </c>
      <c r="ACQ31" s="3">
        <f t="shared" si="189"/>
        <v>215.680570784671</v>
      </c>
      <c r="ACR31" s="3">
        <f t="shared" si="780"/>
        <v>14103.571226420905</v>
      </c>
      <c r="ACS31" s="3">
        <f t="shared" si="781"/>
        <v>186986.32982005551</v>
      </c>
      <c r="ACT31" s="3">
        <f t="shared" si="782"/>
        <v>4230.8902155566411</v>
      </c>
      <c r="ACU31" s="3">
        <f t="shared" si="783"/>
        <v>191217.22003561215</v>
      </c>
      <c r="ACV31" s="3"/>
      <c r="ACW31" s="5"/>
      <c r="ACX31" s="3">
        <f t="shared" si="190"/>
        <v>240975.58812629723</v>
      </c>
      <c r="ACY31" s="3">
        <f t="shared" si="191"/>
        <v>129.4232027357946</v>
      </c>
      <c r="ACZ31" s="3">
        <f t="shared" si="784"/>
        <v>241105.01132903303</v>
      </c>
      <c r="ADA31" s="3">
        <f t="shared" si="785"/>
        <v>2940703.5840894687</v>
      </c>
      <c r="ADB31" s="3">
        <f t="shared" si="786"/>
        <v>26000.562463533803</v>
      </c>
      <c r="ADC31" s="3">
        <f t="shared" si="787"/>
        <v>2966704.1465530023</v>
      </c>
      <c r="ADD31" s="3"/>
      <c r="ADE31" s="13"/>
      <c r="ADF31" s="15">
        <f t="shared" si="192"/>
        <v>14281.058078359694</v>
      </c>
      <c r="ADG31" s="3">
        <f t="shared" si="193"/>
        <v>222.50281099147514</v>
      </c>
      <c r="ADH31" s="3">
        <f t="shared" si="788"/>
        <v>14503.560889351169</v>
      </c>
      <c r="ADI31" s="3">
        <f t="shared" si="789"/>
        <v>192288.24703822314</v>
      </c>
      <c r="ADJ31" s="3">
        <f t="shared" si="790"/>
        <v>4364.8263070287585</v>
      </c>
      <c r="ADK31" s="3">
        <f t="shared" si="791"/>
        <v>196653.07334525191</v>
      </c>
      <c r="ADL31" s="3"/>
      <c r="ADM31" s="5"/>
      <c r="ADN31" s="3">
        <f t="shared" si="194"/>
        <v>248597.94066455535</v>
      </c>
      <c r="ADO31" s="3">
        <f t="shared" si="195"/>
        <v>133.08718514478605</v>
      </c>
      <c r="ADP31" s="3">
        <f t="shared" si="792"/>
        <v>248731.02784970013</v>
      </c>
      <c r="ADQ31" s="3">
        <f t="shared" si="793"/>
        <v>3033796.6033275421</v>
      </c>
      <c r="ADR31" s="3">
        <f t="shared" si="794"/>
        <v>26737.797265351204</v>
      </c>
      <c r="ADS31" s="3">
        <f t="shared" si="795"/>
        <v>3060534.4005928934</v>
      </c>
      <c r="ADT31" s="3"/>
      <c r="ADU31" s="13"/>
      <c r="ADV31" s="15">
        <f t="shared" si="196"/>
        <v>14687.034782790139</v>
      </c>
      <c r="ADW31" s="3">
        <f t="shared" si="197"/>
        <v>229.54008004446698</v>
      </c>
      <c r="ADX31" s="3">
        <f t="shared" si="796"/>
        <v>14916.574862834606</v>
      </c>
      <c r="ADY31" s="3">
        <f t="shared" si="797"/>
        <v>197762.60902412888</v>
      </c>
      <c r="ADZ31" s="3">
        <f t="shared" si="798"/>
        <v>4502.9824443773814</v>
      </c>
      <c r="AEA31" s="3">
        <f t="shared" si="799"/>
        <v>202265.59146850626</v>
      </c>
      <c r="AEB31" s="3"/>
      <c r="AEC31" s="5"/>
      <c r="AED31" s="3">
        <f t="shared" si="198"/>
        <v>256460.54063208209</v>
      </c>
      <c r="AEE31" s="3">
        <f t="shared" si="199"/>
        <v>136.87053904829531</v>
      </c>
      <c r="AEF31" s="3">
        <f t="shared" si="800"/>
        <v>256597.4111711304</v>
      </c>
      <c r="AEG31" s="3">
        <f t="shared" si="801"/>
        <v>3129822.7887320244</v>
      </c>
      <c r="AEH31" s="3">
        <f t="shared" si="802"/>
        <v>27499.010616613374</v>
      </c>
      <c r="AEI31" s="3">
        <f t="shared" si="803"/>
        <v>3157321.7993486379</v>
      </c>
      <c r="AEJ31" s="3"/>
      <c r="AEK31" s="13"/>
      <c r="AEL31" s="15">
        <f t="shared" si="200"/>
        <v>15106.20569882539</v>
      </c>
      <c r="AEM31" s="3">
        <f t="shared" si="201"/>
        <v>236.79913495114783</v>
      </c>
      <c r="AEN31" s="3">
        <f t="shared" si="804"/>
        <v>15343.004833776538</v>
      </c>
      <c r="AEO31" s="3">
        <f t="shared" si="805"/>
        <v>203414.70684103892</v>
      </c>
      <c r="AEP31" s="3">
        <f t="shared" si="806"/>
        <v>4645.492611764018</v>
      </c>
      <c r="AEQ31" s="3">
        <f t="shared" si="807"/>
        <v>208060.19945280295</v>
      </c>
      <c r="AER31" s="3"/>
      <c r="AES31" s="5"/>
      <c r="AET31" s="3">
        <f t="shared" si="202"/>
        <v>264570.93749821844</v>
      </c>
      <c r="AEU31" s="3">
        <f t="shared" si="203"/>
        <v>140.77685166208036</v>
      </c>
      <c r="AEV31" s="3">
        <f t="shared" si="808"/>
        <v>264711.71434988052</v>
      </c>
      <c r="AEW31" s="3">
        <f t="shared" si="809"/>
        <v>3228875.2667334978</v>
      </c>
      <c r="AEX31" s="3">
        <f t="shared" si="810"/>
        <v>28284.938242873515</v>
      </c>
      <c r="AEY31" s="3">
        <f t="shared" si="811"/>
        <v>3257160.2049763715</v>
      </c>
      <c r="AEZ31" s="3"/>
      <c r="AFA31" s="13"/>
      <c r="AFB31" s="15">
        <f t="shared" si="204"/>
        <v>15538.975996132589</v>
      </c>
      <c r="AFC31" s="3">
        <f t="shared" si="205"/>
        <v>244.28701537322783</v>
      </c>
      <c r="AFD31" s="3">
        <f t="shared" si="812"/>
        <v>15783.263011505816</v>
      </c>
      <c r="AFE31" s="3">
        <f t="shared" si="813"/>
        <v>209250.15933719702</v>
      </c>
      <c r="AFF31" s="3">
        <f t="shared" si="814"/>
        <v>4792.4949965299284</v>
      </c>
      <c r="AFG31" s="3">
        <f t="shared" si="815"/>
        <v>214042.65433372694</v>
      </c>
      <c r="AFH31" s="3"/>
      <c r="AFI31" s="5"/>
      <c r="AFJ31" s="3">
        <f t="shared" si="206"/>
        <v>272936.99653619999</v>
      </c>
      <c r="AFK31" s="3">
        <f t="shared" si="207"/>
        <v>144.80989881915085</v>
      </c>
      <c r="AFL31" s="3">
        <f t="shared" si="816"/>
        <v>273081.80643501913</v>
      </c>
      <c r="AFM31" s="3">
        <f t="shared" si="817"/>
        <v>3331050.0852058167</v>
      </c>
      <c r="AFN31" s="3">
        <f t="shared" si="818"/>
        <v>29096.361448384603</v>
      </c>
      <c r="AFO31" s="3">
        <f t="shared" si="819"/>
        <v>3360146.4466542015</v>
      </c>
      <c r="AFP31" s="3"/>
      <c r="AFQ31" s="13"/>
      <c r="AFR31" s="15">
        <f t="shared" si="208"/>
        <v>15985.775638914396</v>
      </c>
      <c r="AFS31" s="3">
        <f t="shared" si="209"/>
        <v>252.01098349906508</v>
      </c>
      <c r="AFT31" s="3">
        <f t="shared" si="820"/>
        <v>16237.786622413461</v>
      </c>
      <c r="AFU31" s="3">
        <f t="shared" si="821"/>
        <v>215274.80882912024</v>
      </c>
      <c r="AFV31" s="3">
        <f t="shared" si="822"/>
        <v>4944.1313660098012</v>
      </c>
      <c r="AFW31" s="3">
        <f t="shared" si="823"/>
        <v>220218.94019513004</v>
      </c>
      <c r="AFX31" s="3"/>
      <c r="AFY31" s="5"/>
      <c r="AFZ31" s="3">
        <f t="shared" si="210"/>
        <v>281566.83164383547</v>
      </c>
      <c r="AGA31" s="3">
        <f t="shared" si="211"/>
        <v>148.97368741627395</v>
      </c>
      <c r="AGB31" s="3">
        <f t="shared" si="824"/>
        <v>281715.80533125176</v>
      </c>
      <c r="AGC31" s="3">
        <f t="shared" si="825"/>
        <v>3436445.7803170192</v>
      </c>
      <c r="AGD31" s="3">
        <f t="shared" si="826"/>
        <v>29934.092610798412</v>
      </c>
      <c r="AGE31" s="3">
        <f t="shared" si="827"/>
        <v>3466379.8729278175</v>
      </c>
      <c r="AGF31" s="3"/>
      <c r="AGG31" s="13"/>
      <c r="AGH31" s="15">
        <f t="shared" si="212"/>
        <v>16447.051548473286</v>
      </c>
      <c r="AGI31" s="3">
        <f t="shared" si="213"/>
        <v>259.97849046958629</v>
      </c>
      <c r="AGJ31" s="3">
        <f t="shared" si="828"/>
        <v>16707.030038942874</v>
      </c>
      <c r="AGK31" s="3">
        <f t="shared" si="829"/>
        <v>221494.61593519428</v>
      </c>
      <c r="AGL31" s="3">
        <f t="shared" si="830"/>
        <v>5100.5474897705444</v>
      </c>
      <c r="AGM31" s="3">
        <f t="shared" si="831"/>
        <v>226595.16342496482</v>
      </c>
      <c r="AGN31" s="3"/>
      <c r="AGO31" s="5"/>
      <c r="AGP31" s="3">
        <f t="shared" si="214"/>
        <v>290468.76783185935</v>
      </c>
      <c r="AGQ31" s="3">
        <f t="shared" si="215"/>
        <v>153.27238237581051</v>
      </c>
      <c r="AGR31" s="3">
        <f t="shared" si="832"/>
        <v>290622.04021423514</v>
      </c>
      <c r="AGS31" s="3">
        <f t="shared" si="833"/>
        <v>3545163.6700087236</v>
      </c>
      <c r="AGT31" s="3">
        <f t="shared" si="834"/>
        <v>30798.960557713235</v>
      </c>
      <c r="AGU31" s="3">
        <f t="shared" si="835"/>
        <v>3575962.6305664368</v>
      </c>
      <c r="AGV31" s="3"/>
      <c r="AGW31" s="13"/>
      <c r="AGX31" s="15">
        <f t="shared" si="216"/>
        <v>16923.259780393499</v>
      </c>
      <c r="AGY31" s="3">
        <f t="shared" si="217"/>
        <v>268.19719729248271</v>
      </c>
      <c r="AGZ31" s="3">
        <f t="shared" si="836"/>
        <v>17191.456977685983</v>
      </c>
      <c r="AHA31" s="3">
        <f t="shared" si="837"/>
        <v>227915.65571469034</v>
      </c>
      <c r="AHB31" s="3">
        <f t="shared" si="838"/>
        <v>5261.8938979411541</v>
      </c>
      <c r="AHC31" s="3">
        <f t="shared" si="839"/>
        <v>233177.5496126315</v>
      </c>
      <c r="AHD31" s="3"/>
      <c r="AHE31" s="5"/>
      <c r="AHF31" s="3">
        <f t="shared" si="218"/>
        <v>299651.36459094513</v>
      </c>
      <c r="AHG31" s="3">
        <f t="shared" si="219"/>
        <v>157.71023374377552</v>
      </c>
      <c r="AHH31" s="3">
        <f t="shared" si="840"/>
        <v>299809.0748246889</v>
      </c>
      <c r="AHI31" s="3">
        <f t="shared" si="841"/>
        <v>3657308.3810774912</v>
      </c>
      <c r="AHJ31" s="3">
        <f t="shared" si="842"/>
        <v>31691.810029801843</v>
      </c>
      <c r="AHK31" s="3">
        <f t="shared" si="843"/>
        <v>3689000.1911072931</v>
      </c>
      <c r="AHL31" s="3"/>
      <c r="AHM31" s="13"/>
      <c r="AHN31" s="15">
        <f t="shared" si="220"/>
        <v>17414.865292819384</v>
      </c>
      <c r="AHO31" s="3">
        <f t="shared" si="221"/>
        <v>276.67501433304699</v>
      </c>
      <c r="AHP31" s="3">
        <f t="shared" si="844"/>
        <v>17691.540307152431</v>
      </c>
      <c r="AHQ31" s="3">
        <f t="shared" si="845"/>
        <v>234544.18454660612</v>
      </c>
      <c r="AHR31" s="3">
        <f t="shared" si="846"/>
        <v>5428.3262424737904</v>
      </c>
      <c r="AHS31" s="3">
        <f t="shared" si="847"/>
        <v>239972.51078907991</v>
      </c>
      <c r="AHT31" s="3"/>
      <c r="AHU31" s="5"/>
      <c r="AHV31" s="3">
        <f t="shared" si="222"/>
        <v>309123.46001402673</v>
      </c>
      <c r="AHW31" s="3">
        <f t="shared" si="223"/>
        <v>162.29157453039153</v>
      </c>
      <c r="AHX31" s="3">
        <f t="shared" si="848"/>
        <v>309285.75158855715</v>
      </c>
      <c r="AHY31" s="3">
        <f t="shared" si="849"/>
        <v>3772988.1002713265</v>
      </c>
      <c r="AHZ31" s="3">
        <f t="shared" si="850"/>
        <v>32613.510980354837</v>
      </c>
      <c r="AIA31" s="3">
        <f t="shared" si="851"/>
        <v>3805601.6112516811</v>
      </c>
      <c r="AIB31" s="3"/>
      <c r="AIC31" s="13"/>
      <c r="AID31" s="15">
        <f t="shared" si="224"/>
        <v>17922.346968282432</v>
      </c>
      <c r="AIE31" s="3">
        <f t="shared" si="225"/>
        <v>285.42012084387608</v>
      </c>
      <c r="AIF31" s="3">
        <f t="shared" si="852"/>
        <v>18207.767089126308</v>
      </c>
      <c r="AIG31" s="3">
        <f t="shared" si="853"/>
        <v>241386.69428602754</v>
      </c>
      <c r="AIH31" s="3">
        <f t="shared" si="854"/>
        <v>5600.0052214124844</v>
      </c>
      <c r="AII31" s="3">
        <f t="shared" si="855"/>
        <v>246986.69950744003</v>
      </c>
      <c r="AIJ31" s="3"/>
      <c r="AIK31" s="5"/>
      <c r="AIL31" s="3">
        <f t="shared" si="226"/>
        <v>318894.19261644583</v>
      </c>
      <c r="AIM31" s="3">
        <f t="shared" si="227"/>
        <v>167.02086750919963</v>
      </c>
      <c r="AIN31" s="3">
        <f t="shared" si="856"/>
        <v>319061.21348395501</v>
      </c>
      <c r="AIO31" s="3">
        <f t="shared" si="857"/>
        <v>3892314.5216522259</v>
      </c>
      <c r="AIP31" s="3">
        <f t="shared" si="858"/>
        <v>33564.966105755579</v>
      </c>
      <c r="AIQ31" s="3">
        <f t="shared" si="859"/>
        <v>3925879.4877579813</v>
      </c>
      <c r="AIR31" s="3"/>
      <c r="AIS31" s="13"/>
      <c r="AIT31" s="15">
        <f t="shared" si="228"/>
        <v>18446.20165271316</v>
      </c>
      <c r="AIU31" s="3">
        <f t="shared" si="229"/>
        <v>294.44096158184857</v>
      </c>
      <c r="AIV31" s="3">
        <f t="shared" si="860"/>
        <v>18740.642614295008</v>
      </c>
      <c r="AIW31" s="3">
        <f t="shared" si="861"/>
        <v>248449.91464910618</v>
      </c>
      <c r="AIX31" s="3">
        <f t="shared" si="862"/>
        <v>5777.0964690981491</v>
      </c>
      <c r="AIY31" s="3">
        <f t="shared" si="863"/>
        <v>254227.01111820433</v>
      </c>
      <c r="AIZ31" s="3"/>
      <c r="AJA31" s="5"/>
      <c r="AJB31" s="3">
        <f t="shared" si="230"/>
        <v>328972.99755616777</v>
      </c>
      <c r="AJC31" s="3">
        <f t="shared" si="231"/>
        <v>171.90274285717825</v>
      </c>
      <c r="AJD31" s="3">
        <f t="shared" si="864"/>
        <v>329144.90029902494</v>
      </c>
      <c r="AJE31" s="3">
        <f t="shared" si="865"/>
        <v>4015402.7702825661</v>
      </c>
      <c r="AJF31" s="3">
        <f t="shared" si="866"/>
        <v>34547.111177112725</v>
      </c>
      <c r="AJG31" s="3">
        <f t="shared" si="867"/>
        <v>4049949.881459679</v>
      </c>
      <c r="AJH31" s="3"/>
      <c r="AJI31" s="13"/>
      <c r="AJJ31" s="15">
        <f t="shared" si="232"/>
        <v>18986.944325363093</v>
      </c>
      <c r="AJK31" s="3">
        <f t="shared" si="233"/>
        <v>303.74624110947587</v>
      </c>
      <c r="AJL31" s="3">
        <f t="shared" si="868"/>
        <v>19290.690566472567</v>
      </c>
      <c r="AJM31" s="3">
        <f t="shared" si="869"/>
        <v>255740.7876968554</v>
      </c>
      <c r="AJN31" s="3">
        <f t="shared" si="870"/>
        <v>5959.77068426609</v>
      </c>
      <c r="AJO31" s="3">
        <f t="shared" si="871"/>
        <v>261700.55838112149</v>
      </c>
      <c r="AJP31" s="3"/>
      <c r="AJQ31" s="5"/>
      <c r="AJR31" s="3">
        <f t="shared" si="234"/>
        <v>339369.60026679526</v>
      </c>
      <c r="AJS31" s="3">
        <f t="shared" si="235"/>
        <v>176.94199973827023</v>
      </c>
      <c r="AJT31" s="3">
        <f t="shared" si="872"/>
        <v>339546.54226653354</v>
      </c>
      <c r="AJU31" s="3">
        <f t="shared" si="873"/>
        <v>4142371.4912599833</v>
      </c>
      <c r="AJV31" s="3">
        <f t="shared" si="874"/>
        <v>35560.911492216648</v>
      </c>
      <c r="AJW31" s="3">
        <f t="shared" si="875"/>
        <v>4177932.4027522001</v>
      </c>
      <c r="AJX31" s="3"/>
      <c r="AJY31" s="13"/>
      <c r="AJZ31" s="15">
        <f t="shared" si="236"/>
        <v>19545.10620269406</v>
      </c>
      <c r="AKA31" s="3">
        <f t="shared" si="237"/>
        <v>313.34493020641497</v>
      </c>
      <c r="AKB31" s="3">
        <f t="shared" si="876"/>
        <v>19858.451132900474</v>
      </c>
      <c r="AKC31" s="3">
        <f t="shared" si="877"/>
        <v>263266.45471853192</v>
      </c>
      <c r="AKD31" s="3">
        <f t="shared" si="878"/>
        <v>6148.2039289969834</v>
      </c>
      <c r="AKE31" s="3">
        <f t="shared" si="879"/>
        <v>269414.65864752891</v>
      </c>
      <c r="AKF31" s="3"/>
      <c r="AKG31" s="5"/>
      <c r="AKH31" s="3">
        <f t="shared" si="238"/>
        <v>350094.02362102334</v>
      </c>
      <c r="AKI31" s="3">
        <f t="shared" si="239"/>
        <v>182.14358863326055</v>
      </c>
      <c r="AKJ31" s="3">
        <f t="shared" si="880"/>
        <v>350276.16720965662</v>
      </c>
      <c r="AKK31" s="3">
        <f t="shared" si="881"/>
        <v>4273343.0575048998</v>
      </c>
      <c r="AKL31" s="3">
        <f t="shared" si="882"/>
        <v>36607.360051665666</v>
      </c>
      <c r="AKM31" s="3">
        <f t="shared" si="883"/>
        <v>4309950.4175565653</v>
      </c>
      <c r="AKN31" s="3"/>
      <c r="AKO31" s="13"/>
      <c r="AKP31" s="15">
        <f t="shared" si="240"/>
        <v>20121.233781090697</v>
      </c>
      <c r="AKQ31" s="3">
        <f t="shared" si="241"/>
        <v>323.24628131674234</v>
      </c>
      <c r="AKR31" s="3">
        <f t="shared" si="884"/>
        <v>20444.480062407441</v>
      </c>
      <c r="AKS31" s="3">
        <f t="shared" si="885"/>
        <v>271034.26887830015</v>
      </c>
      <c r="AKT31" s="3">
        <f t="shared" si="886"/>
        <v>6342.577899196729</v>
      </c>
      <c r="AKU31" s="3">
        <f t="shared" si="887"/>
        <v>277376.84677749686</v>
      </c>
      <c r="AKV31" s="3"/>
      <c r="AKW31" s="5"/>
      <c r="AKX31" s="3">
        <f t="shared" si="242"/>
        <v>361156.60518956993</v>
      </c>
      <c r="AKY31" s="3">
        <f t="shared" si="243"/>
        <v>187.51260241868013</v>
      </c>
      <c r="AKZ31" s="3">
        <f t="shared" si="888"/>
        <v>361344.1177919886</v>
      </c>
      <c r="ALA31" s="3">
        <f t="shared" si="889"/>
        <v>4408443.7577590402</v>
      </c>
      <c r="ALB31" s="3">
        <f t="shared" si="890"/>
        <v>37687.479317392404</v>
      </c>
      <c r="ALC31" s="3">
        <f t="shared" si="891"/>
        <v>4446131.2370764324</v>
      </c>
      <c r="ALD31" s="3"/>
      <c r="ALE31" s="13"/>
      <c r="ALF31" s="15">
        <f t="shared" si="244"/>
        <v>20715.889801577352</v>
      </c>
      <c r="ALG31" s="3">
        <f t="shared" si="245"/>
        <v>333.4598427807324</v>
      </c>
      <c r="ALH31" s="3">
        <f t="shared" si="892"/>
        <v>21049.349644358084</v>
      </c>
      <c r="ALI31" s="3">
        <f t="shared" si="893"/>
        <v>279051.81836634071</v>
      </c>
      <c r="ALJ31" s="3">
        <f t="shared" si="894"/>
        <v>6543.0800835112777</v>
      </c>
      <c r="ALK31" s="3">
        <f t="shared" si="895"/>
        <v>285594.89844985201</v>
      </c>
      <c r="ALL31" s="3"/>
      <c r="ALM31" s="5"/>
      <c r="ALN31" s="3">
        <f t="shared" si="246"/>
        <v>372568.0131420567</v>
      </c>
      <c r="ALO31" s="3">
        <f t="shared" si="247"/>
        <v>193.05428535713781</v>
      </c>
      <c r="ALP31" s="3">
        <f t="shared" si="896"/>
        <v>372761.06742741383</v>
      </c>
      <c r="ALQ31" s="3">
        <f t="shared" si="897"/>
        <v>4547803.9070400558</v>
      </c>
      <c r="ALR31" s="3">
        <f t="shared" si="898"/>
        <v>38802.324431839457</v>
      </c>
      <c r="ALS31" s="3">
        <f t="shared" si="899"/>
        <v>4586606.2314718952</v>
      </c>
      <c r="ALT31" s="3"/>
      <c r="ALU31" s="13"/>
      <c r="ALV31" s="15">
        <f t="shared" si="248"/>
        <v>21329.654990727198</v>
      </c>
      <c r="ALW31" s="3">
        <f t="shared" si="249"/>
        <v>343.99546736039213</v>
      </c>
      <c r="ALX31" s="3">
        <f t="shared" si="900"/>
        <v>21673.650458087592</v>
      </c>
      <c r="ALY31" s="3">
        <f t="shared" si="901"/>
        <v>287326.94136814162</v>
      </c>
      <c r="ALZ31" s="3">
        <f t="shared" si="902"/>
        <v>6749.9038758944953</v>
      </c>
      <c r="AMA31" s="3">
        <f t="shared" si="903"/>
        <v>294076.84524403611</v>
      </c>
      <c r="AMB31" s="3"/>
      <c r="AMC31" s="5"/>
      <c r="AMD31" s="3">
        <f t="shared" si="250"/>
        <v>384339.25577241892</v>
      </c>
      <c r="AME31" s="3">
        <f t="shared" si="251"/>
        <v>198.77404932109701</v>
      </c>
      <c r="AMF31" s="3">
        <f t="shared" si="904"/>
        <v>384538.02982174</v>
      </c>
      <c r="AMG31" s="3">
        <f t="shared" si="905"/>
        <v>4691557.9248824408</v>
      </c>
      <c r="AMH31" s="3">
        <f t="shared" si="906"/>
        <v>39952.985299448359</v>
      </c>
      <c r="AMI31" s="3">
        <f t="shared" si="907"/>
        <v>4731510.9101818893</v>
      </c>
      <c r="AMJ31" s="3"/>
      <c r="AMK31" s="13"/>
      <c r="AML31" s="15">
        <f t="shared" si="252"/>
        <v>21963.129187050839</v>
      </c>
      <c r="AMM31" s="3">
        <f t="shared" si="253"/>
        <v>354.86331826364164</v>
      </c>
      <c r="AMN31" s="3">
        <f t="shared" si="908"/>
        <v>22317.99250531448</v>
      </c>
      <c r="AMO31" s="3">
        <f t="shared" si="909"/>
        <v>295867.7291829632</v>
      </c>
      <c r="AMP31" s="3">
        <f t="shared" si="910"/>
        <v>6963.2487301331366</v>
      </c>
      <c r="AMQ31" s="3">
        <f t="shared" si="911"/>
        <v>302830.97791309631</v>
      </c>
      <c r="AMR31" s="3"/>
      <c r="AMS31" s="5"/>
      <c r="AMT31" s="3">
        <f t="shared" si="254"/>
        <v>396481.6882296016</v>
      </c>
      <c r="AMU31" s="3">
        <f t="shared" si="255"/>
        <v>204.67748428984913</v>
      </c>
      <c r="AMV31" s="3">
        <f t="shared" si="912"/>
        <v>396686.36571389146</v>
      </c>
      <c r="AMW31" s="3">
        <f t="shared" si="913"/>
        <v>4839844.4427409703</v>
      </c>
      <c r="AMX31" s="3">
        <f t="shared" si="914"/>
        <v>41140.587020284096</v>
      </c>
      <c r="AMY31" s="3">
        <f t="shared" si="915"/>
        <v>4880985.0297612548</v>
      </c>
      <c r="AMZ31" s="3"/>
      <c r="ANA31" s="13"/>
      <c r="ANB31" s="15">
        <f t="shared" si="256"/>
        <v>22616.931585439597</v>
      </c>
      <c r="ANC31" s="3">
        <f t="shared" si="257"/>
        <v>366.07387723209411</v>
      </c>
      <c r="AND31" s="3">
        <f t="shared" si="916"/>
        <v>22983.005462671692</v>
      </c>
      <c r="ANE31" s="3">
        <f t="shared" si="917"/>
        <v>304682.52630339604</v>
      </c>
      <c r="ANF31" s="3">
        <f t="shared" si="918"/>
        <v>7183.3203724042378</v>
      </c>
      <c r="ANG31" s="3">
        <f t="shared" si="919"/>
        <v>311865.84667580028</v>
      </c>
      <c r="ANH31" s="3"/>
      <c r="ANI31" s="5"/>
      <c r="ANJ31" s="3">
        <f t="shared" si="258"/>
        <v>409007.02155387407</v>
      </c>
      <c r="ANK31" s="3">
        <f t="shared" si="259"/>
        <v>210.77036062751503</v>
      </c>
      <c r="ANL31" s="3">
        <f t="shared" si="920"/>
        <v>409217.79191450158</v>
      </c>
      <c r="ANM31" s="3">
        <f t="shared" si="921"/>
        <v>4992806.4517298844</v>
      </c>
      <c r="ANN31" s="3">
        <f t="shared" si="922"/>
        <v>42366.289901097633</v>
      </c>
      <c r="ANO31" s="3">
        <f t="shared" si="923"/>
        <v>5035172.7416309817</v>
      </c>
      <c r="ANP31" s="3"/>
      <c r="ANQ31" s="13"/>
      <c r="ANR31" s="15">
        <f t="shared" si="260"/>
        <v>23291.700758982144</v>
      </c>
      <c r="ANS31" s="3">
        <f t="shared" si="261"/>
        <v>377.6379556223236</v>
      </c>
      <c r="ANT31" s="3">
        <f t="shared" si="924"/>
        <v>23669.338714604466</v>
      </c>
      <c r="ANU31" s="3">
        <f t="shared" si="925"/>
        <v>313779.935801838</v>
      </c>
      <c r="ANV31" s="3">
        <f t="shared" si="926"/>
        <v>7410.3310304946181</v>
      </c>
      <c r="ANW31" s="3">
        <f t="shared" si="927"/>
        <v>321190.26683233259</v>
      </c>
      <c r="ANX31" s="3"/>
      <c r="ANY31" s="5"/>
      <c r="ANZ31" s="3">
        <f t="shared" si="262"/>
        <v>421927.33505770972</v>
      </c>
      <c r="AOA31" s="3">
        <f t="shared" si="263"/>
        <v>217.05862928635699</v>
      </c>
      <c r="AOB31" s="3">
        <f t="shared" si="928"/>
        <v>422144.39368699607</v>
      </c>
      <c r="AOC31" s="3">
        <f t="shared" si="929"/>
        <v>5150591.4619431691</v>
      </c>
      <c r="AOD31" s="3">
        <f t="shared" si="930"/>
        <v>43631.290204318815</v>
      </c>
      <c r="AOE31" s="3">
        <f t="shared" si="931"/>
        <v>5194222.7521474883</v>
      </c>
      <c r="AOF31" s="3"/>
      <c r="AOG31" s="13"/>
      <c r="AOH31" s="15">
        <f t="shared" si="264"/>
        <v>23988.09507837276</v>
      </c>
      <c r="AOI31" s="3">
        <f t="shared" si="265"/>
        <v>389.5667064110616</v>
      </c>
      <c r="AOJ31" s="3">
        <f t="shared" si="932"/>
        <v>24377.661784783821</v>
      </c>
      <c r="AOK31" s="3">
        <f t="shared" si="933"/>
        <v>323168.83047596196</v>
      </c>
      <c r="AOL31" s="3">
        <f t="shared" si="934"/>
        <v>7644.4996454271823</v>
      </c>
      <c r="AOM31" s="3">
        <f t="shared" si="935"/>
        <v>330813.33012138912</v>
      </c>
      <c r="AON31" s="3"/>
      <c r="AOO31" s="5"/>
      <c r="AOP31" s="3">
        <f t="shared" si="266"/>
        <v>435255.08973895089</v>
      </c>
      <c r="AOQ31" s="3">
        <f t="shared" si="267"/>
        <v>223.54842571530349</v>
      </c>
      <c r="AOR31" s="3">
        <f t="shared" si="936"/>
        <v>435478.63816466619</v>
      </c>
      <c r="AOS31" s="3">
        <f t="shared" si="937"/>
        <v>5313351.649546585</v>
      </c>
      <c r="AOT31" s="3">
        <f t="shared" si="938"/>
        <v>44936.821697840409</v>
      </c>
      <c r="AOU31" s="3">
        <f t="shared" si="939"/>
        <v>5358288.4712444255</v>
      </c>
      <c r="AOV31" s="3"/>
      <c r="AOW31" s="13"/>
      <c r="AOX31" s="15">
        <f t="shared" si="268"/>
        <v>24706.793560115948</v>
      </c>
      <c r="AOY31" s="3">
        <f t="shared" si="269"/>
        <v>401.87163534333189</v>
      </c>
      <c r="AOZ31" s="3">
        <f t="shared" si="940"/>
        <v>25108.665195459278</v>
      </c>
      <c r="APA31" s="3">
        <f t="shared" si="941"/>
        <v>332858.36501251761</v>
      </c>
      <c r="APB31" s="3">
        <f t="shared" si="942"/>
        <v>7886.0520690014509</v>
      </c>
      <c r="APC31" s="3">
        <f t="shared" si="943"/>
        <v>340744.41708151903</v>
      </c>
      <c r="APD31" s="3"/>
      <c r="APE31" s="5"/>
      <c r="APF31" s="3">
        <f t="shared" si="270"/>
        <v>449003.14073639788</v>
      </c>
      <c r="APG31" s="3">
        <f t="shared" si="271"/>
        <v>230.24607776448684</v>
      </c>
      <c r="APH31" s="3">
        <f t="shared" si="944"/>
        <v>449233.38681416237</v>
      </c>
      <c r="API31" s="3">
        <f t="shared" si="945"/>
        <v>5481243.9940793058</v>
      </c>
      <c r="APJ31" s="3">
        <f t="shared" si="946"/>
        <v>46284.157346402149</v>
      </c>
      <c r="APK31" s="3">
        <f t="shared" si="947"/>
        <v>5527528.1514257081</v>
      </c>
      <c r="APL31" s="3"/>
      <c r="APM31" s="13"/>
      <c r="APN31" s="15">
        <f t="shared" si="272"/>
        <v>25448.49678973325</v>
      </c>
      <c r="APO31" s="3">
        <f t="shared" si="273"/>
        <v>414.56461135692808</v>
      </c>
      <c r="APP31" s="3">
        <f t="shared" si="948"/>
        <v>25863.061401090177</v>
      </c>
      <c r="APQ31" s="3">
        <f t="shared" si="949"/>
        <v>342857.98560894089</v>
      </c>
      <c r="APR31" s="3">
        <f t="shared" si="950"/>
        <v>8135.2212694823866</v>
      </c>
      <c r="APS31" s="3">
        <f t="shared" si="951"/>
        <v>350993.20687842328</v>
      </c>
      <c r="APT31" s="3"/>
      <c r="APU31" s="5"/>
      <c r="APV31" s="3">
        <f t="shared" si="274"/>
        <v>463184.74897686864</v>
      </c>
      <c r="APW31" s="3">
        <f t="shared" si="275"/>
        <v>237.15811428873724</v>
      </c>
      <c r="APX31" s="3">
        <f t="shared" si="952"/>
        <v>463421.90709115739</v>
      </c>
      <c r="APY31" s="3">
        <f t="shared" si="953"/>
        <v>5654430.4214190636</v>
      </c>
      <c r="APZ31" s="3">
        <f t="shared" si="954"/>
        <v>47674.610649481292</v>
      </c>
      <c r="AQA31" s="3">
        <f t="shared" si="955"/>
        <v>5702105.032068545</v>
      </c>
      <c r="AQB31" s="3"/>
      <c r="AQC31" s="13"/>
      <c r="AQD31" s="15">
        <f t="shared" si="276"/>
        <v>26213.927655715044</v>
      </c>
      <c r="AQE31" s="3">
        <f t="shared" si="277"/>
        <v>427.65787740514082</v>
      </c>
      <c r="AQF31" s="3">
        <f t="shared" si="956"/>
        <v>26641.585533120186</v>
      </c>
      <c r="AQG31" s="3">
        <f t="shared" si="957"/>
        <v>353177.43745789706</v>
      </c>
      <c r="AQH31" s="3">
        <f t="shared" si="958"/>
        <v>8392.2475569923336</v>
      </c>
      <c r="AQI31" s="3">
        <f t="shared" si="959"/>
        <v>361569.6850148894</v>
      </c>
      <c r="AQJ31" s="3"/>
      <c r="AQK31" s="5"/>
      <c r="AQL31" s="3">
        <f t="shared" si="278"/>
        <v>477813.59326721577</v>
      </c>
      <c r="AQM31" s="3">
        <f t="shared" si="279"/>
        <v>244.2912719873826</v>
      </c>
      <c r="AQN31" s="3">
        <f t="shared" si="960"/>
        <v>478057.88453920314</v>
      </c>
      <c r="AQO31" s="3">
        <f t="shared" si="961"/>
        <v>5833077.9604420699</v>
      </c>
      <c r="AQP31" s="3">
        <f t="shared" si="962"/>
        <v>49109.536682022932</v>
      </c>
      <c r="AQQ31" s="3">
        <f t="shared" si="963"/>
        <v>5882187.4971240927</v>
      </c>
      <c r="AQR31" s="3"/>
      <c r="AQS31" s="13"/>
      <c r="AQT31" s="15">
        <f t="shared" si="280"/>
        <v>27003.831925337014</v>
      </c>
      <c r="AQU31" s="3">
        <f t="shared" si="281"/>
        <v>441.16406228430691</v>
      </c>
      <c r="AQV31" s="3">
        <f t="shared" si="964"/>
        <v>27444.995987621322</v>
      </c>
      <c r="AQW31" s="3">
        <f t="shared" si="965"/>
        <v>363826.77254161442</v>
      </c>
      <c r="AQX31" s="3">
        <f t="shared" si="966"/>
        <v>8657.3788228145895</v>
      </c>
      <c r="AQY31" s="3">
        <f t="shared" si="967"/>
        <v>372484.15136442904</v>
      </c>
      <c r="AQZ31" s="3"/>
      <c r="ARA31" s="5"/>
      <c r="ARB31" s="3">
        <f t="shared" si="282"/>
        <v>492903.78350901045</v>
      </c>
      <c r="ARC31" s="3">
        <f t="shared" si="283"/>
        <v>251.65250077036302</v>
      </c>
      <c r="ARD31" s="3">
        <f t="shared" si="968"/>
        <v>493155.43600978079</v>
      </c>
      <c r="ARE31" s="3">
        <f t="shared" si="969"/>
        <v>6017358.9093522765</v>
      </c>
      <c r="ARF31" s="3">
        <f t="shared" si="970"/>
        <v>50590.333178246779</v>
      </c>
      <c r="ARG31" s="3">
        <f t="shared" si="971"/>
        <v>6067949.2425305229</v>
      </c>
      <c r="ARH31" s="3"/>
      <c r="ARI31" s="13"/>
      <c r="ARJ31" s="15">
        <f t="shared" si="284"/>
        <v>27818.978844652382</v>
      </c>
      <c r="ARK31" s="3">
        <f t="shared" si="285"/>
        <v>455.09619318978918</v>
      </c>
      <c r="ARL31" s="3">
        <f t="shared" si="972"/>
        <v>28274.075037842173</v>
      </c>
      <c r="ARM31" s="3">
        <f t="shared" si="973"/>
        <v>374816.35920235742</v>
      </c>
      <c r="ARN31" s="3">
        <f t="shared" si="974"/>
        <v>8930.870782617847</v>
      </c>
      <c r="ARO31" s="3">
        <f t="shared" si="975"/>
        <v>383747.22998497525</v>
      </c>
      <c r="ARP31" s="3"/>
      <c r="ARQ31" s="5"/>
      <c r="ARR31" s="3">
        <f t="shared" si="286"/>
        <v>508469.87472708768</v>
      </c>
      <c r="ARS31" s="3">
        <f t="shared" si="287"/>
        <v>259.24896934964261</v>
      </c>
      <c r="ART31" s="3">
        <f t="shared" si="976"/>
        <v>508729.12369643734</v>
      </c>
      <c r="ARU31" s="3">
        <f t="shared" si="977"/>
        <v>6207451.0047358675</v>
      </c>
      <c r="ARV31" s="3">
        <f t="shared" si="978"/>
        <v>52118.44186242728</v>
      </c>
      <c r="ARW31" s="3">
        <f t="shared" si="979"/>
        <v>6259569.4465982951</v>
      </c>
      <c r="ARX31" s="3"/>
      <c r="ARY31" s="13"/>
      <c r="ARZ31" s="15">
        <f t="shared" si="288"/>
        <v>28660.161871427877</v>
      </c>
      <c r="ASA31" s="3">
        <f t="shared" si="289"/>
        <v>469.46770849487211</v>
      </c>
      <c r="ASB31" s="3">
        <f t="shared" si="980"/>
        <v>29129.629579922748</v>
      </c>
      <c r="ASC31" s="3">
        <f t="shared" si="981"/>
        <v>386156.89303750568</v>
      </c>
      <c r="ASD31" s="3">
        <f t="shared" si="982"/>
        <v>9212.9872212261635</v>
      </c>
      <c r="ASE31" s="3">
        <f t="shared" si="983"/>
        <v>395369.88025873184</v>
      </c>
      <c r="ASF31" s="3"/>
      <c r="ASG31" s="5"/>
      <c r="ASH31" s="3">
        <f t="shared" si="290"/>
        <v>524526.88134715066</v>
      </c>
      <c r="ASI31" s="3">
        <f t="shared" si="291"/>
        <v>267.08807206954276</v>
      </c>
      <c r="ASJ31" s="3">
        <f t="shared" si="984"/>
        <v>524793.96941922023</v>
      </c>
      <c r="ASK31" s="3">
        <f t="shared" si="985"/>
        <v>6403537.591689975</v>
      </c>
      <c r="ASL31" s="3">
        <f t="shared" si="986"/>
        <v>53695.349963860936</v>
      </c>
      <c r="ASM31" s="3">
        <f t="shared" si="987"/>
        <v>6457232.9416538356</v>
      </c>
      <c r="ASN31" s="3"/>
      <c r="ASO31" s="13"/>
      <c r="ASP31" s="15">
        <f t="shared" si="292"/>
        <v>29528.199507123387</v>
      </c>
      <c r="ASQ31" s="3">
        <f t="shared" si="293"/>
        <v>484.29247062403761</v>
      </c>
      <c r="ASR31" s="3">
        <f t="shared" si="988"/>
        <v>30012.491977747424</v>
      </c>
      <c r="ASS31" s="3">
        <f t="shared" si="989"/>
        <v>397859.40792533167</v>
      </c>
      <c r="AST31" s="3">
        <f t="shared" si="990"/>
        <v>9504.0002435834776</v>
      </c>
      <c r="ASU31" s="3">
        <f t="shared" si="991"/>
        <v>407363.40816891514</v>
      </c>
      <c r="ASV31" s="3"/>
      <c r="ASW31" s="5"/>
      <c r="ASX31" s="3">
        <f t="shared" si="294"/>
        <v>541090.29157882475</v>
      </c>
      <c r="ASY31" s="3">
        <f t="shared" si="295"/>
        <v>275.17743666007738</v>
      </c>
      <c r="ASZ31" s="3">
        <f t="shared" si="992"/>
        <v>541365.46901548479</v>
      </c>
      <c r="ATA31" s="3">
        <f t="shared" si="993"/>
        <v>6605807.798256956</v>
      </c>
      <c r="ATB31" s="3">
        <f t="shared" si="994"/>
        <v>55322.59175000737</v>
      </c>
      <c r="ATC31" s="3">
        <f t="shared" si="995"/>
        <v>6661130.3900069632</v>
      </c>
      <c r="ATD31" s="3"/>
      <c r="ATE31" s="13"/>
      <c r="ATF31" s="15">
        <f t="shared" si="296"/>
        <v>30423.936139095429</v>
      </c>
      <c r="ATG31" s="3">
        <f t="shared" si="297"/>
        <v>499.58477925052222</v>
      </c>
      <c r="ATH31" s="3">
        <f t="shared" si="996"/>
        <v>30923.520918345952</v>
      </c>
      <c r="ATI31" s="3">
        <f t="shared" si="997"/>
        <v>409935.2866304724</v>
      </c>
      <c r="ATJ31" s="3">
        <f t="shared" si="998"/>
        <v>9804.1905363122842</v>
      </c>
      <c r="ATK31" s="3">
        <f t="shared" si="999"/>
        <v>419739.47716678469</v>
      </c>
      <c r="ATL31" s="3"/>
      <c r="ATM31" s="5"/>
      <c r="ATN31" s="3">
        <f t="shared" si="298"/>
        <v>558176.0821610234</v>
      </c>
      <c r="ATO31" s="3">
        <f t="shared" si="299"/>
        <v>283.52493208556496</v>
      </c>
      <c r="ATP31" s="3">
        <f t="shared" si="1000"/>
        <v>558459.60709310893</v>
      </c>
      <c r="ATQ31" s="3">
        <f t="shared" si="1001"/>
        <v>6814456.7172221877</v>
      </c>
      <c r="ATR31" s="3">
        <f t="shared" si="1002"/>
        <v>57001.750001186614</v>
      </c>
      <c r="ATS31" s="3">
        <f t="shared" si="1003"/>
        <v>6871458.4672233742</v>
      </c>
      <c r="ATT31" s="3"/>
      <c r="ATU31" s="13"/>
      <c r="ATV31" s="15">
        <f t="shared" si="300"/>
        <v>31348.242852201314</v>
      </c>
      <c r="ATW31" s="3">
        <f t="shared" si="301"/>
        <v>515.35938504175306</v>
      </c>
      <c r="ATX31" s="3">
        <f t="shared" si="1004"/>
        <v>31863.602237243067</v>
      </c>
      <c r="ATY31" s="3">
        <f t="shared" si="1005"/>
        <v>422396.27133595</v>
      </c>
      <c r="ATZ31" s="3">
        <f t="shared" si="1006"/>
        <v>10113.847640005411</v>
      </c>
      <c r="AUA31" s="3">
        <f t="shared" si="1007"/>
        <v>432510.11897595541</v>
      </c>
      <c r="AUB31" s="3"/>
      <c r="AUC31" s="5"/>
      <c r="AUD31" s="3">
        <f t="shared" si="302"/>
        <v>575800.73371944984</v>
      </c>
      <c r="AUE31" s="3">
        <f t="shared" si="303"/>
        <v>292.13867610808217</v>
      </c>
      <c r="AUF31" s="3">
        <f t="shared" si="1008"/>
        <v>576092.87239555793</v>
      </c>
      <c r="AUG31" s="3">
        <f t="shared" si="1009"/>
        <v>7029685.59537197</v>
      </c>
      <c r="AUH31" s="3">
        <f t="shared" si="1010"/>
        <v>58734.457475062918</v>
      </c>
      <c r="AUI31" s="3">
        <f t="shared" si="1011"/>
        <v>7088420.0528470324</v>
      </c>
      <c r="AUJ31" s="3"/>
      <c r="AUK31" s="13"/>
      <c r="AUL31" s="15">
        <f t="shared" si="304"/>
        <v>32302.018235719232</v>
      </c>
      <c r="AUM31" s="3">
        <f t="shared" si="305"/>
        <v>531.63150396352739</v>
      </c>
      <c r="AUN31" s="3">
        <f t="shared" si="1012"/>
        <v>32833.649739682762</v>
      </c>
      <c r="AUO31" s="3">
        <f t="shared" si="1013"/>
        <v>435254.47468707449</v>
      </c>
      <c r="AUP31" s="3">
        <f t="shared" si="1014"/>
        <v>10433.270230003627</v>
      </c>
      <c r="AUQ31" s="3">
        <f t="shared" si="1015"/>
        <v>445687.74491707812</v>
      </c>
      <c r="AUR31" s="3"/>
      <c r="AUS31" s="5"/>
      <c r="AUT31" s="3">
        <f t="shared" si="306"/>
        <v>593981.24674836989</v>
      </c>
      <c r="AUU31" s="3">
        <f t="shared" si="307"/>
        <v>301.02704280726499</v>
      </c>
      <c r="AUV31" s="3">
        <f t="shared" si="1016"/>
        <v>594282.2737911772</v>
      </c>
      <c r="AUW31" s="3">
        <f t="shared" si="1017"/>
        <v>7251702.028649549</v>
      </c>
      <c r="AUX31" s="3">
        <f t="shared" si="1018"/>
        <v>60522.398442306148</v>
      </c>
      <c r="AUY31" s="3">
        <f t="shared" si="1019"/>
        <v>7312224.4270918556</v>
      </c>
      <c r="AUZ31" s="3"/>
      <c r="AVA31" s="13"/>
      <c r="AVB31" s="15">
        <f t="shared" si="308"/>
        <v>33286.189229131982</v>
      </c>
      <c r="AVC31" s="3">
        <f t="shared" si="309"/>
        <v>548.41683203188916</v>
      </c>
      <c r="AVD31" s="3">
        <f t="shared" si="1020"/>
        <v>33834.606061163868</v>
      </c>
      <c r="AVE31" s="3">
        <f t="shared" si="1021"/>
        <v>448522.39155662461</v>
      </c>
      <c r="AVF31" s="3">
        <f t="shared" si="1022"/>
        <v>10762.766404507369</v>
      </c>
      <c r="AVG31" s="3">
        <f t="shared" si="1023"/>
        <v>459285.157961132</v>
      </c>
      <c r="AVH31" s="3"/>
      <c r="AVI31" s="5"/>
      <c r="AVJ31" s="3">
        <f t="shared" si="310"/>
        <v>612735.15809258912</v>
      </c>
      <c r="AVK31" s="3">
        <f t="shared" si="311"/>
        <v>310.19867046228637</v>
      </c>
      <c r="AVL31" s="3">
        <f t="shared" si="1024"/>
        <v>613045.35676305136</v>
      </c>
      <c r="AVM31" s="3">
        <f t="shared" si="1025"/>
        <v>7480720.1624087682</v>
      </c>
      <c r="AVN31" s="3">
        <f t="shared" si="1026"/>
        <v>62367.310322547302</v>
      </c>
      <c r="AVO31" s="3">
        <f t="shared" si="1027"/>
        <v>7543087.4727313155</v>
      </c>
      <c r="AVP31" s="3"/>
      <c r="AVQ31" s="13"/>
      <c r="AVR31" s="15">
        <f t="shared" si="312"/>
        <v>34301.712022327141</v>
      </c>
      <c r="AVS31" s="3">
        <f t="shared" si="313"/>
        <v>565.73156045484859</v>
      </c>
      <c r="AVT31" s="3">
        <f t="shared" si="1028"/>
        <v>34867.443582781991</v>
      </c>
      <c r="AVU31" s="3">
        <f t="shared" si="1029"/>
        <v>462212.91133381525</v>
      </c>
      <c r="AVV31" s="3">
        <f t="shared" si="1030"/>
        <v>11102.653980938971</v>
      </c>
      <c r="AVW31" s="3">
        <f t="shared" si="1031"/>
        <v>473315.5653147542</v>
      </c>
      <c r="AVX31" s="3"/>
      <c r="AVY31" s="5"/>
      <c r="AVZ31" s="3">
        <f t="shared" si="314"/>
        <v>632080.55786499323</v>
      </c>
      <c r="AWA31" s="3">
        <f t="shared" si="315"/>
        <v>319.66246994094786</v>
      </c>
      <c r="AWB31" s="3">
        <f t="shared" si="1032"/>
        <v>632400.22033493419</v>
      </c>
      <c r="AWC31" s="3">
        <f t="shared" si="1033"/>
        <v>7716960.8974022642</v>
      </c>
      <c r="AWD31" s="3">
        <f t="shared" si="1034"/>
        <v>64270.985393166884</v>
      </c>
      <c r="AWE31" s="3">
        <f t="shared" si="1035"/>
        <v>7781231.8827954307</v>
      </c>
      <c r="AWF31" s="3"/>
      <c r="AWG31" s="13"/>
      <c r="AWH31" s="15">
        <f t="shared" si="316"/>
        <v>35349.57299553242</v>
      </c>
      <c r="AWI31" s="3">
        <f t="shared" si="317"/>
        <v>583.59239120965731</v>
      </c>
      <c r="AWJ31" s="3">
        <f t="shared" si="1036"/>
        <v>35933.165386742075</v>
      </c>
      <c r="AWK31" s="3">
        <f t="shared" si="1037"/>
        <v>476339.33048225363</v>
      </c>
      <c r="AWL31" s="3">
        <f t="shared" si="1038"/>
        <v>11453.260802062017</v>
      </c>
      <c r="AWM31" s="3">
        <f t="shared" si="1039"/>
        <v>487792.59128431563</v>
      </c>
      <c r="AWN31" s="3"/>
      <c r="AWO31" s="5"/>
      <c r="AWP31" s="3">
        <f t="shared" si="318"/>
        <v>652036.10685072583</v>
      </c>
      <c r="AWQ31" s="3">
        <f t="shared" si="319"/>
        <v>329.42763345906894</v>
      </c>
      <c r="AWR31" s="3">
        <f t="shared" si="1040"/>
        <v>652365.53448418493</v>
      </c>
      <c r="AWS31" s="3">
        <f t="shared" si="1041"/>
        <v>7960652.1025514174</v>
      </c>
      <c r="AWT31" s="3">
        <f t="shared" si="1042"/>
        <v>66235.272535486307</v>
      </c>
      <c r="AWU31" s="3">
        <f t="shared" si="1043"/>
        <v>8026887.3750869036</v>
      </c>
      <c r="AWV31" s="3"/>
      <c r="AWW31" s="13"/>
      <c r="AWX31" s="15">
        <f t="shared" si="320"/>
        <v>36430.789680069116</v>
      </c>
      <c r="AWY31" s="3">
        <f t="shared" si="321"/>
        <v>602.01655313151775</v>
      </c>
      <c r="AWZ31" s="3">
        <f t="shared" si="1044"/>
        <v>37032.80623320063</v>
      </c>
      <c r="AXA31" s="3">
        <f t="shared" si="1045"/>
        <v>490915.36531829502</v>
      </c>
      <c r="AXB31" s="3">
        <f t="shared" si="1046"/>
        <v>11814.92505249742</v>
      </c>
      <c r="AXC31" s="3">
        <f t="shared" si="1047"/>
        <v>502730.29037079244</v>
      </c>
      <c r="AXD31" s="3"/>
      <c r="AXE31" s="5"/>
      <c r="AXF31" s="3">
        <f t="shared" si="322"/>
        <v>672621.05448278214</v>
      </c>
      <c r="AXG31" s="3">
        <f t="shared" si="323"/>
        <v>339.50364353388369</v>
      </c>
      <c r="AXH31" s="3">
        <f t="shared" si="1048"/>
        <v>672960.55812631606</v>
      </c>
      <c r="AXI31" s="3">
        <f t="shared" si="1049"/>
        <v>8212028.8349425914</v>
      </c>
      <c r="AXJ31" s="3">
        <f t="shared" si="1050"/>
        <v>68262.07901160598</v>
      </c>
      <c r="AXK31" s="3">
        <f t="shared" si="1051"/>
        <v>8280290.9139541974</v>
      </c>
      <c r="AXL31" s="3"/>
      <c r="AXM31" s="13"/>
      <c r="AXN31" s="15">
        <f t="shared" si="324"/>
        <v>37546.411736342634</v>
      </c>
      <c r="AXO31" s="3">
        <f t="shared" si="325"/>
        <v>621.02181854656476</v>
      </c>
      <c r="AXP31" s="3">
        <f t="shared" si="1052"/>
        <v>38167.433554889198</v>
      </c>
      <c r="AXQ31" s="3">
        <f t="shared" si="1053"/>
        <v>505955.16514087515</v>
      </c>
      <c r="AXR31" s="3">
        <f t="shared" si="1054"/>
        <v>12187.995585418059</v>
      </c>
      <c r="AXS31" s="3">
        <f t="shared" si="1055"/>
        <v>518143.16072629322</v>
      </c>
      <c r="AXT31" s="3"/>
      <c r="AXU31" s="5"/>
      <c r="AXV31" s="3">
        <f t="shared" si="326"/>
        <v>693855.2574257059</v>
      </c>
      <c r="AXW31" s="3">
        <f t="shared" si="327"/>
        <v>349.90028209807156</v>
      </c>
      <c r="AXX31" s="3">
        <f t="shared" si="1056"/>
        <v>694205.157707804</v>
      </c>
      <c r="AXY31" s="3">
        <f t="shared" si="1057"/>
        <v>8471333.5668980516</v>
      </c>
      <c r="AXZ31" s="3">
        <f t="shared" si="1058"/>
        <v>70353.372290116531</v>
      </c>
      <c r="AYA31" s="3">
        <f t="shared" si="1059"/>
        <v>8541686.9391881675</v>
      </c>
      <c r="AYB31" s="3"/>
      <c r="AYC31" s="13"/>
      <c r="AYD31" s="15">
        <f t="shared" si="328"/>
        <v>38697.521958843208</v>
      </c>
      <c r="AYE31" s="3">
        <f t="shared" si="329"/>
        <v>640.62652043911248</v>
      </c>
      <c r="AYF31" s="3">
        <f t="shared" si="1060"/>
        <v>39338.148479282318</v>
      </c>
      <c r="AYG31" s="3">
        <f t="shared" si="1061"/>
        <v>521473.32584571664</v>
      </c>
      <c r="AYH31" s="3">
        <f t="shared" si="1062"/>
        <v>12572.832259220948</v>
      </c>
      <c r="AYI31" s="3">
        <f t="shared" si="1063"/>
        <v>534046.15810493764</v>
      </c>
      <c r="AYJ31" s="3"/>
      <c r="AYK31" s="5"/>
      <c r="AYL31" s="3">
        <f t="shared" si="330"/>
        <v>715759.19875621167</v>
      </c>
      <c r="AYM31" s="3">
        <f t="shared" si="331"/>
        <v>360.6276398655001</v>
      </c>
      <c r="AYN31" s="3">
        <f t="shared" si="1064"/>
        <v>716119.82639607717</v>
      </c>
      <c r="AYO31" s="3">
        <f t="shared" si="1065"/>
        <v>8738816.4199818056</v>
      </c>
      <c r="AYP31" s="3">
        <f t="shared" si="1066"/>
        <v>72511.181939162387</v>
      </c>
      <c r="AYQ31" s="3">
        <f t="shared" si="1067"/>
        <v>8811327.6019209679</v>
      </c>
      <c r="AYR31" s="3"/>
      <c r="AYS31" s="13"/>
      <c r="AYT31" s="15">
        <f t="shared" si="332"/>
        <v>39885.237318067266</v>
      </c>
      <c r="AYU31" s="3">
        <f t="shared" si="333"/>
        <v>660.84957014407257</v>
      </c>
      <c r="AYV31" s="3">
        <f t="shared" si="1068"/>
        <v>40546.086888211335</v>
      </c>
      <c r="AYW31" s="3">
        <f t="shared" si="1069"/>
        <v>537484.90404975833</v>
      </c>
      <c r="AYX31" s="3">
        <f t="shared" si="1070"/>
        <v>12969.806284509241</v>
      </c>
      <c r="AYY31" s="3">
        <f t="shared" si="1071"/>
        <v>550454.71033426758</v>
      </c>
      <c r="AYZ31" s="3"/>
      <c r="AZA31" s="5"/>
      <c r="AZB31" s="3">
        <f t="shared" si="334"/>
        <v>738354.00773056934</v>
      </c>
      <c r="AZC31" s="3">
        <f t="shared" si="335"/>
        <v>371.69612604103662</v>
      </c>
      <c r="AZD31" s="3">
        <f t="shared" si="1072"/>
        <v>738725.70385661034</v>
      </c>
      <c r="AZE31" s="3">
        <f t="shared" si="1073"/>
        <v>9014735.406171361</v>
      </c>
      <c r="AZF31" s="3">
        <f t="shared" si="1074"/>
        <v>74737.601590452265</v>
      </c>
      <c r="AZG31" s="3">
        <f t="shared" si="1075"/>
        <v>9089473.0077618137</v>
      </c>
      <c r="AZH31" s="3"/>
      <c r="AZI31" s="13"/>
      <c r="AZJ31" s="15">
        <f t="shared" si="336"/>
        <v>41110.710041314778</v>
      </c>
      <c r="AZK31" s="3">
        <f t="shared" si="337"/>
        <v>681.71047558213593</v>
      </c>
      <c r="AZL31" s="3">
        <f t="shared" si="1076"/>
        <v>41792.420516896913</v>
      </c>
      <c r="AZM31" s="3">
        <f t="shared" si="1077"/>
        <v>554005.43167556566</v>
      </c>
      <c r="AZN31" s="3">
        <f t="shared" si="1078"/>
        <v>13379.300582034</v>
      </c>
      <c r="AZO31" s="3">
        <f t="shared" si="1079"/>
        <v>567384.73225759971</v>
      </c>
      <c r="AZP31" s="3"/>
      <c r="AZQ31" s="5"/>
      <c r="AZR31" s="3">
        <f t="shared" si="338"/>
        <v>761661.48015840887</v>
      </c>
      <c r="AZS31" s="3">
        <f t="shared" si="339"/>
        <v>383.11647839265027</v>
      </c>
      <c r="AZT31" s="3">
        <f t="shared" si="1080"/>
        <v>762044.59663680149</v>
      </c>
      <c r="AZU31" s="3">
        <f t="shared" si="1081"/>
        <v>9299356.6766471379</v>
      </c>
      <c r="AZV31" s="3">
        <f t="shared" si="1082"/>
        <v>77034.790967230263</v>
      </c>
      <c r="AZW31" s="3">
        <f t="shared" si="1083"/>
        <v>9376391.4676143676</v>
      </c>
      <c r="AZX31" s="3"/>
      <c r="AZY31" s="13"/>
      <c r="AZZ31" s="15">
        <f t="shared" si="340"/>
        <v>42375.128728658834</v>
      </c>
      <c r="BAA31" s="3">
        <f t="shared" si="341"/>
        <v>703.22936007107751</v>
      </c>
      <c r="BAB31" s="3">
        <f t="shared" si="1084"/>
        <v>43078.35808872991</v>
      </c>
      <c r="BAC31" s="3">
        <f t="shared" si="1085"/>
        <v>571050.93095706322</v>
      </c>
      <c r="BAD31" s="3">
        <f t="shared" si="1086"/>
        <v>13801.710152124571</v>
      </c>
      <c r="BAE31" s="3">
        <f t="shared" si="1087"/>
        <v>584852.64110918774</v>
      </c>
      <c r="BAF31" s="3"/>
      <c r="BAG31" s="5"/>
      <c r="BAH31" s="3">
        <f t="shared" si="342"/>
        <v>785704.09942021349</v>
      </c>
      <c r="BAI31" s="3">
        <f t="shared" si="343"/>
        <v>394.89977365128942</v>
      </c>
      <c r="BAJ31" s="3">
        <f t="shared" si="1088"/>
        <v>786098.99919386476</v>
      </c>
      <c r="BAK31" s="3">
        <f t="shared" si="1089"/>
        <v>9592954.7785670683</v>
      </c>
      <c r="BAL31" s="3">
        <f t="shared" si="1090"/>
        <v>79404.977970832086</v>
      </c>
      <c r="BAM31" s="3">
        <f t="shared" si="1091"/>
        <v>9672359.7565379012</v>
      </c>
      <c r="BAN31" s="3"/>
      <c r="BAO31" s="13"/>
      <c r="BAP31" s="15">
        <f t="shared" si="344"/>
        <v>43679.719501239684</v>
      </c>
      <c r="BAQ31" s="3">
        <f t="shared" si="345"/>
        <v>725.42698174034251</v>
      </c>
      <c r="BAR31" s="3">
        <f t="shared" si="1092"/>
        <v>44405.146482980024</v>
      </c>
      <c r="BAS31" s="3">
        <f t="shared" si="1093"/>
        <v>588637.92988254759</v>
      </c>
      <c r="BAT31" s="3">
        <f t="shared" si="1094"/>
        <v>14237.442455882498</v>
      </c>
      <c r="BAU31" s="3">
        <f t="shared" si="1095"/>
        <v>602875.37233843002</v>
      </c>
      <c r="BAV31" s="3"/>
      <c r="BAW31" s="5"/>
      <c r="BAX31" s="3">
        <f t="shared" si="346"/>
        <v>810505.05815884995</v>
      </c>
      <c r="BAY31" s="3">
        <f t="shared" si="347"/>
        <v>407.05743821199468</v>
      </c>
      <c r="BAZ31" s="3">
        <f t="shared" si="1096"/>
        <v>810912.11559706193</v>
      </c>
      <c r="BBA31" s="3">
        <f t="shared" si="1097"/>
        <v>9895812.9200175442</v>
      </c>
      <c r="BBB31" s="3">
        <f t="shared" si="1098"/>
        <v>81850.460828045281</v>
      </c>
      <c r="BBC31" s="3">
        <f t="shared" si="1099"/>
        <v>9977663.3808455896</v>
      </c>
      <c r="BBD31" s="3"/>
      <c r="BBE31" s="13"/>
      <c r="BBF31" s="15">
        <f t="shared" si="348"/>
        <v>45025.747183095649</v>
      </c>
      <c r="BBG31" s="3">
        <f t="shared" si="349"/>
        <v>748.32475356341911</v>
      </c>
      <c r="BBH31" s="3">
        <f t="shared" si="1100"/>
        <v>45774.071936659071</v>
      </c>
      <c r="BBI31" s="3">
        <f t="shared" si="1101"/>
        <v>606783.47812289232</v>
      </c>
      <c r="BBJ31" s="3">
        <f t="shared" si="1102"/>
        <v>14686.917808346034</v>
      </c>
      <c r="BBK31" s="3">
        <f t="shared" si="1103"/>
        <v>621470.39593123831</v>
      </c>
      <c r="BBL31" s="3"/>
      <c r="BBM31" s="5"/>
      <c r="BBN31" s="3">
        <f t="shared" si="350"/>
        <v>836088.28066133696</v>
      </c>
      <c r="BBO31" s="3">
        <f t="shared" si="351"/>
        <v>419.6012591475473</v>
      </c>
      <c r="BBP31" s="3">
        <f t="shared" si="1104"/>
        <v>836507.88192048448</v>
      </c>
      <c r="BBQ31" s="3">
        <f t="shared" si="1105"/>
        <v>10208223.243284583</v>
      </c>
      <c r="BBR31" s="3">
        <f t="shared" si="1106"/>
        <v>84373.610305935857</v>
      </c>
      <c r="BBS31" s="3">
        <f t="shared" si="1107"/>
        <v>10292596.853590518</v>
      </c>
      <c r="BBT31" s="3"/>
      <c r="BBU31" s="13"/>
      <c r="BBV31" s="15">
        <f t="shared" si="352"/>
        <v>46414.516520124533</v>
      </c>
      <c r="BBW31" s="3">
        <f t="shared" si="353"/>
        <v>771.94476401928875</v>
      </c>
      <c r="BBX31" s="3">
        <f t="shared" si="1108"/>
        <v>47186.461284143821</v>
      </c>
      <c r="BBY31" s="3">
        <f t="shared" si="1109"/>
        <v>625505.16348278243</v>
      </c>
      <c r="BBZ31" s="3">
        <f t="shared" si="1110"/>
        <v>15150.569783957942</v>
      </c>
      <c r="BCA31" s="3">
        <f t="shared" si="1111"/>
        <v>640655.73326674034</v>
      </c>
      <c r="BCB31" s="3"/>
      <c r="BCC31" s="5"/>
      <c r="BCD31" s="3">
        <f t="shared" si="354"/>
        <v>862478.44594347104</v>
      </c>
      <c r="BCE31" s="3">
        <f t="shared" si="355"/>
        <v>432.54339556814188</v>
      </c>
      <c r="BCF31" s="3">
        <f t="shared" si="1112"/>
        <v>862910.9893390392</v>
      </c>
      <c r="BCG31" s="3">
        <f t="shared" si="1113"/>
        <v>10530487.106676444</v>
      </c>
      <c r="BCH31" s="3">
        <f t="shared" si="1114"/>
        <v>86976.8719994024</v>
      </c>
      <c r="BCI31" s="3">
        <f t="shared" si="1115"/>
        <v>10617463.978675846</v>
      </c>
      <c r="BCJ31" s="3"/>
      <c r="BCK31" s="13"/>
      <c r="BCL31" s="15">
        <f t="shared" si="356"/>
        <v>47847.373439026502</v>
      </c>
      <c r="BCM31" s="3">
        <f t="shared" si="357"/>
        <v>796.30979840068835</v>
      </c>
      <c r="BCN31" s="3">
        <f t="shared" si="1116"/>
        <v>48643.683237427191</v>
      </c>
      <c r="BCO31" s="3">
        <f t="shared" si="1117"/>
        <v>644821.1288867048</v>
      </c>
      <c r="BCP31" s="3">
        <f t="shared" si="1118"/>
        <v>15628.845634797904</v>
      </c>
      <c r="BCQ31" s="3">
        <f t="shared" si="1119"/>
        <v>660449.97452150274</v>
      </c>
      <c r="BCR31" s="3"/>
      <c r="BCS31" s="5"/>
      <c r="BCT31" s="3">
        <f t="shared" si="358"/>
        <v>889701.01155712118</v>
      </c>
      <c r="BCU31" s="3">
        <f t="shared" si="359"/>
        <v>445.89639035365127</v>
      </c>
      <c r="BCV31" s="3">
        <f t="shared" si="1120"/>
        <v>890146.90794747486</v>
      </c>
      <c r="BCW31" s="3">
        <f t="shared" si="1121"/>
        <v>10862915.37521838</v>
      </c>
      <c r="BCX31" s="3">
        <f t="shared" si="1122"/>
        <v>89662.768693088263</v>
      </c>
      <c r="BCY31" s="3">
        <f t="shared" si="1123"/>
        <v>10952578.143911468</v>
      </c>
      <c r="BCZ31" s="3"/>
      <c r="BDA31" s="13"/>
      <c r="BDB31" s="15">
        <f t="shared" si="360"/>
        <v>49325.706347138432</v>
      </c>
      <c r="BDC31" s="3">
        <f t="shared" si="361"/>
        <v>821.44336079336006</v>
      </c>
      <c r="BDD31" s="3">
        <f t="shared" si="1124"/>
        <v>50147.149707931792</v>
      </c>
      <c r="BDE31" s="3">
        <f t="shared" si="1125"/>
        <v>664750.08989951189</v>
      </c>
      <c r="BDF31" s="3">
        <f t="shared" si="1126"/>
        <v>16122.206722054192</v>
      </c>
      <c r="BDG31" s="3">
        <f t="shared" si="1127"/>
        <v>680872.29662156606</v>
      </c>
      <c r="BDH31" s="3"/>
      <c r="BDI31" s="5"/>
      <c r="BDJ31" s="3">
        <f t="shared" si="362"/>
        <v>917782.23814720532</v>
      </c>
      <c r="BDK31" s="3">
        <f t="shared" si="363"/>
        <v>459.67318226696591</v>
      </c>
      <c r="BDL31" s="3">
        <f t="shared" si="1128"/>
        <v>918241.91132947232</v>
      </c>
      <c r="BDM31" s="3">
        <f t="shared" si="1129"/>
        <v>11205828.720549408</v>
      </c>
      <c r="BDN31" s="3">
        <f t="shared" si="1130"/>
        <v>92433.902797626637</v>
      </c>
      <c r="BDO31" s="3">
        <f t="shared" si="1131"/>
        <v>11298262.623347035</v>
      </c>
      <c r="BDP31" s="3"/>
      <c r="BDQ31" s="13"/>
      <c r="BDR31" s="15">
        <f t="shared" si="364"/>
        <v>50850.947473181659</v>
      </c>
      <c r="BDS31" s="3">
        <f t="shared" si="365"/>
        <v>847.3696967510275</v>
      </c>
      <c r="BDT31" s="3">
        <f t="shared" si="1132"/>
        <v>51698.317169932685</v>
      </c>
      <c r="BDU31" s="3">
        <f t="shared" si="1133"/>
        <v>685311.35278922541</v>
      </c>
      <c r="BDV31" s="3">
        <f t="shared" si="1134"/>
        <v>16631.128961151058</v>
      </c>
      <c r="BDW31" s="3">
        <f t="shared" si="1135"/>
        <v>701942.48175037652</v>
      </c>
      <c r="BDX31" s="3"/>
      <c r="BDY31" s="5"/>
      <c r="BDZ31" s="3">
        <f t="shared" si="366"/>
        <v>946749.21478598809</v>
      </c>
      <c r="BEA31" s="3">
        <f t="shared" si="367"/>
        <v>473.88711844860995</v>
      </c>
      <c r="BEB31" s="3">
        <f t="shared" si="1136"/>
        <v>947223.10190443671</v>
      </c>
      <c r="BEC31" s="3">
        <f t="shared" si="1137"/>
        <v>11559557.930310549</v>
      </c>
      <c r="BED31" s="3">
        <f t="shared" si="1138"/>
        <v>95292.95886128438</v>
      </c>
      <c r="BEE31" s="3">
        <f t="shared" si="1139"/>
        <v>11654850.889171833</v>
      </c>
      <c r="BEF31" s="3"/>
      <c r="BEG31" s="13"/>
      <c r="BEH31" s="15">
        <f t="shared" si="368"/>
        <v>52424.574249526871</v>
      </c>
      <c r="BEI31" s="3">
        <f t="shared" si="369"/>
        <v>874.11381668788738</v>
      </c>
      <c r="BEJ31" s="3">
        <f t="shared" si="1140"/>
        <v>53298.68806621476</v>
      </c>
      <c r="BEK31" s="3">
        <f t="shared" si="1141"/>
        <v>706524.83315301361</v>
      </c>
      <c r="BEL31" s="3">
        <f t="shared" si="1142"/>
        <v>17156.103280917159</v>
      </c>
      <c r="BEM31" s="3">
        <f t="shared" si="1143"/>
        <v>723680.93643393076</v>
      </c>
      <c r="BEN31" s="3"/>
      <c r="BEO31" s="5"/>
      <c r="BEP31" s="3">
        <f t="shared" si="370"/>
        <v>976629.88510904287</v>
      </c>
      <c r="BEQ31" s="3">
        <f t="shared" si="371"/>
        <v>488.55196729826207</v>
      </c>
      <c r="BER31" s="3">
        <f t="shared" si="1144"/>
        <v>977118.43707634113</v>
      </c>
      <c r="BES31" s="3">
        <f t="shared" si="1145"/>
        <v>11924444.227292374</v>
      </c>
      <c r="BET31" s="3">
        <f t="shared" si="1146"/>
        <v>98242.706159915324</v>
      </c>
      <c r="BEU31" s="3">
        <f t="shared" si="1147"/>
        <v>12022686.93345229</v>
      </c>
      <c r="BEV31" s="3"/>
      <c r="BEW31" s="13"/>
      <c r="BEX31" s="15">
        <f t="shared" si="372"/>
        <v>54048.110737568117</v>
      </c>
      <c r="BEY31" s="3">
        <f t="shared" si="373"/>
        <v>901.70152000892165</v>
      </c>
      <c r="BEZ31" s="3">
        <f t="shared" si="1148"/>
        <v>54949.812257577039</v>
      </c>
      <c r="BFA31" s="3">
        <f t="shared" si="1149"/>
        <v>728411.07513242716</v>
      </c>
      <c r="BFB31" s="3">
        <f t="shared" si="1150"/>
        <v>17697.636097211147</v>
      </c>
      <c r="BFC31" s="3">
        <f t="shared" si="1151"/>
        <v>746108.71122963831</v>
      </c>
      <c r="BFD31" s="3"/>
      <c r="BFE31" s="5"/>
      <c r="BFF31" s="3">
        <f t="shared" si="374"/>
        <v>1007453.074275568</v>
      </c>
      <c r="BFG31" s="3">
        <f t="shared" si="375"/>
        <v>503.68193175801582</v>
      </c>
      <c r="BFH31" s="3">
        <f t="shared" si="1152"/>
        <v>1007956.7562073261</v>
      </c>
      <c r="BFI31" s="3">
        <f t="shared" si="1153"/>
        <v>12300839.598631095</v>
      </c>
      <c r="BFJ31" s="3">
        <f t="shared" si="1154"/>
        <v>101286.00136885056</v>
      </c>
      <c r="BFK31" s="3">
        <f t="shared" si="1155"/>
        <v>12402125.599999946</v>
      </c>
      <c r="BFL31" s="3"/>
      <c r="BFM31" s="13"/>
      <c r="BFN31" s="15">
        <f t="shared" si="376"/>
        <v>55723.129098185542</v>
      </c>
      <c r="BFO31" s="3">
        <f t="shared" si="377"/>
        <v>930.15941999999586</v>
      </c>
      <c r="BFP31" s="3">
        <f t="shared" si="1156"/>
        <v>56653.288518185538</v>
      </c>
      <c r="BFQ31" s="3">
        <f t="shared" si="1157"/>
        <v>750991.27124008187</v>
      </c>
      <c r="BFR31" s="3">
        <f t="shared" si="1158"/>
        <v>18256.249801472033</v>
      </c>
      <c r="BFS31" s="3">
        <f t="shared" si="1159"/>
        <v>769247.52104155393</v>
      </c>
      <c r="BFT31" s="3"/>
      <c r="BFU31" s="5"/>
      <c r="BFV31" s="3">
        <f t="shared" si="378"/>
        <v>1039248.5167775954</v>
      </c>
      <c r="BFW31" s="3">
        <f t="shared" si="379"/>
        <v>519.29166301582825</v>
      </c>
      <c r="BFX31" s="3">
        <f t="shared" si="1160"/>
        <v>1039767.8084406112</v>
      </c>
      <c r="BFY31" s="3">
        <f t="shared" si="1161"/>
        <v>12689107.135378171</v>
      </c>
      <c r="BFZ31" s="3">
        <f t="shared" si="1162"/>
        <v>104425.79131981064</v>
      </c>
      <c r="BGA31" s="3">
        <f t="shared" si="1163"/>
        <v>12793532.926697981</v>
      </c>
      <c r="BGB31" s="3"/>
      <c r="BGC31" s="13"/>
      <c r="BGD31" s="15">
        <f t="shared" si="380"/>
        <v>57451.251108988457</v>
      </c>
      <c r="BGE31" s="3">
        <f t="shared" si="381"/>
        <v>959.51496950234844</v>
      </c>
      <c r="BGF31" s="3">
        <f t="shared" si="1164"/>
        <v>58410.766078490808</v>
      </c>
      <c r="BGG31" s="3">
        <f t="shared" si="1165"/>
        <v>774287.28281455033</v>
      </c>
      <c r="BGH31" s="3">
        <f t="shared" si="1166"/>
        <v>18832.483264688857</v>
      </c>
      <c r="BGI31" s="3">
        <f t="shared" si="1167"/>
        <v>793119.7660792392</v>
      </c>
      <c r="BGJ31" s="3"/>
      <c r="BGK31" s="5"/>
      <c r="BGL31" s="3">
        <f t="shared" si="382"/>
        <v>1072046.885125584</v>
      </c>
      <c r="BGM31" s="3">
        <f t="shared" si="383"/>
        <v>535.3962746449215</v>
      </c>
      <c r="BGN31" s="3">
        <f t="shared" si="1168"/>
        <v>1072582.2814002289</v>
      </c>
      <c r="BGO31" s="3">
        <f t="shared" si="1169"/>
        <v>13089621.382787224</v>
      </c>
      <c r="BGP31" s="3">
        <f t="shared" si="1170"/>
        <v>107665.11584517072</v>
      </c>
      <c r="BGQ31" s="3">
        <f t="shared" si="1171"/>
        <v>13197286.498632394</v>
      </c>
      <c r="BGR31" s="3"/>
      <c r="BGS31" s="13"/>
      <c r="BGT31" s="15">
        <f t="shared" si="384"/>
        <v>59234.149729627978</v>
      </c>
      <c r="BGU31" s="3">
        <f t="shared" si="385"/>
        <v>989.79648739742947</v>
      </c>
      <c r="BGV31" s="3">
        <f t="shared" si="1172"/>
        <v>60223.946217025405</v>
      </c>
      <c r="BGW31" s="3">
        <f t="shared" si="1173"/>
        <v>798321.66111931275</v>
      </c>
      <c r="BGX31" s="3">
        <f t="shared" si="1174"/>
        <v>19426.892357284029</v>
      </c>
      <c r="BGY31" s="3">
        <f t="shared" si="1175"/>
        <v>817748.55347659672</v>
      </c>
      <c r="BGZ31" s="3"/>
      <c r="BHA31" s="5"/>
      <c r="BHB31" s="3">
        <f t="shared" si="386"/>
        <v>1105879.8194394</v>
      </c>
      <c r="BHC31" s="3">
        <f t="shared" si="387"/>
        <v>552.01135719115052</v>
      </c>
      <c r="BHD31" s="3">
        <f t="shared" si="1176"/>
        <v>1106431.8307965912</v>
      </c>
      <c r="BHE31" s="3">
        <f t="shared" si="1177"/>
        <v>13502768.70166182</v>
      </c>
      <c r="BHF31" s="3">
        <f t="shared" si="1178"/>
        <v>111007.11071178237</v>
      </c>
      <c r="BHG31" s="3">
        <f t="shared" si="1179"/>
        <v>13613775.812373603</v>
      </c>
      <c r="BHH31" s="3"/>
      <c r="BHI31" s="13"/>
      <c r="BHJ31" s="15">
        <f t="shared" si="388"/>
        <v>61073.55071639963</v>
      </c>
      <c r="BHK31" s="3">
        <f t="shared" si="389"/>
        <v>1021.0331859280201</v>
      </c>
      <c r="BHL31" s="3">
        <f t="shared" si="1180"/>
        <v>62094.583902327649</v>
      </c>
      <c r="BHM31" s="3">
        <f t="shared" si="1181"/>
        <v>823117.66910476657</v>
      </c>
      <c r="BHN31" s="3">
        <f t="shared" si="1182"/>
        <v>20040.050485401902</v>
      </c>
      <c r="BHO31" s="3">
        <f t="shared" si="1183"/>
        <v>843157.71959016845</v>
      </c>
      <c r="BHP31" s="3"/>
      <c r="BHQ31" s="5"/>
      <c r="BHR31" s="3">
        <f t="shared" si="390"/>
        <v>1140779.9579736583</v>
      </c>
      <c r="BHS31" s="3">
        <f t="shared" si="391"/>
        <v>569.15299321971133</v>
      </c>
      <c r="BHT31" s="3">
        <f t="shared" si="1184"/>
        <v>1141349.110966878</v>
      </c>
      <c r="BHU31" s="3">
        <f t="shared" si="1185"/>
        <v>13928947.641105795</v>
      </c>
      <c r="BHV31" s="3">
        <f t="shared" si="1186"/>
        <v>114455.01064699423</v>
      </c>
      <c r="BHW31" s="3">
        <f t="shared" si="1187"/>
        <v>14043402.651752789</v>
      </c>
      <c r="BHX31" s="3"/>
      <c r="BHY31" s="13"/>
      <c r="BHZ31" s="15">
        <f t="shared" si="392"/>
        <v>62971.234287591731</v>
      </c>
      <c r="BIA31" s="3">
        <f t="shared" si="393"/>
        <v>1053.2551988814591</v>
      </c>
      <c r="BIB31" s="3">
        <f t="shared" si="1188"/>
        <v>64024.48948647319</v>
      </c>
      <c r="BIC31" s="3">
        <f t="shared" si="1189"/>
        <v>848699.30385571858</v>
      </c>
      <c r="BID31" s="3">
        <f t="shared" si="1190"/>
        <v>20672.549144109376</v>
      </c>
      <c r="BIE31" s="3">
        <f t="shared" si="1191"/>
        <v>869371.85299982794</v>
      </c>
      <c r="BIF31" s="3"/>
      <c r="BIG31" s="5"/>
      <c r="BIH31" s="3">
        <f t="shared" si="394"/>
        <v>1176780.9686062767</v>
      </c>
      <c r="BII31" s="3">
        <f t="shared" si="395"/>
        <v>586.83777283475729</v>
      </c>
      <c r="BIJ31" s="3">
        <f t="shared" si="1192"/>
        <v>1177367.8063791115</v>
      </c>
      <c r="BIK31" s="3">
        <f t="shared" si="1193"/>
        <v>14368569.323028388</v>
      </c>
      <c r="BIL31" s="3">
        <f t="shared" si="1194"/>
        <v>118012.15245998945</v>
      </c>
      <c r="BIM31" s="3">
        <f t="shared" si="1195"/>
        <v>14486581.475488378</v>
      </c>
      <c r="BIN31" s="3"/>
      <c r="BIO31" s="13"/>
      <c r="BIP31" s="15">
        <f t="shared" si="396"/>
        <v>64929.036841292153</v>
      </c>
      <c r="BIQ31" s="3">
        <f t="shared" si="397"/>
        <v>1086.4936106616283</v>
      </c>
      <c r="BIR31" s="3">
        <f t="shared" si="1196"/>
        <v>66015.530451953775</v>
      </c>
      <c r="BIS31" s="3">
        <f t="shared" si="1197"/>
        <v>875091.31974785286</v>
      </c>
      <c r="BIT31" s="3">
        <f t="shared" si="1198"/>
        <v>21324.998488041016</v>
      </c>
      <c r="BIU31" s="3">
        <f t="shared" si="1199"/>
        <v>896416.31823589385</v>
      </c>
      <c r="BIV31" s="3"/>
      <c r="BIW31" s="5"/>
      <c r="BIX31" s="3">
        <f t="shared" si="398"/>
        <v>1213917.5813200241</v>
      </c>
      <c r="BIY31" s="3">
        <f t="shared" si="399"/>
        <v>605.08280968788029</v>
      </c>
      <c r="BIZ31" s="3">
        <f t="shared" si="1200"/>
        <v>1214522.6641297119</v>
      </c>
      <c r="BJA31" s="3">
        <f t="shared" si="1201"/>
        <v>14822057.838774279</v>
      </c>
      <c r="BJB31" s="3">
        <f t="shared" si="1202"/>
        <v>121681.97826170651</v>
      </c>
      <c r="BJC31" s="3">
        <f t="shared" si="1203"/>
        <v>14943739.817035986</v>
      </c>
      <c r="BJD31" s="3"/>
      <c r="BJE31" s="13"/>
      <c r="BJF31" s="15">
        <f t="shared" si="400"/>
        <v>66948.852727447738</v>
      </c>
      <c r="BJG31" s="3">
        <f t="shared" si="401"/>
        <v>1120.7804862776989</v>
      </c>
      <c r="BJH31" s="3">
        <f t="shared" si="1204"/>
        <v>68069.633213725436</v>
      </c>
      <c r="BJI31" s="3">
        <f t="shared" si="1205"/>
        <v>902319.25233595551</v>
      </c>
      <c r="BJJ31" s="3">
        <f t="shared" si="1206"/>
        <v>21998.027920045835</v>
      </c>
      <c r="BJK31" s="3">
        <f t="shared" si="1207"/>
        <v>924317.2802560014</v>
      </c>
      <c r="BJL31" s="3"/>
      <c r="BJM31" s="5"/>
      <c r="BJN31" s="3">
        <f t="shared" si="402"/>
        <v>1252225.6217083475</v>
      </c>
      <c r="BJO31" s="3">
        <f t="shared" si="403"/>
        <v>623.90575749218215</v>
      </c>
      <c r="BJP31" s="3">
        <f t="shared" si="1208"/>
        <v>1252849.5274658396</v>
      </c>
      <c r="BJQ31" s="3">
        <f t="shared" si="1209"/>
        <v>15289850.658265788</v>
      </c>
      <c r="BJR31" s="3">
        <f t="shared" si="1210"/>
        <v>125468.03878651134</v>
      </c>
      <c r="BJS31" s="3">
        <f t="shared" si="1211"/>
        <v>15415318.6970523</v>
      </c>
      <c r="BJT31" s="3"/>
      <c r="BJU31" s="13"/>
    </row>
    <row r="32" spans="1:1633" x14ac:dyDescent="0.25">
      <c r="A32">
        <v>40</v>
      </c>
      <c r="B32" s="15">
        <v>0</v>
      </c>
      <c r="C32" s="3">
        <v>0</v>
      </c>
      <c r="D32" s="3">
        <v>0</v>
      </c>
      <c r="E32" s="3">
        <v>0</v>
      </c>
      <c r="F32" s="3">
        <v>0</v>
      </c>
      <c r="G32" s="3">
        <v>39500</v>
      </c>
      <c r="H32" s="3"/>
      <c r="I32" s="5"/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392400</v>
      </c>
      <c r="P32" s="3"/>
      <c r="Q32" s="13"/>
      <c r="R32" s="15">
        <f t="shared" si="0"/>
        <v>820.45450000000005</v>
      </c>
      <c r="S32" s="3">
        <f t="shared" si="1"/>
        <v>9.4176000000000002</v>
      </c>
      <c r="T32" s="3">
        <f t="shared" si="404"/>
        <v>829.87210000000005</v>
      </c>
      <c r="U32" s="3">
        <f t="shared" si="405"/>
        <v>62012.921300000002</v>
      </c>
      <c r="V32" s="3">
        <f t="shared" si="406"/>
        <v>639.63300000000004</v>
      </c>
      <c r="W32" s="3">
        <f t="shared" si="407"/>
        <v>62652.554300000003</v>
      </c>
      <c r="X32" s="3"/>
      <c r="Y32" s="5"/>
      <c r="Z32" s="3">
        <f t="shared" si="2"/>
        <v>13148.1468</v>
      </c>
      <c r="AA32" s="3">
        <f t="shared" si="3"/>
        <v>6.2805</v>
      </c>
      <c r="AB32" s="3">
        <f t="shared" si="408"/>
        <v>13154.427300000001</v>
      </c>
      <c r="AC32" s="3">
        <f t="shared" si="409"/>
        <v>624888.50939999998</v>
      </c>
      <c r="AD32" s="3">
        <f t="shared" si="410"/>
        <v>431.11660000000001</v>
      </c>
      <c r="AE32" s="3">
        <f t="shared" si="411"/>
        <v>625319.62599999993</v>
      </c>
      <c r="AF32" s="3"/>
      <c r="AG32" s="13"/>
      <c r="AH32" s="15">
        <f t="shared" si="4"/>
        <v>1301.3562053653002</v>
      </c>
      <c r="AI32" s="3">
        <f t="shared" si="5"/>
        <v>15.007671023999999</v>
      </c>
      <c r="AJ32" s="3">
        <f t="shared" si="412"/>
        <v>1316.3638763893002</v>
      </c>
      <c r="AK32" s="3">
        <f t="shared" si="413"/>
        <v>65905.036209168204</v>
      </c>
      <c r="AL32" s="3">
        <f t="shared" si="414"/>
        <v>736.88116875600008</v>
      </c>
      <c r="AM32" s="3">
        <f t="shared" si="415"/>
        <v>66641.917377924197</v>
      </c>
      <c r="AN32" s="3"/>
      <c r="AO32" s="5"/>
      <c r="AP32" s="3">
        <f t="shared" si="6"/>
        <v>20952.584708381997</v>
      </c>
      <c r="AQ32" s="3">
        <f t="shared" si="7"/>
        <v>9.9617561336999998</v>
      </c>
      <c r="AR32" s="3">
        <f t="shared" si="416"/>
        <v>20962.546464515697</v>
      </c>
      <c r="AS32" s="3">
        <f t="shared" si="417"/>
        <v>719894.96343820088</v>
      </c>
      <c r="AT32" s="3">
        <f t="shared" si="418"/>
        <v>458.17475677240003</v>
      </c>
      <c r="AU32" s="3">
        <f t="shared" si="419"/>
        <v>720353.13819497323</v>
      </c>
      <c r="AV32" s="3"/>
      <c r="AW32" s="13"/>
      <c r="AX32" s="15">
        <f t="shared" si="8"/>
        <v>1384.2192658568636</v>
      </c>
      <c r="AY32" s="3">
        <f t="shared" si="9"/>
        <v>17.288475316679357</v>
      </c>
      <c r="AZ32" s="3">
        <f t="shared" si="420"/>
        <v>1401.5077411735429</v>
      </c>
      <c r="BA32" s="3">
        <f t="shared" si="421"/>
        <v>65235.100151963059</v>
      </c>
      <c r="BB32" s="3">
        <f t="shared" si="422"/>
        <v>789.45499337503225</v>
      </c>
      <c r="BC32" s="3">
        <f t="shared" si="423"/>
        <v>66024.55514533809</v>
      </c>
      <c r="BD32" s="3"/>
      <c r="BE32" s="5"/>
      <c r="BF32" s="3">
        <f t="shared" si="10"/>
        <v>24136.87260149897</v>
      </c>
      <c r="BG32" s="3">
        <f t="shared" si="11"/>
        <v>10.596064863089946</v>
      </c>
      <c r="BH32" s="3">
        <f t="shared" si="424"/>
        <v>24147.46866636206</v>
      </c>
      <c r="BI32" s="3">
        <f t="shared" si="425"/>
        <v>771256.88331982668</v>
      </c>
      <c r="BJ32" s="3">
        <f t="shared" si="426"/>
        <v>453.5173313658068</v>
      </c>
      <c r="BK32" s="3">
        <f t="shared" si="427"/>
        <v>771710.40065119253</v>
      </c>
      <c r="BL32" s="3"/>
      <c r="BM32" s="13"/>
      <c r="BN32" s="15">
        <f t="shared" si="12"/>
        <v>1371.3960349238175</v>
      </c>
      <c r="BO32" s="3">
        <f t="shared" si="13"/>
        <v>18.52104961562862</v>
      </c>
      <c r="BP32" s="3">
        <f t="shared" si="428"/>
        <v>1389.9170845394463</v>
      </c>
      <c r="BQ32" s="3">
        <f t="shared" si="429"/>
        <v>62022.717034239497</v>
      </c>
      <c r="BR32" s="3">
        <f t="shared" si="430"/>
        <v>734.72074595562708</v>
      </c>
      <c r="BS32" s="3">
        <f t="shared" si="431"/>
        <v>62757.437780195127</v>
      </c>
      <c r="BT32" s="3"/>
      <c r="BU32" s="5"/>
      <c r="BV32" s="3">
        <f t="shared" si="14"/>
        <v>25857.700394619511</v>
      </c>
      <c r="BW32" s="3">
        <f t="shared" si="15"/>
        <v>10.497904268108755</v>
      </c>
      <c r="BX32" s="3">
        <f t="shared" si="432"/>
        <v>25868.198298887619</v>
      </c>
      <c r="BY32" s="3">
        <f t="shared" si="433"/>
        <v>717784.34159192513</v>
      </c>
      <c r="BZ32" s="3">
        <f t="shared" si="434"/>
        <v>431.18470038216719</v>
      </c>
      <c r="CA32" s="3">
        <f t="shared" si="435"/>
        <v>718215.5262923073</v>
      </c>
      <c r="CB32" s="3"/>
      <c r="CC32" s="13"/>
      <c r="CD32" s="15">
        <f t="shared" si="16"/>
        <v>1303.5347401324332</v>
      </c>
      <c r="CE32" s="3">
        <f t="shared" si="17"/>
        <v>17.237172631015376</v>
      </c>
      <c r="CF32" s="3">
        <f t="shared" si="436"/>
        <v>1320.7719127634487</v>
      </c>
      <c r="CG32" s="3">
        <f t="shared" si="437"/>
        <v>59120.954238207567</v>
      </c>
      <c r="CH32" s="3">
        <f t="shared" si="438"/>
        <v>624.15873829668089</v>
      </c>
      <c r="CI32" s="3">
        <f t="shared" si="439"/>
        <v>59745.11297650425</v>
      </c>
      <c r="CJ32" s="3"/>
      <c r="CK32" s="5"/>
      <c r="CL32" s="3">
        <f t="shared" si="18"/>
        <v>24065.247639476343</v>
      </c>
      <c r="CM32" s="3">
        <f t="shared" si="19"/>
        <v>9.9784326070510243</v>
      </c>
      <c r="CN32" s="3">
        <f t="shared" si="440"/>
        <v>24075.226072083395</v>
      </c>
      <c r="CO32" s="3">
        <f t="shared" si="441"/>
        <v>609770.95241051924</v>
      </c>
      <c r="CP32" s="3">
        <f t="shared" si="442"/>
        <v>411.01151575537267</v>
      </c>
      <c r="CQ32" s="3">
        <f t="shared" si="443"/>
        <v>610181.96392627456</v>
      </c>
      <c r="CR32" s="3"/>
      <c r="CS32" s="13"/>
      <c r="CT32" s="15">
        <f t="shared" si="20"/>
        <v>1240.9657416349698</v>
      </c>
      <c r="CU32" s="3">
        <f t="shared" si="21"/>
        <v>14.64436713423059</v>
      </c>
      <c r="CV32" s="3">
        <f t="shared" si="444"/>
        <v>1255.6101087692005</v>
      </c>
      <c r="CW32" s="3">
        <f t="shared" si="445"/>
        <v>70669.340726851369</v>
      </c>
      <c r="CX32" s="3">
        <f t="shared" si="446"/>
        <v>810.804862854352</v>
      </c>
      <c r="CY32" s="3">
        <f t="shared" si="447"/>
        <v>71480.145589705717</v>
      </c>
      <c r="CZ32" s="3"/>
      <c r="DA32" s="5"/>
      <c r="DB32" s="3">
        <f t="shared" si="22"/>
        <v>20445.367065277682</v>
      </c>
      <c r="DC32" s="3">
        <f t="shared" si="23"/>
        <v>9.499472963264175</v>
      </c>
      <c r="DD32" s="3">
        <f t="shared" si="448"/>
        <v>20454.866538240945</v>
      </c>
      <c r="DE32" s="3">
        <f t="shared" si="449"/>
        <v>792114.60659992124</v>
      </c>
      <c r="DF32" s="3">
        <f t="shared" si="450"/>
        <v>491.29641467804367</v>
      </c>
      <c r="DG32" s="3">
        <f t="shared" si="451"/>
        <v>792605.90301459935</v>
      </c>
      <c r="DH32" s="3"/>
      <c r="DI32" s="13"/>
      <c r="DJ32" s="15">
        <f t="shared" si="24"/>
        <v>1484.7141040437775</v>
      </c>
      <c r="DK32" s="3">
        <f t="shared" si="25"/>
        <v>19.022541672350386</v>
      </c>
      <c r="DL32" s="3">
        <f t="shared" si="452"/>
        <v>1503.7366457161279</v>
      </c>
      <c r="DM32" s="3">
        <f t="shared" si="453"/>
        <v>74643.772668761318</v>
      </c>
      <c r="DN32" s="3">
        <f t="shared" si="454"/>
        <v>903.58127043143486</v>
      </c>
      <c r="DO32" s="3">
        <f t="shared" si="455"/>
        <v>75547.353939192748</v>
      </c>
      <c r="DP32" s="3"/>
      <c r="DQ32" s="5"/>
      <c r="DR32" s="3">
        <f t="shared" si="26"/>
        <v>26557.845992310184</v>
      </c>
      <c r="DS32" s="3">
        <f t="shared" si="27"/>
        <v>11.365343148763207</v>
      </c>
      <c r="DT32" s="3">
        <f t="shared" si="456"/>
        <v>26569.211335458946</v>
      </c>
      <c r="DU32" s="3">
        <f t="shared" si="457"/>
        <v>882752.38019560836</v>
      </c>
      <c r="DV32" s="3">
        <f t="shared" si="458"/>
        <v>518.92684314050052</v>
      </c>
      <c r="DW32" s="3">
        <f t="shared" si="459"/>
        <v>883271.30703874887</v>
      </c>
      <c r="DX32" s="3"/>
      <c r="DY32" s="13"/>
      <c r="DZ32" s="15">
        <f t="shared" si="28"/>
        <v>1569.1940886709726</v>
      </c>
      <c r="EA32" s="3">
        <f t="shared" si="29"/>
        <v>21.198511368929974</v>
      </c>
      <c r="EB32" s="3">
        <f t="shared" si="460"/>
        <v>1590.3926000399026</v>
      </c>
      <c r="EC32" s="3">
        <f t="shared" si="461"/>
        <v>67015.168555160271</v>
      </c>
      <c r="ED32" s="3">
        <f t="shared" si="462"/>
        <v>798.00869426196743</v>
      </c>
      <c r="EE32" s="3">
        <f t="shared" si="463"/>
        <v>67813.177249422239</v>
      </c>
      <c r="EF32" s="3"/>
      <c r="EG32" s="5"/>
      <c r="EH32" s="3">
        <f t="shared" si="30"/>
        <v>29595.771684947362</v>
      </c>
      <c r="EI32" s="3">
        <f t="shared" si="31"/>
        <v>12.012029276331646</v>
      </c>
      <c r="EJ32" s="3">
        <f t="shared" si="464"/>
        <v>29607.783714223693</v>
      </c>
      <c r="EK32" s="3">
        <f t="shared" si="465"/>
        <v>779613.40869780187</v>
      </c>
      <c r="EL32" s="3">
        <f t="shared" si="466"/>
        <v>465.89244644934354</v>
      </c>
      <c r="EM32" s="3">
        <f t="shared" si="467"/>
        <v>780079.30114425125</v>
      </c>
      <c r="EN32" s="3"/>
      <c r="EO32" s="13"/>
      <c r="EP32" s="15">
        <f t="shared" si="32"/>
        <v>1408.5475046477493</v>
      </c>
      <c r="EQ32" s="3">
        <f t="shared" si="33"/>
        <v>18.721903227462029</v>
      </c>
      <c r="ER32" s="3">
        <f t="shared" si="468"/>
        <v>1427.2694078752113</v>
      </c>
      <c r="ES32" s="3">
        <f t="shared" si="469"/>
        <v>69411.207973996818</v>
      </c>
      <c r="ET32" s="3">
        <f t="shared" si="470"/>
        <v>844.07333263519683</v>
      </c>
      <c r="EU32" s="3">
        <f t="shared" si="471"/>
        <v>70255.281306632009</v>
      </c>
      <c r="EV32" s="3"/>
      <c r="EW32" s="5"/>
      <c r="EX32" s="3">
        <f t="shared" si="34"/>
        <v>26138.117143440428</v>
      </c>
      <c r="EY32" s="3">
        <f t="shared" si="35"/>
        <v>10.782295182658135</v>
      </c>
      <c r="EZ32" s="3">
        <f t="shared" si="472"/>
        <v>26148.899438623084</v>
      </c>
      <c r="FA32" s="3">
        <f t="shared" si="473"/>
        <v>824616.18874369911</v>
      </c>
      <c r="FB32" s="3">
        <f t="shared" si="474"/>
        <v>482.54981955901496</v>
      </c>
      <c r="FC32" s="3">
        <f t="shared" si="475"/>
        <v>825098.73856325808</v>
      </c>
      <c r="FD32" s="3"/>
      <c r="FE32" s="13"/>
      <c r="FF32" s="15">
        <f t="shared" si="36"/>
        <v>1459.2724480200536</v>
      </c>
      <c r="FG32" s="3">
        <f t="shared" si="37"/>
        <v>19.802369725518194</v>
      </c>
      <c r="FH32" s="3">
        <f t="shared" si="476"/>
        <v>1479.0748177455719</v>
      </c>
      <c r="FI32" s="3">
        <f t="shared" si="477"/>
        <v>70958.315813739842</v>
      </c>
      <c r="FJ32" s="3">
        <f t="shared" si="478"/>
        <v>865.01230890250292</v>
      </c>
      <c r="FK32" s="3">
        <f t="shared" si="479"/>
        <v>71823.328122642342</v>
      </c>
      <c r="FL32" s="3"/>
      <c r="FM32" s="5"/>
      <c r="FN32" s="3">
        <f t="shared" si="38"/>
        <v>27646.58343303909</v>
      </c>
      <c r="FO32" s="3">
        <f t="shared" si="39"/>
        <v>11.170589727754489</v>
      </c>
      <c r="FP32" s="3">
        <f t="shared" si="480"/>
        <v>27657.754022766843</v>
      </c>
      <c r="FQ32" s="3">
        <f t="shared" si="481"/>
        <v>845072.49051055429</v>
      </c>
      <c r="FR32" s="3">
        <f t="shared" si="482"/>
        <v>493.30538239529375</v>
      </c>
      <c r="FS32" s="3">
        <f t="shared" si="483"/>
        <v>845565.79589294957</v>
      </c>
      <c r="FT32" s="3"/>
      <c r="FU32" s="13"/>
      <c r="FV32" s="15">
        <f t="shared" si="40"/>
        <v>1491.8423484354041</v>
      </c>
      <c r="FW32" s="3">
        <f t="shared" si="41"/>
        <v>20.29357910143079</v>
      </c>
      <c r="FX32" s="3">
        <f t="shared" si="484"/>
        <v>1512.135927536835</v>
      </c>
      <c r="FY32" s="3">
        <f t="shared" si="485"/>
        <v>74321.187479327069</v>
      </c>
      <c r="FZ32" s="3">
        <f t="shared" si="486"/>
        <v>920.06925288958564</v>
      </c>
      <c r="GA32" s="3">
        <f t="shared" si="487"/>
        <v>75241.256732216658</v>
      </c>
      <c r="GB32" s="3"/>
      <c r="GC32" s="5"/>
      <c r="GD32" s="3">
        <f t="shared" si="42"/>
        <v>28332.373122985064</v>
      </c>
      <c r="GE32" s="3">
        <f t="shared" si="43"/>
        <v>11.419909171500132</v>
      </c>
      <c r="GF32" s="3">
        <f t="shared" si="488"/>
        <v>28343.793032156565</v>
      </c>
      <c r="GG32" s="3">
        <f t="shared" si="489"/>
        <v>898860.2901709961</v>
      </c>
      <c r="GH32" s="3">
        <f t="shared" si="490"/>
        <v>516.68421648844424</v>
      </c>
      <c r="GI32" s="3">
        <f t="shared" si="491"/>
        <v>899376.9743874846</v>
      </c>
      <c r="GJ32" s="3"/>
      <c r="GK32" s="13"/>
      <c r="GL32" s="15">
        <f t="shared" si="44"/>
        <v>1562.8361435848724</v>
      </c>
      <c r="GM32" s="3">
        <f t="shared" si="45"/>
        <v>21.585047385299632</v>
      </c>
      <c r="GN32" s="3">
        <f t="shared" si="492"/>
        <v>1584.4211909701721</v>
      </c>
      <c r="GO32" s="3">
        <f t="shared" si="493"/>
        <v>76544.039696533451</v>
      </c>
      <c r="GP32" s="3">
        <f t="shared" si="494"/>
        <v>959.30872487827401</v>
      </c>
      <c r="GQ32" s="3">
        <f t="shared" si="495"/>
        <v>77503.34842141172</v>
      </c>
      <c r="GR32" s="3"/>
      <c r="GS32" s="5"/>
      <c r="GT32" s="3">
        <f t="shared" si="46"/>
        <v>30135.42428080145</v>
      </c>
      <c r="GU32" s="3">
        <f t="shared" si="47"/>
        <v>11.963359820422447</v>
      </c>
      <c r="GV32" s="3">
        <f t="shared" si="496"/>
        <v>30147.387640621873</v>
      </c>
      <c r="GW32" s="3">
        <f t="shared" si="497"/>
        <v>937195.23405390163</v>
      </c>
      <c r="GX32" s="3">
        <f t="shared" si="498"/>
        <v>532.13758443330312</v>
      </c>
      <c r="GY32" s="3">
        <f t="shared" si="499"/>
        <v>937727.37163833494</v>
      </c>
      <c r="GZ32" s="3"/>
      <c r="HA32" s="13"/>
      <c r="HB32" s="15">
        <f t="shared" si="48"/>
        <v>1609.8220500611428</v>
      </c>
      <c r="HC32" s="3">
        <f t="shared" si="49"/>
        <v>22.505456919320039</v>
      </c>
      <c r="HD32" s="3">
        <f t="shared" si="500"/>
        <v>1632.3275069804629</v>
      </c>
      <c r="HE32" s="3">
        <f t="shared" si="501"/>
        <v>77266.189235436104</v>
      </c>
      <c r="HF32" s="3">
        <f t="shared" si="502"/>
        <v>976.55941311112713</v>
      </c>
      <c r="HG32" s="3">
        <f t="shared" si="503"/>
        <v>78242.748648547233</v>
      </c>
      <c r="HH32" s="3"/>
      <c r="HI32" s="5"/>
      <c r="HJ32" s="3">
        <f t="shared" si="50"/>
        <v>31420.431041485692</v>
      </c>
      <c r="HK32" s="3">
        <f t="shared" si="51"/>
        <v>12.323032399004463</v>
      </c>
      <c r="HL32" s="3">
        <f t="shared" si="504"/>
        <v>31432.754073884695</v>
      </c>
      <c r="HM32" s="3">
        <f t="shared" si="505"/>
        <v>954048.26830315357</v>
      </c>
      <c r="HN32" s="3">
        <f t="shared" si="506"/>
        <v>537.15800029787999</v>
      </c>
      <c r="HO32" s="3">
        <f t="shared" si="507"/>
        <v>954585.42630345142</v>
      </c>
      <c r="HP32" s="3"/>
      <c r="HQ32" s="13"/>
      <c r="HR32" s="15">
        <f t="shared" si="52"/>
        <v>1625.1801321789746</v>
      </c>
      <c r="HS32" s="3">
        <f t="shared" si="53"/>
        <v>22.910050231282835</v>
      </c>
      <c r="HT32" s="3">
        <f t="shared" si="508"/>
        <v>1648.0901824102575</v>
      </c>
      <c r="HU32" s="3">
        <f t="shared" si="509"/>
        <v>78146.692387413612</v>
      </c>
      <c r="HV32" s="3">
        <f t="shared" si="510"/>
        <v>998.6868875074025</v>
      </c>
      <c r="HW32" s="3">
        <f t="shared" si="511"/>
        <v>79145.379274921012</v>
      </c>
      <c r="HX32" s="3"/>
      <c r="HY32" s="5"/>
      <c r="HZ32" s="3">
        <f t="shared" si="54"/>
        <v>31985.293879149747</v>
      </c>
      <c r="IA32" s="3">
        <f t="shared" si="55"/>
        <v>12.440597035119008</v>
      </c>
      <c r="IB32" s="3">
        <f t="shared" si="512"/>
        <v>31997.734476184865</v>
      </c>
      <c r="IC32" s="3">
        <f t="shared" si="513"/>
        <v>975665.67155200895</v>
      </c>
      <c r="ID32" s="3">
        <f t="shared" si="514"/>
        <v>543.2792975567761</v>
      </c>
      <c r="IE32" s="3">
        <f t="shared" si="515"/>
        <v>976208.95084956568</v>
      </c>
      <c r="IF32" s="3"/>
      <c r="IG32" s="13"/>
      <c r="IH32" s="15">
        <f t="shared" si="56"/>
        <v>1643.9286729193843</v>
      </c>
      <c r="II32" s="3">
        <f t="shared" si="57"/>
        <v>23.429014820389575</v>
      </c>
      <c r="IJ32" s="3">
        <f t="shared" si="516"/>
        <v>1667.3576877397738</v>
      </c>
      <c r="IK32" s="3">
        <f t="shared" si="517"/>
        <v>79616.910439600222</v>
      </c>
      <c r="IL32" s="3">
        <f t="shared" si="518"/>
        <v>1030.4271680357845</v>
      </c>
      <c r="IM32" s="3">
        <f t="shared" si="519"/>
        <v>80647.337607636</v>
      </c>
      <c r="IN32" s="3"/>
      <c r="IO32" s="5"/>
      <c r="IP32" s="3">
        <f t="shared" si="58"/>
        <v>32709.833316116401</v>
      </c>
      <c r="IQ32" s="3">
        <f t="shared" si="59"/>
        <v>12.584115304712441</v>
      </c>
      <c r="IR32" s="3">
        <f t="shared" si="520"/>
        <v>32722.417431421112</v>
      </c>
      <c r="IS32" s="3">
        <f t="shared" si="521"/>
        <v>1006674.2914751812</v>
      </c>
      <c r="IT32" s="3">
        <f t="shared" si="522"/>
        <v>553.50031915404941</v>
      </c>
      <c r="IU32" s="3">
        <f t="shared" si="523"/>
        <v>1007227.7917943352</v>
      </c>
      <c r="IV32" s="3"/>
      <c r="IW32" s="13"/>
      <c r="IX32" s="15">
        <f t="shared" si="60"/>
        <v>1675.1258494482074</v>
      </c>
      <c r="IY32" s="3">
        <f t="shared" si="61"/>
        <v>24.173467003064047</v>
      </c>
      <c r="IZ32" s="3">
        <f t="shared" si="524"/>
        <v>1699.2993164512714</v>
      </c>
      <c r="JA32" s="3">
        <f t="shared" si="525"/>
        <v>81721.225889745809</v>
      </c>
      <c r="JB32" s="3">
        <f t="shared" si="526"/>
        <v>1068.5658978712056</v>
      </c>
      <c r="JC32" s="3">
        <f t="shared" si="527"/>
        <v>82789.79178761701</v>
      </c>
      <c r="JD32" s="3"/>
      <c r="JE32" s="5"/>
      <c r="JF32" s="3">
        <f t="shared" si="62"/>
        <v>33749.181619652794</v>
      </c>
      <c r="JG32" s="3">
        <f t="shared" si="63"/>
        <v>12.822926679614124</v>
      </c>
      <c r="JH32" s="3">
        <f t="shared" si="528"/>
        <v>33762.004546332406</v>
      </c>
      <c r="JI32" s="3">
        <f t="shared" si="529"/>
        <v>1043933.8669462181</v>
      </c>
      <c r="JJ32" s="3">
        <f t="shared" si="530"/>
        <v>568.12961419734279</v>
      </c>
      <c r="JK32" s="3">
        <f t="shared" si="531"/>
        <v>1044501.9965604154</v>
      </c>
      <c r="JL32" s="3"/>
      <c r="JM32" s="13"/>
      <c r="JN32" s="15">
        <f t="shared" si="64"/>
        <v>1719.6267652205929</v>
      </c>
      <c r="JO32" s="3">
        <f t="shared" si="65"/>
        <v>25.06804791744997</v>
      </c>
      <c r="JP32" s="3">
        <f t="shared" si="532"/>
        <v>1744.6948131380429</v>
      </c>
      <c r="JQ32" s="3">
        <f t="shared" si="533"/>
        <v>83950.972936466118</v>
      </c>
      <c r="JR32" s="3">
        <f t="shared" si="534"/>
        <v>1106.574553052116</v>
      </c>
      <c r="JS32" s="3">
        <f t="shared" si="535"/>
        <v>85057.547489518227</v>
      </c>
      <c r="JT32" s="3"/>
      <c r="JU32" s="5"/>
      <c r="JV32" s="3">
        <f t="shared" si="66"/>
        <v>34998.128398749839</v>
      </c>
      <c r="JW32" s="3">
        <f t="shared" si="67"/>
        <v>13.163576894231104</v>
      </c>
      <c r="JX32" s="3">
        <f t="shared" si="536"/>
        <v>35011.291975644068</v>
      </c>
      <c r="JY32" s="3">
        <f t="shared" si="537"/>
        <v>1081066.3661767107</v>
      </c>
      <c r="JZ32" s="3">
        <f t="shared" si="538"/>
        <v>583.63091530508632</v>
      </c>
      <c r="KA32" s="3">
        <f t="shared" si="539"/>
        <v>1081649.9970920158</v>
      </c>
      <c r="KB32" s="3"/>
      <c r="KC32" s="13"/>
      <c r="KD32" s="15">
        <f t="shared" si="68"/>
        <v>1766.7303189047832</v>
      </c>
      <c r="KE32" s="3">
        <f t="shared" si="69"/>
        <v>25.95959993020838</v>
      </c>
      <c r="KF32" s="3">
        <f t="shared" si="540"/>
        <v>1792.6899188349917</v>
      </c>
      <c r="KG32" s="3">
        <f t="shared" si="541"/>
        <v>85850.017078296791</v>
      </c>
      <c r="KH32" s="3">
        <f t="shared" si="542"/>
        <v>1140.9002664306936</v>
      </c>
      <c r="KI32" s="3">
        <f t="shared" si="543"/>
        <v>86990.917344727481</v>
      </c>
      <c r="KJ32" s="3"/>
      <c r="KK32" s="5"/>
      <c r="KL32" s="3">
        <f t="shared" si="70"/>
        <v>36242.846452562175</v>
      </c>
      <c r="KM32" s="3">
        <f t="shared" si="71"/>
        <v>13.524150050833397</v>
      </c>
      <c r="KN32" s="3">
        <f t="shared" si="544"/>
        <v>36256.370602613009</v>
      </c>
      <c r="KO32" s="3">
        <f t="shared" si="545"/>
        <v>1114600.8208831297</v>
      </c>
      <c r="KP32" s="3">
        <f t="shared" si="546"/>
        <v>596.83315504017776</v>
      </c>
      <c r="KQ32" s="3">
        <f t="shared" si="547"/>
        <v>1115197.6540381699</v>
      </c>
      <c r="KR32" s="3"/>
      <c r="KS32" s="13"/>
      <c r="KT32" s="15">
        <f t="shared" si="72"/>
        <v>1806.8883441673347</v>
      </c>
      <c r="KU32" s="3">
        <f t="shared" si="73"/>
        <v>26.764743696916078</v>
      </c>
      <c r="KV32" s="3">
        <f t="shared" si="548"/>
        <v>1833.6530878642509</v>
      </c>
      <c r="KW32" s="3">
        <f t="shared" si="549"/>
        <v>87538.681039970557</v>
      </c>
      <c r="KX32" s="3">
        <f t="shared" si="550"/>
        <v>1174.2061764962568</v>
      </c>
      <c r="KY32" s="3">
        <f t="shared" si="551"/>
        <v>88712.887216466814</v>
      </c>
      <c r="KZ32" s="3"/>
      <c r="LA32" s="5"/>
      <c r="LB32" s="3">
        <f t="shared" si="74"/>
        <v>37366.927793856958</v>
      </c>
      <c r="LC32" s="3">
        <f t="shared" si="75"/>
        <v>13.831555857811669</v>
      </c>
      <c r="LD32" s="3">
        <f t="shared" si="552"/>
        <v>37380.759349714768</v>
      </c>
      <c r="LE32" s="3">
        <f t="shared" si="553"/>
        <v>1147138.980257459</v>
      </c>
      <c r="LF32" s="3">
        <f t="shared" si="554"/>
        <v>608.57282236172557</v>
      </c>
      <c r="LG32" s="3">
        <f t="shared" si="555"/>
        <v>1147747.5530798207</v>
      </c>
      <c r="LH32" s="3"/>
      <c r="LI32" s="13"/>
      <c r="LJ32" s="15">
        <f t="shared" si="76"/>
        <v>1842.6553803732322</v>
      </c>
      <c r="LK32" s="3">
        <f t="shared" si="77"/>
        <v>27.545941273915698</v>
      </c>
      <c r="LL32" s="3">
        <f t="shared" si="556"/>
        <v>1870.201321647148</v>
      </c>
      <c r="LM32" s="3">
        <f t="shared" si="557"/>
        <v>89345.580065064423</v>
      </c>
      <c r="LN32" s="3">
        <f t="shared" si="558"/>
        <v>1210.379000637676</v>
      </c>
      <c r="LO32" s="3">
        <f t="shared" si="559"/>
        <v>90555.959065702104</v>
      </c>
      <c r="LP32" s="3"/>
      <c r="LQ32" s="5"/>
      <c r="LR32" s="3">
        <f t="shared" si="78"/>
        <v>38457.577261045553</v>
      </c>
      <c r="LS32" s="3">
        <f t="shared" si="79"/>
        <v>14.105349067418222</v>
      </c>
      <c r="LT32" s="3">
        <f t="shared" si="560"/>
        <v>38471.68261011297</v>
      </c>
      <c r="LU32" s="3">
        <f t="shared" si="561"/>
        <v>1182477.9670804024</v>
      </c>
      <c r="LV32" s="3">
        <f t="shared" si="562"/>
        <v>621.13446512764676</v>
      </c>
      <c r="LW32" s="3">
        <f t="shared" si="563"/>
        <v>1183099.1015455301</v>
      </c>
      <c r="LX32" s="3"/>
      <c r="LY32" s="13"/>
      <c r="LZ32" s="15">
        <f t="shared" si="80"/>
        <v>1880.9378257536985</v>
      </c>
      <c r="MA32" s="3">
        <f t="shared" si="81"/>
        <v>28.394378437092723</v>
      </c>
      <c r="MB32" s="3">
        <f t="shared" si="564"/>
        <v>1909.3322041907911</v>
      </c>
      <c r="MC32" s="3">
        <f t="shared" si="565"/>
        <v>91422.899144980707</v>
      </c>
      <c r="MD32" s="3">
        <f t="shared" si="566"/>
        <v>1249.7475271281223</v>
      </c>
      <c r="ME32" s="3">
        <f t="shared" si="567"/>
        <v>92672.646672108836</v>
      </c>
      <c r="MF32" s="3"/>
      <c r="MG32" s="5"/>
      <c r="MH32" s="3">
        <f t="shared" si="82"/>
        <v>39642.101595486078</v>
      </c>
      <c r="MI32" s="3">
        <f t="shared" si="83"/>
        <v>14.398397491446634</v>
      </c>
      <c r="MJ32" s="3">
        <f t="shared" si="568"/>
        <v>39656.499992977522</v>
      </c>
      <c r="MK32" s="3">
        <f t="shared" si="569"/>
        <v>1220938.9905671352</v>
      </c>
      <c r="ML32" s="3">
        <f t="shared" si="570"/>
        <v>635.57608019874056</v>
      </c>
      <c r="MM32" s="3">
        <f t="shared" si="571"/>
        <v>1221574.5666473338</v>
      </c>
      <c r="MN32" s="3"/>
      <c r="MO32" s="13"/>
      <c r="MP32" s="15">
        <f t="shared" si="84"/>
        <v>1924.9035440263729</v>
      </c>
      <c r="MQ32" s="3">
        <f t="shared" si="85"/>
        <v>29.317789599536013</v>
      </c>
      <c r="MR32" s="3">
        <f t="shared" si="572"/>
        <v>1954.2213336259088</v>
      </c>
      <c r="MS32" s="3">
        <f t="shared" si="573"/>
        <v>93691.968553996936</v>
      </c>
      <c r="MT32" s="3">
        <f t="shared" si="574"/>
        <v>1290.8269675549284</v>
      </c>
      <c r="MU32" s="3">
        <f t="shared" si="575"/>
        <v>94982.79552155186</v>
      </c>
      <c r="MV32" s="3"/>
      <c r="MW32" s="5"/>
      <c r="MX32" s="3">
        <f t="shared" si="86"/>
        <v>40931.299004652217</v>
      </c>
      <c r="MY32" s="3">
        <f t="shared" si="87"/>
        <v>14.734950820865304</v>
      </c>
      <c r="MZ32" s="3">
        <f t="shared" si="576"/>
        <v>40946.033955473082</v>
      </c>
      <c r="NA32" s="3">
        <f t="shared" si="577"/>
        <v>1261071.4888830334</v>
      </c>
      <c r="NB32" s="3">
        <f t="shared" si="578"/>
        <v>651.35075212633262</v>
      </c>
      <c r="NC32" s="3">
        <f t="shared" si="579"/>
        <v>1261722.8396351598</v>
      </c>
      <c r="ND32" s="3"/>
      <c r="NE32" s="13"/>
      <c r="NF32" s="15">
        <f t="shared" si="88"/>
        <v>1972.8876457781537</v>
      </c>
      <c r="NG32" s="3">
        <f t="shared" si="89"/>
        <v>30.281348151243836</v>
      </c>
      <c r="NH32" s="3">
        <f t="shared" si="580"/>
        <v>2003.1689939293976</v>
      </c>
      <c r="NI32" s="3">
        <f t="shared" si="581"/>
        <v>95984.963489015965</v>
      </c>
      <c r="NJ32" s="3">
        <f t="shared" si="582"/>
        <v>1332.1772953999061</v>
      </c>
      <c r="NK32" s="3">
        <f t="shared" si="583"/>
        <v>97317.140784415868</v>
      </c>
      <c r="NL32" s="3"/>
      <c r="NM32" s="5"/>
      <c r="NN32" s="3">
        <f t="shared" si="90"/>
        <v>42276.547187655306</v>
      </c>
      <c r="NO32" s="3">
        <f t="shared" si="91"/>
        <v>15.102264487926744</v>
      </c>
      <c r="NP32" s="3">
        <f t="shared" si="584"/>
        <v>42291.649452143232</v>
      </c>
      <c r="NQ32" s="3">
        <f t="shared" si="585"/>
        <v>1301468.6302598063</v>
      </c>
      <c r="NR32" s="3">
        <f t="shared" si="586"/>
        <v>667.29175537983724</v>
      </c>
      <c r="NS32" s="3">
        <f t="shared" si="587"/>
        <v>1302135.9220151862</v>
      </c>
      <c r="NT32" s="3"/>
      <c r="NU32" s="13"/>
      <c r="NV32" s="15">
        <f t="shared" si="92"/>
        <v>2021.3743312331021</v>
      </c>
      <c r="NW32" s="3">
        <f t="shared" si="93"/>
        <v>31.25126212836447</v>
      </c>
      <c r="NX32" s="3">
        <f t="shared" si="588"/>
        <v>2052.6255933614666</v>
      </c>
      <c r="NY32" s="3">
        <f t="shared" si="589"/>
        <v>98245.967278010328</v>
      </c>
      <c r="NZ32" s="3">
        <f t="shared" si="590"/>
        <v>1373.8981121201025</v>
      </c>
      <c r="OA32" s="3">
        <f t="shared" si="591"/>
        <v>99619.865390130435</v>
      </c>
      <c r="OB32" s="3"/>
      <c r="OC32" s="5"/>
      <c r="OD32" s="3">
        <f t="shared" si="94"/>
        <v>43630.668338962845</v>
      </c>
      <c r="OE32" s="3">
        <f t="shared" si="95"/>
        <v>15.473425384722121</v>
      </c>
      <c r="OF32" s="3">
        <f t="shared" si="592"/>
        <v>43646.141764347565</v>
      </c>
      <c r="OG32" s="3">
        <f t="shared" si="593"/>
        <v>1342227.7201929933</v>
      </c>
      <c r="OH32" s="3">
        <f t="shared" si="594"/>
        <v>683.01035475661536</v>
      </c>
      <c r="OI32" s="3">
        <f t="shared" si="595"/>
        <v>1342910.7305477499</v>
      </c>
      <c r="OJ32" s="3"/>
      <c r="OK32" s="13"/>
      <c r="OL32" s="15">
        <f t="shared" si="96"/>
        <v>2069.2042240183996</v>
      </c>
      <c r="OM32" s="3">
        <f t="shared" si="97"/>
        <v>32.229857533145996</v>
      </c>
      <c r="ON32" s="3">
        <f t="shared" si="596"/>
        <v>2101.4340815515457</v>
      </c>
      <c r="OO32" s="3">
        <f t="shared" si="597"/>
        <v>100541.92631542172</v>
      </c>
      <c r="OP32" s="3">
        <f t="shared" si="598"/>
        <v>1416.9743920737876</v>
      </c>
      <c r="OQ32" s="3">
        <f t="shared" si="599"/>
        <v>101958.9007074955</v>
      </c>
      <c r="OR32" s="3"/>
      <c r="OS32" s="5"/>
      <c r="OT32" s="3">
        <f t="shared" si="98"/>
        <v>44996.90984846346</v>
      </c>
      <c r="OU32" s="3">
        <f t="shared" si="99"/>
        <v>15.839558597030738</v>
      </c>
      <c r="OV32" s="3">
        <f t="shared" si="600"/>
        <v>45012.749407060488</v>
      </c>
      <c r="OW32" s="3">
        <f t="shared" si="601"/>
        <v>1384311.0279190727</v>
      </c>
      <c r="OX32" s="3">
        <f t="shared" si="602"/>
        <v>698.97196458240614</v>
      </c>
      <c r="OY32" s="3">
        <f t="shared" si="603"/>
        <v>1385009.999883655</v>
      </c>
      <c r="OZ32" s="3"/>
      <c r="PA32" s="13"/>
      <c r="PB32" s="15">
        <f t="shared" si="100"/>
        <v>2117.7883265953892</v>
      </c>
      <c r="PC32" s="3">
        <f t="shared" si="101"/>
        <v>33.240239997207723</v>
      </c>
      <c r="PD32" s="3">
        <f t="shared" si="604"/>
        <v>2151.0285665925971</v>
      </c>
      <c r="PE32" s="3">
        <f t="shared" si="605"/>
        <v>102955.29369457331</v>
      </c>
      <c r="PF32" s="3">
        <f t="shared" si="606"/>
        <v>1461.9698693903135</v>
      </c>
      <c r="PG32" s="3">
        <f t="shared" si="607"/>
        <v>104417.26356396363</v>
      </c>
      <c r="PH32" s="3"/>
      <c r="PI32" s="5"/>
      <c r="PJ32" s="3">
        <f t="shared" si="102"/>
        <v>46407.53006610163</v>
      </c>
      <c r="PK32" s="3">
        <f t="shared" si="103"/>
        <v>16.211465212491785</v>
      </c>
      <c r="PL32" s="3">
        <f t="shared" si="608"/>
        <v>46423.741531314125</v>
      </c>
      <c r="PM32" s="3">
        <f t="shared" si="609"/>
        <v>1428269.2926584864</v>
      </c>
      <c r="PN32" s="3">
        <f t="shared" si="610"/>
        <v>715.74980244650851</v>
      </c>
      <c r="PO32" s="3">
        <f t="shared" si="611"/>
        <v>1428985.0424609329</v>
      </c>
      <c r="PP32" s="3"/>
      <c r="PQ32" s="13"/>
      <c r="PR32" s="15">
        <f t="shared" si="104"/>
        <v>2168.8509814870886</v>
      </c>
      <c r="PS32" s="3">
        <f t="shared" si="105"/>
        <v>34.295641019062387</v>
      </c>
      <c r="PT32" s="3">
        <f t="shared" si="612"/>
        <v>2203.1466225061508</v>
      </c>
      <c r="PU32" s="3">
        <f t="shared" si="613"/>
        <v>105505.60953431192</v>
      </c>
      <c r="PV32" s="3">
        <f t="shared" si="614"/>
        <v>1508.722123797822</v>
      </c>
      <c r="PW32" s="3">
        <f t="shared" si="615"/>
        <v>107014.33165810975</v>
      </c>
      <c r="PX32" s="3"/>
      <c r="PY32" s="5"/>
      <c r="PZ32" s="3">
        <f t="shared" si="106"/>
        <v>47881.001817738477</v>
      </c>
      <c r="QA32" s="3">
        <f t="shared" si="107"/>
        <v>16.602344906670215</v>
      </c>
      <c r="QB32" s="3">
        <f t="shared" si="616"/>
        <v>47897.604162645148</v>
      </c>
      <c r="QC32" s="3">
        <f t="shared" si="617"/>
        <v>1473943.8381678604</v>
      </c>
      <c r="QD32" s="3">
        <f t="shared" si="618"/>
        <v>733.47971212831965</v>
      </c>
      <c r="QE32" s="3">
        <f t="shared" si="619"/>
        <v>1474677.3178799888</v>
      </c>
      <c r="QF32" s="3"/>
      <c r="QG32" s="13"/>
      <c r="QH32" s="15">
        <f t="shared" si="108"/>
        <v>2222.7946828705976</v>
      </c>
      <c r="QI32" s="3">
        <f t="shared" si="109"/>
        <v>35.392255629119731</v>
      </c>
      <c r="QJ32" s="3">
        <f t="shared" si="620"/>
        <v>2258.1869384997171</v>
      </c>
      <c r="QK32" s="3">
        <f t="shared" si="621"/>
        <v>108156.30361424046</v>
      </c>
      <c r="QL32" s="3">
        <f t="shared" si="622"/>
        <v>1556.8284437721702</v>
      </c>
      <c r="QM32" s="3">
        <f t="shared" si="623"/>
        <v>109713.13205801263</v>
      </c>
      <c r="QN32" s="3"/>
      <c r="QO32" s="5"/>
      <c r="QP32" s="3">
        <f t="shared" si="110"/>
        <v>49412.012890204787</v>
      </c>
      <c r="QQ32" s="3">
        <f t="shared" si="111"/>
        <v>17.015278733639448</v>
      </c>
      <c r="QR32" s="3">
        <f t="shared" si="624"/>
        <v>49429.028168938428</v>
      </c>
      <c r="QS32" s="3">
        <f t="shared" si="625"/>
        <v>1520941.2360217704</v>
      </c>
      <c r="QT32" s="3">
        <f t="shared" si="626"/>
        <v>751.90745582145405</v>
      </c>
      <c r="QU32" s="3">
        <f t="shared" si="627"/>
        <v>1521693.1434775919</v>
      </c>
      <c r="QV32" s="3"/>
      <c r="QW32" s="13"/>
      <c r="QX32" s="15">
        <f t="shared" si="112"/>
        <v>2278.8514659769808</v>
      </c>
      <c r="QY32" s="3">
        <f t="shared" si="113"/>
        <v>36.520635443462204</v>
      </c>
      <c r="QZ32" s="3">
        <f t="shared" si="628"/>
        <v>2315.372101420443</v>
      </c>
      <c r="RA32" s="3">
        <f t="shared" si="629"/>
        <v>110872.20311554617</v>
      </c>
      <c r="RB32" s="3">
        <f t="shared" si="630"/>
        <v>1606.1704291923475</v>
      </c>
      <c r="RC32" s="3">
        <f t="shared" si="631"/>
        <v>112478.37354473853</v>
      </c>
      <c r="RD32" s="3"/>
      <c r="RE32" s="5"/>
      <c r="RF32" s="3">
        <f t="shared" si="114"/>
        <v>50987.372158503676</v>
      </c>
      <c r="RG32" s="3">
        <f t="shared" si="115"/>
        <v>17.444387997224009</v>
      </c>
      <c r="RH32" s="3">
        <f t="shared" si="632"/>
        <v>51004.816546500901</v>
      </c>
      <c r="RI32" s="3">
        <f t="shared" si="633"/>
        <v>1569145.8153978363</v>
      </c>
      <c r="RJ32" s="3">
        <f t="shared" si="634"/>
        <v>770.78851051778577</v>
      </c>
      <c r="RK32" s="3">
        <f t="shared" si="635"/>
        <v>1569916.603908354</v>
      </c>
      <c r="RL32" s="3"/>
      <c r="RM32" s="13"/>
      <c r="RN32" s="15">
        <f t="shared" si="116"/>
        <v>2336.2882968977642</v>
      </c>
      <c r="RO32" s="3">
        <f t="shared" si="117"/>
        <v>37.677998493800494</v>
      </c>
      <c r="RP32" s="3">
        <f t="shared" si="636"/>
        <v>2373.9662953915649</v>
      </c>
      <c r="RQ32" s="3">
        <f t="shared" si="637"/>
        <v>113654.35379534372</v>
      </c>
      <c r="RR32" s="3">
        <f t="shared" si="638"/>
        <v>1656.9600329405766</v>
      </c>
      <c r="RS32" s="3">
        <f t="shared" si="639"/>
        <v>115311.3138282843</v>
      </c>
      <c r="RT32" s="3"/>
      <c r="RU32" s="5"/>
      <c r="RV32" s="3">
        <f t="shared" si="118"/>
        <v>52603.195647157219</v>
      </c>
      <c r="RW32" s="3">
        <f t="shared" si="119"/>
        <v>17.884061393613425</v>
      </c>
      <c r="RX32" s="3">
        <f t="shared" si="640"/>
        <v>52621.079708550831</v>
      </c>
      <c r="RY32" s="3">
        <f t="shared" si="641"/>
        <v>1618764.6433495642</v>
      </c>
      <c r="RZ32" s="3">
        <f t="shared" si="642"/>
        <v>790.13014636750677</v>
      </c>
      <c r="SA32" s="3">
        <f t="shared" si="643"/>
        <v>1619554.7734959316</v>
      </c>
      <c r="SB32" s="3"/>
      <c r="SC32" s="13"/>
      <c r="SD32" s="15">
        <f t="shared" si="120"/>
        <v>2395.1312995272933</v>
      </c>
      <c r="SE32" s="3">
        <f t="shared" si="121"/>
        <v>38.869314563902357</v>
      </c>
      <c r="SF32" s="3">
        <f t="shared" si="644"/>
        <v>2434.0006140911955</v>
      </c>
      <c r="SG32" s="3">
        <f t="shared" si="645"/>
        <v>116527.91116811852</v>
      </c>
      <c r="SH32" s="3">
        <f t="shared" si="646"/>
        <v>1709.4477406050016</v>
      </c>
      <c r="SI32" s="3">
        <f t="shared" si="647"/>
        <v>118237.35890872352</v>
      </c>
      <c r="SJ32" s="3"/>
      <c r="SK32" s="5"/>
      <c r="SL32" s="3">
        <f t="shared" si="122"/>
        <v>54266.421795528186</v>
      </c>
      <c r="SM32" s="3">
        <f t="shared" si="123"/>
        <v>18.334498898697202</v>
      </c>
      <c r="SN32" s="3">
        <f t="shared" si="648"/>
        <v>54284.756294426879</v>
      </c>
      <c r="SO32" s="3">
        <f t="shared" si="649"/>
        <v>1670042.4314002832</v>
      </c>
      <c r="SP32" s="3">
        <f t="shared" si="650"/>
        <v>810.10724563142423</v>
      </c>
      <c r="SQ32" s="3">
        <f t="shared" si="651"/>
        <v>1670852.5386459148</v>
      </c>
      <c r="SR32" s="3"/>
      <c r="SS32" s="13"/>
      <c r="ST32" s="15">
        <f t="shared" si="124"/>
        <v>2455.9081818930963</v>
      </c>
      <c r="SU32" s="3">
        <f t="shared" si="125"/>
        <v>40.100460927501956</v>
      </c>
      <c r="SV32" s="3">
        <f t="shared" si="652"/>
        <v>2496.0086428205982</v>
      </c>
      <c r="SW32" s="3">
        <f t="shared" si="653"/>
        <v>119512.43490782294</v>
      </c>
      <c r="SX32" s="3">
        <f t="shared" si="654"/>
        <v>1763.7138637147928</v>
      </c>
      <c r="SY32" s="3">
        <f t="shared" si="655"/>
        <v>121276.14877153773</v>
      </c>
      <c r="SZ32" s="3"/>
      <c r="TA32" s="5"/>
      <c r="TB32" s="3">
        <f t="shared" si="126"/>
        <v>55985.256012408667</v>
      </c>
      <c r="TC32" s="3">
        <f t="shared" si="127"/>
        <v>18.799740066487036</v>
      </c>
      <c r="TD32" s="3">
        <f t="shared" si="656"/>
        <v>56004.055752475157</v>
      </c>
      <c r="TE32" s="3">
        <f t="shared" si="657"/>
        <v>1723057.6397791414</v>
      </c>
      <c r="TF32" s="3">
        <f t="shared" si="658"/>
        <v>830.85578803690294</v>
      </c>
      <c r="TG32" s="3">
        <f t="shared" si="659"/>
        <v>1723888.4955671784</v>
      </c>
      <c r="TH32" s="3"/>
      <c r="TI32" s="13"/>
      <c r="TJ32" s="15">
        <f t="shared" si="128"/>
        <v>2519.0268861336103</v>
      </c>
      <c r="TK32" s="3">
        <f t="shared" si="129"/>
        <v>41.37332389361228</v>
      </c>
      <c r="TL32" s="3">
        <f t="shared" si="660"/>
        <v>2560.4002100272228</v>
      </c>
      <c r="TM32" s="3">
        <f t="shared" si="661"/>
        <v>122608.58955266814</v>
      </c>
      <c r="TN32" s="3">
        <f t="shared" si="662"/>
        <v>1819.710998039003</v>
      </c>
      <c r="TO32" s="3">
        <f t="shared" si="663"/>
        <v>124428.30055070715</v>
      </c>
      <c r="TP32" s="3"/>
      <c r="TQ32" s="5"/>
      <c r="TR32" s="3">
        <f t="shared" si="130"/>
        <v>57762.331820969448</v>
      </c>
      <c r="TS32" s="3">
        <f t="shared" si="131"/>
        <v>19.282907654674499</v>
      </c>
      <c r="TT32" s="3">
        <f t="shared" si="664"/>
        <v>57781.614728624125</v>
      </c>
      <c r="TU32" s="3">
        <f t="shared" si="665"/>
        <v>1777763.9569931177</v>
      </c>
      <c r="TV32" s="3">
        <f t="shared" si="666"/>
        <v>852.38039348328221</v>
      </c>
      <c r="TW32" s="3">
        <f t="shared" si="667"/>
        <v>1778616.3373866009</v>
      </c>
      <c r="TX32" s="3"/>
      <c r="TY32" s="13"/>
      <c r="TZ32" s="15">
        <f t="shared" si="132"/>
        <v>2584.5002307387385</v>
      </c>
      <c r="UA32" s="3">
        <f t="shared" si="133"/>
        <v>42.68679209727842</v>
      </c>
      <c r="UB32" s="3">
        <f t="shared" si="668"/>
        <v>2627.1870228360171</v>
      </c>
      <c r="UC32" s="3">
        <f t="shared" si="669"/>
        <v>125807.46875959773</v>
      </c>
      <c r="UD32" s="3">
        <f t="shared" si="670"/>
        <v>1877.4116476441388</v>
      </c>
      <c r="UE32" s="3">
        <f t="shared" si="671"/>
        <v>127684.88040724187</v>
      </c>
      <c r="UF32" s="3"/>
      <c r="UG32" s="5"/>
      <c r="UH32" s="3">
        <f t="shared" si="134"/>
        <v>59596.09761681284</v>
      </c>
      <c r="UI32" s="3">
        <f t="shared" si="135"/>
        <v>19.784099787562436</v>
      </c>
      <c r="UJ32" s="3">
        <f t="shared" si="672"/>
        <v>59615.881716600401</v>
      </c>
      <c r="UK32" s="3">
        <f t="shared" si="673"/>
        <v>1834134.5209308211</v>
      </c>
      <c r="UL32" s="3">
        <f t="shared" si="674"/>
        <v>874.61914467564338</v>
      </c>
      <c r="UM32" s="3">
        <f t="shared" si="675"/>
        <v>1835009.1400754966</v>
      </c>
      <c r="UN32" s="3"/>
      <c r="UO32" s="13"/>
      <c r="UP32" s="15">
        <f t="shared" si="136"/>
        <v>2652.1426509388211</v>
      </c>
      <c r="UQ32" s="3">
        <f t="shared" si="137"/>
        <v>44.040219361811921</v>
      </c>
      <c r="UR32" s="3">
        <f t="shared" si="676"/>
        <v>2696.1828703006331</v>
      </c>
      <c r="US32" s="3">
        <f t="shared" si="677"/>
        <v>129105.42074337607</v>
      </c>
      <c r="UT32" s="3">
        <f t="shared" si="678"/>
        <v>1936.8789471283774</v>
      </c>
      <c r="UU32" s="3">
        <f t="shared" si="679"/>
        <v>131042.29969050446</v>
      </c>
      <c r="UV32" s="3"/>
      <c r="UW32" s="5"/>
      <c r="UX32" s="3">
        <f t="shared" si="138"/>
        <v>61485.651256509671</v>
      </c>
      <c r="UY32" s="3">
        <f t="shared" si="139"/>
        <v>20.301895984751457</v>
      </c>
      <c r="UZ32" s="3">
        <f t="shared" si="680"/>
        <v>61505.953152494425</v>
      </c>
      <c r="VA32" s="3">
        <f t="shared" si="681"/>
        <v>1892231.0108441764</v>
      </c>
      <c r="VB32" s="3">
        <f t="shared" si="682"/>
        <v>897.54665423984409</v>
      </c>
      <c r="VC32" s="3">
        <f t="shared" si="683"/>
        <v>1893128.5574984162</v>
      </c>
      <c r="VD32" s="3"/>
      <c r="VE32" s="13"/>
      <c r="VF32" s="15">
        <f t="shared" si="140"/>
        <v>2721.8796068714682</v>
      </c>
      <c r="VG32" s="3">
        <f t="shared" si="141"/>
        <v>45.43508537996199</v>
      </c>
      <c r="VH32" s="3">
        <f t="shared" si="684"/>
        <v>2767.3146922514302</v>
      </c>
      <c r="VI32" s="3">
        <f t="shared" si="685"/>
        <v>132508.45428870732</v>
      </c>
      <c r="VJ32" s="3">
        <f t="shared" si="686"/>
        <v>1998.2232310408276</v>
      </c>
      <c r="VK32" s="3">
        <f t="shared" si="687"/>
        <v>134506.67751974813</v>
      </c>
      <c r="VL32" s="3"/>
      <c r="VM32" s="5"/>
      <c r="VN32" s="3">
        <f t="shared" si="142"/>
        <v>63433.058576099436</v>
      </c>
      <c r="VO32" s="3">
        <f t="shared" si="143"/>
        <v>20.835725650790206</v>
      </c>
      <c r="VP32" s="3">
        <f t="shared" si="688"/>
        <v>63453.894301750224</v>
      </c>
      <c r="VQ32" s="3">
        <f t="shared" si="689"/>
        <v>1952161.2179070725</v>
      </c>
      <c r="VR32" s="3">
        <f t="shared" si="690"/>
        <v>921.20469551565725</v>
      </c>
      <c r="VS32" s="3">
        <f t="shared" si="691"/>
        <v>1953082.4226025881</v>
      </c>
      <c r="VT32" s="3"/>
      <c r="VU32" s="13"/>
      <c r="VV32" s="15">
        <f t="shared" si="144"/>
        <v>2793.8381987626885</v>
      </c>
      <c r="VW32" s="3">
        <f t="shared" si="145"/>
        <v>46.873978142462114</v>
      </c>
      <c r="VX32" s="3">
        <f t="shared" si="692"/>
        <v>2840.7121769051505</v>
      </c>
      <c r="VY32" s="3">
        <f t="shared" si="693"/>
        <v>136026.11271293499</v>
      </c>
      <c r="VZ32" s="3">
        <f t="shared" si="694"/>
        <v>2061.5326794976959</v>
      </c>
      <c r="WA32" s="3">
        <f t="shared" si="695"/>
        <v>138087.64539243269</v>
      </c>
      <c r="WB32" s="3"/>
      <c r="WC32" s="5"/>
      <c r="WD32" s="3">
        <f t="shared" si="146"/>
        <v>65441.932734144924</v>
      </c>
      <c r="WE32" s="3">
        <f t="shared" si="147"/>
        <v>21.38656172563995</v>
      </c>
      <c r="WF32" s="3">
        <f t="shared" si="696"/>
        <v>65463.319295870562</v>
      </c>
      <c r="WG32" s="3">
        <f t="shared" si="697"/>
        <v>2014011.2895530765</v>
      </c>
      <c r="WH32" s="3">
        <f t="shared" si="698"/>
        <v>945.6596140717096</v>
      </c>
      <c r="WI32" s="3">
        <f t="shared" si="699"/>
        <v>2014956.9491671482</v>
      </c>
      <c r="WJ32" s="3"/>
      <c r="WK32" s="13"/>
      <c r="WL32" s="15">
        <f t="shared" si="148"/>
        <v>2868.2184824462197</v>
      </c>
      <c r="WM32" s="3">
        <f t="shared" si="149"/>
        <v>48.358966780011556</v>
      </c>
      <c r="WN32" s="3">
        <f t="shared" si="700"/>
        <v>2916.5774492262312</v>
      </c>
      <c r="WO32" s="3">
        <f t="shared" si="701"/>
        <v>139664.49875711551</v>
      </c>
      <c r="WP32" s="3">
        <f t="shared" si="702"/>
        <v>2126.8554638625392</v>
      </c>
      <c r="WQ32" s="3">
        <f t="shared" si="703"/>
        <v>141791.35422097804</v>
      </c>
      <c r="WR32" s="3"/>
      <c r="WS32" s="5"/>
      <c r="WT32" s="3">
        <f t="shared" si="150"/>
        <v>67515.162495743643</v>
      </c>
      <c r="WU32" s="3">
        <f t="shared" si="151"/>
        <v>21.955935617396797</v>
      </c>
      <c r="WV32" s="3">
        <f t="shared" si="704"/>
        <v>67537.118431361043</v>
      </c>
      <c r="WW32" s="3">
        <f t="shared" si="705"/>
        <v>2077828.286724274</v>
      </c>
      <c r="WX32" s="3">
        <f t="shared" si="706"/>
        <v>970.95383643653406</v>
      </c>
      <c r="WY32" s="3">
        <f t="shared" si="707"/>
        <v>2078799.2405607107</v>
      </c>
      <c r="WZ32" s="3"/>
      <c r="XA32" s="13"/>
      <c r="XB32" s="15">
        <f t="shared" si="152"/>
        <v>2945.1482185239352</v>
      </c>
      <c r="XC32" s="3">
        <f t="shared" si="153"/>
        <v>49.891181773457056</v>
      </c>
      <c r="XD32" s="3">
        <f t="shared" si="708"/>
        <v>2995.0394002973921</v>
      </c>
      <c r="XE32" s="3">
        <f t="shared" si="709"/>
        <v>143425.23938136894</v>
      </c>
      <c r="XF32" s="3">
        <f t="shared" si="710"/>
        <v>2194.2292679270545</v>
      </c>
      <c r="XG32" s="3">
        <f t="shared" si="711"/>
        <v>145619.468649296</v>
      </c>
      <c r="XH32" s="3"/>
      <c r="XI32" s="5"/>
      <c r="XJ32" s="3">
        <f t="shared" si="154"/>
        <v>69654.326153467729</v>
      </c>
      <c r="XK32" s="3">
        <f t="shared" si="155"/>
        <v>22.544825321135509</v>
      </c>
      <c r="XL32" s="3">
        <f t="shared" si="712"/>
        <v>69676.870978788866</v>
      </c>
      <c r="XM32" s="3">
        <f t="shared" si="713"/>
        <v>2143649.0245449971</v>
      </c>
      <c r="XN32" s="3">
        <f t="shared" si="714"/>
        <v>997.09867330958787</v>
      </c>
      <c r="XO32" s="3">
        <f t="shared" si="715"/>
        <v>2144646.1232183068</v>
      </c>
      <c r="XP32" s="3"/>
      <c r="XQ32" s="13"/>
      <c r="XR32" s="15">
        <f t="shared" si="156"/>
        <v>3024.6619833145273</v>
      </c>
      <c r="XS32" s="3">
        <f t="shared" si="157"/>
        <v>51.471506957239363</v>
      </c>
      <c r="XT32" s="3">
        <f t="shared" si="716"/>
        <v>3076.1334902717667</v>
      </c>
      <c r="XU32" s="3">
        <f t="shared" si="717"/>
        <v>147309.09860845152</v>
      </c>
      <c r="XV32" s="3">
        <f t="shared" si="718"/>
        <v>2263.7106227837353</v>
      </c>
      <c r="XW32" s="3">
        <f t="shared" si="719"/>
        <v>149572.80923123524</v>
      </c>
      <c r="XX32" s="3"/>
      <c r="XY32" s="5"/>
      <c r="XZ32" s="3">
        <f t="shared" si="158"/>
        <v>71860.657650675814</v>
      </c>
      <c r="YA32" s="3">
        <f t="shared" si="159"/>
        <v>23.153495515238063</v>
      </c>
      <c r="YB32" s="3">
        <f t="shared" si="720"/>
        <v>71883.811146191045</v>
      </c>
      <c r="YC32" s="3">
        <f t="shared" si="721"/>
        <v>2211528.7309821006</v>
      </c>
      <c r="YD32" s="3">
        <f t="shared" si="722"/>
        <v>1024.0994362112133</v>
      </c>
      <c r="YE32" s="3">
        <f t="shared" si="723"/>
        <v>2212552.830418312</v>
      </c>
      <c r="YF32" s="3"/>
      <c r="YG32" s="13"/>
      <c r="YH32" s="15">
        <f t="shared" si="160"/>
        <v>3106.7768205419875</v>
      </c>
      <c r="YI32" s="3">
        <f t="shared" si="161"/>
        <v>53.101267930039491</v>
      </c>
      <c r="YJ32" s="3">
        <f t="shared" si="724"/>
        <v>3159.8780884720268</v>
      </c>
      <c r="YK32" s="3">
        <f t="shared" si="725"/>
        <v>151319.11776060809</v>
      </c>
      <c r="YL32" s="3">
        <f t="shared" si="726"/>
        <v>2335.376087794763</v>
      </c>
      <c r="YM32" s="3">
        <f t="shared" si="727"/>
        <v>153654.49384840284</v>
      </c>
      <c r="YN32" s="3"/>
      <c r="YO32" s="5"/>
      <c r="YP32" s="3">
        <f t="shared" si="162"/>
        <v>74136.007688826387</v>
      </c>
      <c r="YQ32" s="3">
        <f t="shared" si="163"/>
        <v>23.7820766677664</v>
      </c>
      <c r="YR32" s="3">
        <f t="shared" si="728"/>
        <v>74159.789765494148</v>
      </c>
      <c r="YS32" s="3">
        <f t="shared" si="729"/>
        <v>2281542.2005907651</v>
      </c>
      <c r="YT32" s="3">
        <f t="shared" si="730"/>
        <v>1051.9772685495623</v>
      </c>
      <c r="YU32" s="3">
        <f t="shared" si="731"/>
        <v>2282594.1778593147</v>
      </c>
      <c r="YV32" s="3"/>
      <c r="YW32" s="13"/>
      <c r="YX32" s="15">
        <f t="shared" si="164"/>
        <v>3191.5574917251756</v>
      </c>
      <c r="YY32" s="3">
        <f t="shared" si="165"/>
        <v>54.782260268623553</v>
      </c>
      <c r="YZ32" s="3">
        <f t="shared" si="732"/>
        <v>3246.3397519937994</v>
      </c>
      <c r="ZA32" s="3">
        <f t="shared" si="733"/>
        <v>155460.55868145463</v>
      </c>
      <c r="ZB32" s="3">
        <f t="shared" si="734"/>
        <v>2409.3057472553719</v>
      </c>
      <c r="ZC32" s="3">
        <f t="shared" si="735"/>
        <v>157869.86442870999</v>
      </c>
      <c r="ZD32" s="3"/>
      <c r="ZE32" s="5"/>
      <c r="ZF32" s="3">
        <f t="shared" si="166"/>
        <v>76482.883117532067</v>
      </c>
      <c r="ZG32" s="3">
        <f t="shared" si="167"/>
        <v>24.431064521896051</v>
      </c>
      <c r="ZH32" s="3">
        <f t="shared" si="736"/>
        <v>76507.31418205396</v>
      </c>
      <c r="ZI32" s="3">
        <f t="shared" si="737"/>
        <v>2353767.6716042832</v>
      </c>
      <c r="ZJ32" s="3">
        <f t="shared" si="738"/>
        <v>1080.7687508965844</v>
      </c>
      <c r="ZK32" s="3">
        <f t="shared" si="739"/>
        <v>2354848.4403551798</v>
      </c>
      <c r="ZL32" s="3"/>
      <c r="ZM32" s="13"/>
      <c r="ZN32" s="15">
        <f t="shared" si="168"/>
        <v>3279.1149540487354</v>
      </c>
      <c r="ZO32" s="3">
        <f t="shared" si="169"/>
        <v>56.516362568524315</v>
      </c>
      <c r="ZP32" s="3">
        <f t="shared" si="740"/>
        <v>3335.6313166172599</v>
      </c>
      <c r="ZQ32" s="3">
        <f t="shared" si="741"/>
        <v>159738.93004988262</v>
      </c>
      <c r="ZR32" s="3">
        <f t="shared" si="742"/>
        <v>2485.5721820492899</v>
      </c>
      <c r="ZS32" s="3">
        <f t="shared" si="743"/>
        <v>162224.5022319319</v>
      </c>
      <c r="ZT32" s="3"/>
      <c r="ZU32" s="5"/>
      <c r="ZV32" s="3">
        <f t="shared" si="170"/>
        <v>78903.906690981021</v>
      </c>
      <c r="ZW32" s="3">
        <f t="shared" si="171"/>
        <v>25.101308444164886</v>
      </c>
      <c r="ZX32" s="3">
        <f t="shared" si="744"/>
        <v>78929.007999425186</v>
      </c>
      <c r="ZY32" s="3">
        <f t="shared" si="745"/>
        <v>2428276.0518092192</v>
      </c>
      <c r="ZZ32" s="3">
        <f t="shared" si="746"/>
        <v>1110.5121798340956</v>
      </c>
      <c r="AAA32" s="3">
        <f t="shared" si="747"/>
        <v>2429386.5639890535</v>
      </c>
      <c r="AAB32" s="3"/>
      <c r="AAC32" s="13"/>
      <c r="AAD32" s="15">
        <f t="shared" si="172"/>
        <v>3369.5651358594578</v>
      </c>
      <c r="AAE32" s="3">
        <f t="shared" si="173"/>
        <v>58.305277535737282</v>
      </c>
      <c r="AAF32" s="3">
        <f t="shared" si="748"/>
        <v>3427.8704133951951</v>
      </c>
      <c r="AAG32" s="3">
        <f t="shared" si="749"/>
        <v>164158.66065701097</v>
      </c>
      <c r="AAH32" s="3">
        <f t="shared" si="750"/>
        <v>2564.2432923285123</v>
      </c>
      <c r="AAI32" s="3">
        <f t="shared" si="751"/>
        <v>166722.9039493395</v>
      </c>
      <c r="AAJ32" s="3"/>
      <c r="AAK32" s="5"/>
      <c r="AAL32" s="3">
        <f t="shared" si="174"/>
        <v>81401.455599581226</v>
      </c>
      <c r="AAM32" s="3">
        <f t="shared" si="175"/>
        <v>25.793695854877171</v>
      </c>
      <c r="AAN32" s="3">
        <f t="shared" si="752"/>
        <v>81427.249295436108</v>
      </c>
      <c r="AAO32" s="3">
        <f t="shared" si="753"/>
        <v>2505133.6761582228</v>
      </c>
      <c r="AAP32" s="3">
        <f t="shared" si="754"/>
        <v>1141.2383445158603</v>
      </c>
      <c r="AAQ32" s="3">
        <f t="shared" si="755"/>
        <v>2506274.9145027385</v>
      </c>
      <c r="AAR32" s="3"/>
      <c r="AAS32" s="13"/>
      <c r="AAT32" s="15">
        <f t="shared" si="176"/>
        <v>3463.0014379317308</v>
      </c>
      <c r="AAU32" s="3">
        <f t="shared" si="177"/>
        <v>60.150597948065723</v>
      </c>
      <c r="AAV32" s="3">
        <f t="shared" si="756"/>
        <v>3523.1520358797966</v>
      </c>
      <c r="AAW32" s="3">
        <f t="shared" si="757"/>
        <v>168723.40209978286</v>
      </c>
      <c r="AAX32" s="3">
        <f t="shared" si="758"/>
        <v>2645.3906173967298</v>
      </c>
      <c r="AAY32" s="3">
        <f t="shared" si="759"/>
        <v>171368.7927171796</v>
      </c>
      <c r="AAZ32" s="3"/>
      <c r="ABA32" s="5"/>
      <c r="ABB32" s="3">
        <f t="shared" si="178"/>
        <v>83977.753560243262</v>
      </c>
      <c r="ABC32" s="3">
        <f t="shared" si="179"/>
        <v>26.508941727944979</v>
      </c>
      <c r="ABD32" s="3">
        <f t="shared" si="760"/>
        <v>84004.2625019712</v>
      </c>
      <c r="ABE32" s="3">
        <f t="shared" si="761"/>
        <v>2584410.4348677881</v>
      </c>
      <c r="ABF32" s="3">
        <f t="shared" si="762"/>
        <v>1172.9726310070037</v>
      </c>
      <c r="ABG32" s="3">
        <f t="shared" si="763"/>
        <v>2585583.4074987951</v>
      </c>
      <c r="ABH32" s="3"/>
      <c r="ABI32" s="13"/>
      <c r="ABJ32" s="15">
        <f t="shared" si="180"/>
        <v>3559.5011935285379</v>
      </c>
      <c r="ABK32" s="3">
        <f t="shared" si="181"/>
        <v>62.054001779971081</v>
      </c>
      <c r="ABL32" s="3">
        <f t="shared" si="764"/>
        <v>3621.5551953085092</v>
      </c>
      <c r="ABM32" s="3">
        <f t="shared" si="765"/>
        <v>173437.05867559707</v>
      </c>
      <c r="ABN32" s="3">
        <f t="shared" si="766"/>
        <v>2729.0929841731913</v>
      </c>
      <c r="ABO32" s="3">
        <f t="shared" si="767"/>
        <v>176166.15165977026</v>
      </c>
      <c r="ABP32" s="3"/>
      <c r="ABQ32" s="5"/>
      <c r="ABR32" s="3">
        <f t="shared" si="182"/>
        <v>86635.143235062133</v>
      </c>
      <c r="ABS32" s="3">
        <f t="shared" si="183"/>
        <v>27.247638042031554</v>
      </c>
      <c r="ABT32" s="3">
        <f t="shared" si="768"/>
        <v>86662.390873104159</v>
      </c>
      <c r="ABU32" s="3">
        <f t="shared" si="769"/>
        <v>2666183.3377796067</v>
      </c>
      <c r="ABV32" s="3">
        <f t="shared" si="770"/>
        <v>1205.7421821575097</v>
      </c>
      <c r="ABW32" s="3">
        <f t="shared" si="771"/>
        <v>2667389.0799617642</v>
      </c>
      <c r="ABX32" s="3"/>
      <c r="ABY32" s="13"/>
      <c r="ABZ32" s="15">
        <f t="shared" si="184"/>
        <v>3659.1471361250883</v>
      </c>
      <c r="ACA32" s="3">
        <f t="shared" si="185"/>
        <v>64.017337919082337</v>
      </c>
      <c r="ACB32" s="3">
        <f t="shared" si="772"/>
        <v>3723.1644740441707</v>
      </c>
      <c r="ACC32" s="3">
        <f t="shared" si="773"/>
        <v>178304.3171117164</v>
      </c>
      <c r="ACD32" s="3">
        <f t="shared" si="774"/>
        <v>2815.4339890887331</v>
      </c>
      <c r="ACE32" s="3">
        <f t="shared" si="775"/>
        <v>181119.75110080512</v>
      </c>
      <c r="ACF32" s="3"/>
      <c r="ACG32" s="5"/>
      <c r="ACH32" s="3">
        <f t="shared" si="186"/>
        <v>89376.205902278831</v>
      </c>
      <c r="ACI32" s="3">
        <f t="shared" si="187"/>
        <v>28.010418113903469</v>
      </c>
      <c r="ACJ32" s="3">
        <f t="shared" si="776"/>
        <v>89404.216320392734</v>
      </c>
      <c r="ACK32" s="3">
        <f t="shared" si="777"/>
        <v>2750534.05430263</v>
      </c>
      <c r="ACL32" s="3">
        <f t="shared" si="778"/>
        <v>1239.579580304742</v>
      </c>
      <c r="ACM32" s="3">
        <f t="shared" si="779"/>
        <v>2751773.6338829347</v>
      </c>
      <c r="ACN32" s="3"/>
      <c r="ACO32" s="13"/>
      <c r="ACP32" s="15">
        <f t="shared" si="188"/>
        <v>3762.0383501148235</v>
      </c>
      <c r="ACQ32" s="3">
        <f t="shared" si="189"/>
        <v>66.042567213190438</v>
      </c>
      <c r="ACR32" s="3">
        <f t="shared" si="780"/>
        <v>3828.080917328014</v>
      </c>
      <c r="ACS32" s="3">
        <f t="shared" si="781"/>
        <v>183330.38406266048</v>
      </c>
      <c r="ACT32" s="3">
        <f t="shared" si="782"/>
        <v>2904.4983532335696</v>
      </c>
      <c r="ACU32" s="3">
        <f t="shared" si="783"/>
        <v>186234.88241589404</v>
      </c>
      <c r="ACV32" s="3"/>
      <c r="ACW32" s="5"/>
      <c r="ACX32" s="3">
        <f t="shared" si="190"/>
        <v>92203.679150515498</v>
      </c>
      <c r="ACY32" s="3">
        <f t="shared" si="191"/>
        <v>28.798040425028013</v>
      </c>
      <c r="ACZ32" s="3">
        <f t="shared" si="784"/>
        <v>92232.477190940524</v>
      </c>
      <c r="ADA32" s="3">
        <f t="shared" si="785"/>
        <v>2837545.3525801203</v>
      </c>
      <c r="ADB32" s="3">
        <f t="shared" si="786"/>
        <v>1274.5210223435865</v>
      </c>
      <c r="ADC32" s="3">
        <f t="shared" si="787"/>
        <v>2838819.8736024639</v>
      </c>
      <c r="ADD32" s="3"/>
      <c r="ADE32" s="13"/>
      <c r="ADF32" s="15">
        <f t="shared" si="192"/>
        <v>3868.2847426605354</v>
      </c>
      <c r="ADG32" s="3">
        <f t="shared" si="193"/>
        <v>68.131676966459139</v>
      </c>
      <c r="ADH32" s="3">
        <f t="shared" si="788"/>
        <v>3936.4164196269944</v>
      </c>
      <c r="ADI32" s="3">
        <f t="shared" si="789"/>
        <v>188520.48358144992</v>
      </c>
      <c r="ADJ32" s="3">
        <f t="shared" si="790"/>
        <v>2996.3711880185324</v>
      </c>
      <c r="ADK32" s="3">
        <f t="shared" si="791"/>
        <v>191516.85476946845</v>
      </c>
      <c r="ADL32" s="3"/>
      <c r="ADM32" s="5"/>
      <c r="ADN32" s="3">
        <f t="shared" si="194"/>
        <v>95120.337504797761</v>
      </c>
      <c r="ADO32" s="3">
        <f t="shared" si="195"/>
        <v>29.611346304127149</v>
      </c>
      <c r="ADP32" s="3">
        <f t="shared" si="792"/>
        <v>95149.948851101886</v>
      </c>
      <c r="ADQ32" s="3">
        <f t="shared" si="793"/>
        <v>2927300.3820784851</v>
      </c>
      <c r="ADR32" s="3">
        <f t="shared" si="794"/>
        <v>1310.6028261240856</v>
      </c>
      <c r="ADS32" s="3">
        <f t="shared" si="795"/>
        <v>2928610.9849046092</v>
      </c>
      <c r="ADT32" s="3"/>
      <c r="ADU32" s="13"/>
      <c r="ADV32" s="15">
        <f t="shared" si="196"/>
        <v>3977.9965904166293</v>
      </c>
      <c r="ADW32" s="3">
        <f t="shared" si="197"/>
        <v>70.286663637710618</v>
      </c>
      <c r="ADX32" s="3">
        <f t="shared" si="796"/>
        <v>4048.28325405434</v>
      </c>
      <c r="ADY32" s="3">
        <f t="shared" si="797"/>
        <v>193879.67505186383</v>
      </c>
      <c r="ADZ32" s="3">
        <f t="shared" si="798"/>
        <v>3091.1397445988223</v>
      </c>
      <c r="AEA32" s="3">
        <f t="shared" si="799"/>
        <v>196970.81479646266</v>
      </c>
      <c r="AEB32" s="3"/>
      <c r="AEC32" s="5"/>
      <c r="AED32" s="3">
        <f t="shared" si="198"/>
        <v>98128.968271198741</v>
      </c>
      <c r="AEE32" s="3">
        <f t="shared" si="199"/>
        <v>30.45117990834548</v>
      </c>
      <c r="AEF32" s="3">
        <f t="shared" si="800"/>
        <v>98159.419451107082</v>
      </c>
      <c r="AEG32" s="3">
        <f t="shared" si="801"/>
        <v>3019884.3826842187</v>
      </c>
      <c r="AEH32" s="3">
        <f t="shared" si="802"/>
        <v>1347.8601647083565</v>
      </c>
      <c r="AEI32" s="3">
        <f t="shared" si="803"/>
        <v>3021232.2428489272</v>
      </c>
      <c r="AEJ32" s="3"/>
      <c r="AEK32" s="13"/>
      <c r="AEL32" s="15">
        <f t="shared" si="200"/>
        <v>4091.2807941373262</v>
      </c>
      <c r="AEM32" s="3">
        <f t="shared" si="201"/>
        <v>72.509573828374258</v>
      </c>
      <c r="AEN32" s="3">
        <f t="shared" si="804"/>
        <v>4163.7903679657002</v>
      </c>
      <c r="AEO32" s="3">
        <f t="shared" si="805"/>
        <v>199413.03983202591</v>
      </c>
      <c r="AEP32" s="3">
        <f t="shared" si="806"/>
        <v>3188.8950173421244</v>
      </c>
      <c r="AEQ32" s="3">
        <f t="shared" si="807"/>
        <v>202601.93484936803</v>
      </c>
      <c r="AER32" s="3"/>
      <c r="AES32" s="5"/>
      <c r="AET32" s="3">
        <f t="shared" si="202"/>
        <v>101232.428761139</v>
      </c>
      <c r="AEU32" s="3">
        <f t="shared" si="203"/>
        <v>31.31835955263756</v>
      </c>
      <c r="AEV32" s="3">
        <f t="shared" si="808"/>
        <v>101263.74712069164</v>
      </c>
      <c r="AEW32" s="3">
        <f t="shared" si="809"/>
        <v>3115386.2512096893</v>
      </c>
      <c r="AEX32" s="3">
        <f t="shared" si="810"/>
        <v>1386.328363925142</v>
      </c>
      <c r="AEY32" s="3">
        <f t="shared" si="811"/>
        <v>3116772.5795736145</v>
      </c>
      <c r="AEZ32" s="3"/>
      <c r="AFA32" s="13"/>
      <c r="AFB32" s="15">
        <f t="shared" si="204"/>
        <v>4208.2447887562239</v>
      </c>
      <c r="AFC32" s="3">
        <f t="shared" si="205"/>
        <v>74.802541909766745</v>
      </c>
      <c r="AFD32" s="3">
        <f t="shared" si="812"/>
        <v>4283.0473306659906</v>
      </c>
      <c r="AFE32" s="3">
        <f t="shared" si="813"/>
        <v>205125.92645992007</v>
      </c>
      <c r="AFF32" s="3">
        <f t="shared" si="814"/>
        <v>3289.7318070261354</v>
      </c>
      <c r="AFG32" s="3">
        <f t="shared" si="815"/>
        <v>208415.65826694621</v>
      </c>
      <c r="AFH32" s="3"/>
      <c r="AFI32" s="5"/>
      <c r="AFJ32" s="3">
        <f t="shared" si="206"/>
        <v>104433.69882377311</v>
      </c>
      <c r="AFK32" s="3">
        <f t="shared" si="207"/>
        <v>32.213707641049517</v>
      </c>
      <c r="AFL32" s="3">
        <f t="shared" si="816"/>
        <v>104465.91253141416</v>
      </c>
      <c r="AFM32" s="3">
        <f t="shared" si="817"/>
        <v>3213898.6031338754</v>
      </c>
      <c r="AFN32" s="3">
        <f t="shared" si="818"/>
        <v>1426.0446070495113</v>
      </c>
      <c r="AFO32" s="3">
        <f t="shared" si="819"/>
        <v>3215324.6477409247</v>
      </c>
      <c r="AFP32" s="3"/>
      <c r="AFQ32" s="13"/>
      <c r="AFR32" s="15">
        <f t="shared" si="208"/>
        <v>4329.0016378627397</v>
      </c>
      <c r="AFS32" s="3">
        <f t="shared" si="209"/>
        <v>77.167791545782194</v>
      </c>
      <c r="AFT32" s="3">
        <f t="shared" si="820"/>
        <v>4406.1694294085219</v>
      </c>
      <c r="AFU32" s="3">
        <f t="shared" si="821"/>
        <v>211024.01077965839</v>
      </c>
      <c r="AFV32" s="3">
        <f t="shared" si="822"/>
        <v>3393.7479111207435</v>
      </c>
      <c r="AFW32" s="3">
        <f t="shared" si="823"/>
        <v>214417.75869077913</v>
      </c>
      <c r="AFX32" s="3"/>
      <c r="AFY32" s="5"/>
      <c r="AFZ32" s="3">
        <f t="shared" si="210"/>
        <v>107735.88297185517</v>
      </c>
      <c r="AGA32" s="3">
        <f t="shared" si="211"/>
        <v>33.138089664444443</v>
      </c>
      <c r="AGB32" s="3">
        <f t="shared" si="824"/>
        <v>107769.02106151961</v>
      </c>
      <c r="AGC32" s="3">
        <f t="shared" si="825"/>
        <v>3315516.9815497403</v>
      </c>
      <c r="AGD32" s="3">
        <f t="shared" si="826"/>
        <v>1467.0483528033644</v>
      </c>
      <c r="AGE32" s="3">
        <f t="shared" si="827"/>
        <v>3316984.0299025439</v>
      </c>
      <c r="AGF32" s="3"/>
      <c r="AGG32" s="13"/>
      <c r="AGH32" s="15">
        <f t="shared" si="212"/>
        <v>4453.6712657661737</v>
      </c>
      <c r="AGI32" s="3">
        <f t="shared" si="213"/>
        <v>79.60761671766106</v>
      </c>
      <c r="AGJ32" s="3">
        <f t="shared" si="828"/>
        <v>4533.2788824838344</v>
      </c>
      <c r="AGK32" s="3">
        <f t="shared" si="829"/>
        <v>217113.19248155813</v>
      </c>
      <c r="AGL32" s="3">
        <f t="shared" si="830"/>
        <v>3501.0436716570957</v>
      </c>
      <c r="AGM32" s="3">
        <f t="shared" si="831"/>
        <v>220614.23615321523</v>
      </c>
      <c r="AGN32" s="3"/>
      <c r="AGO32" s="5"/>
      <c r="AGP32" s="3">
        <f t="shared" si="214"/>
        <v>111142.18388994454</v>
      </c>
      <c r="AGQ32" s="3">
        <f t="shared" si="215"/>
        <v>34.092423631833881</v>
      </c>
      <c r="AGR32" s="3">
        <f t="shared" si="832"/>
        <v>111176.27631357638</v>
      </c>
      <c r="AGS32" s="3">
        <f t="shared" si="833"/>
        <v>3420339.41545559</v>
      </c>
      <c r="AGT32" s="3">
        <f t="shared" si="834"/>
        <v>1509.3806160974214</v>
      </c>
      <c r="AGU32" s="3">
        <f t="shared" si="835"/>
        <v>3421848.7960716872</v>
      </c>
      <c r="AGV32" s="3"/>
      <c r="AGW32" s="13"/>
      <c r="AGX32" s="15">
        <f t="shared" si="216"/>
        <v>4582.3782991384342</v>
      </c>
      <c r="AGY32" s="3">
        <f t="shared" si="217"/>
        <v>82.124371105720499</v>
      </c>
      <c r="AGZ32" s="3">
        <f t="shared" si="836"/>
        <v>4664.5026702441546</v>
      </c>
      <c r="AHA32" s="3">
        <f t="shared" si="837"/>
        <v>223399.49183518253</v>
      </c>
      <c r="AHB32" s="3">
        <f t="shared" si="838"/>
        <v>3611.7222568721013</v>
      </c>
      <c r="AHC32" s="3">
        <f t="shared" si="839"/>
        <v>227011.21409205464</v>
      </c>
      <c r="AHD32" s="3"/>
      <c r="AHE32" s="5"/>
      <c r="AHF32" s="3">
        <f t="shared" si="218"/>
        <v>114655.88760997403</v>
      </c>
      <c r="AHG32" s="3">
        <f t="shared" si="219"/>
        <v>35.077663548361215</v>
      </c>
      <c r="AHH32" s="3">
        <f t="shared" si="840"/>
        <v>114690.96527352239</v>
      </c>
      <c r="AHI32" s="3">
        <f t="shared" si="841"/>
        <v>3528466.6949072531</v>
      </c>
      <c r="AHJ32" s="3">
        <f t="shared" si="842"/>
        <v>1553.0832501147088</v>
      </c>
      <c r="AHK32" s="3">
        <f t="shared" si="843"/>
        <v>3530019.7781573678</v>
      </c>
      <c r="AHL32" s="3"/>
      <c r="AHM32" s="13"/>
      <c r="AHN32" s="15">
        <f t="shared" si="220"/>
        <v>4715.2499279060676</v>
      </c>
      <c r="AHO32" s="3">
        <f t="shared" si="221"/>
        <v>84.720474675776828</v>
      </c>
      <c r="AHP32" s="3">
        <f t="shared" si="844"/>
        <v>4799.9704025818446</v>
      </c>
      <c r="AHQ32" s="3">
        <f t="shared" si="845"/>
        <v>229889.04663044456</v>
      </c>
      <c r="AHR32" s="3">
        <f t="shared" si="846"/>
        <v>3725.8901930183661</v>
      </c>
      <c r="AHS32" s="3">
        <f t="shared" si="847"/>
        <v>233614.93682346292</v>
      </c>
      <c r="AHT32" s="3"/>
      <c r="AHU32" s="5"/>
      <c r="AHV32" s="3">
        <f t="shared" si="222"/>
        <v>118280.37270671893</v>
      </c>
      <c r="AHW32" s="3">
        <f t="shared" si="223"/>
        <v>36.094783040636685</v>
      </c>
      <c r="AHX32" s="3">
        <f t="shared" si="848"/>
        <v>118316.46748975957</v>
      </c>
      <c r="AHY32" s="3">
        <f t="shared" si="849"/>
        <v>3640002.8905690061</v>
      </c>
      <c r="AHZ32" s="3">
        <f t="shared" si="850"/>
        <v>1598.1989250449762</v>
      </c>
      <c r="AIA32" s="3">
        <f t="shared" si="851"/>
        <v>3641601.0894940509</v>
      </c>
      <c r="AIB32" s="3"/>
      <c r="AIC32" s="13"/>
      <c r="AID32" s="15">
        <f t="shared" si="224"/>
        <v>4852.4158527601485</v>
      </c>
      <c r="AIE32" s="3">
        <f t="shared" si="225"/>
        <v>87.398426147857222</v>
      </c>
      <c r="AIF32" s="3">
        <f t="shared" si="852"/>
        <v>4939.8142789080057</v>
      </c>
      <c r="AIG32" s="3">
        <f t="shared" si="853"/>
        <v>236588.17846942152</v>
      </c>
      <c r="AIH32" s="3">
        <f t="shared" si="854"/>
        <v>3843.6576273641981</v>
      </c>
      <c r="AII32" s="3">
        <f t="shared" si="855"/>
        <v>240431.8360967857</v>
      </c>
      <c r="AIJ32" s="3"/>
      <c r="AIK32" s="5"/>
      <c r="AIL32" s="3">
        <f t="shared" si="226"/>
        <v>122019.12770567718</v>
      </c>
      <c r="AIM32" s="3">
        <f t="shared" si="227"/>
        <v>37.144774954930604</v>
      </c>
      <c r="AIN32" s="3">
        <f t="shared" si="856"/>
        <v>122056.27248063211</v>
      </c>
      <c r="AIO32" s="3">
        <f t="shared" si="857"/>
        <v>3755055.6106510363</v>
      </c>
      <c r="AIP32" s="3">
        <f t="shared" si="858"/>
        <v>1644.7715889483536</v>
      </c>
      <c r="AIQ32" s="3">
        <f t="shared" si="859"/>
        <v>3756700.3822399848</v>
      </c>
      <c r="AIR32" s="3"/>
      <c r="AIS32" s="13"/>
      <c r="AIT32" s="15">
        <f t="shared" si="228"/>
        <v>4994.0096675663362</v>
      </c>
      <c r="AIU32" s="3">
        <f t="shared" si="229"/>
        <v>90.160809173759631</v>
      </c>
      <c r="AIV32" s="3">
        <f t="shared" si="860"/>
        <v>5084.1704767400961</v>
      </c>
      <c r="AIW32" s="3">
        <f t="shared" si="861"/>
        <v>243503.44608428661</v>
      </c>
      <c r="AIX32" s="3">
        <f t="shared" si="862"/>
        <v>3965.1382826355612</v>
      </c>
      <c r="AIY32" s="3">
        <f t="shared" si="863"/>
        <v>247468.58436692218</v>
      </c>
      <c r="AIZ32" s="3"/>
      <c r="AJA32" s="5"/>
      <c r="AJB32" s="3">
        <f t="shared" si="230"/>
        <v>125875.75970771517</v>
      </c>
      <c r="AJC32" s="3">
        <f t="shared" si="231"/>
        <v>38.228661939388921</v>
      </c>
      <c r="AJD32" s="3">
        <f t="shared" si="864"/>
        <v>125913.98836965456</v>
      </c>
      <c r="AJE32" s="3">
        <f t="shared" si="865"/>
        <v>3873735.9564015795</v>
      </c>
      <c r="AJF32" s="3">
        <f t="shared" si="866"/>
        <v>1692.8468384239939</v>
      </c>
      <c r="AJG32" s="3">
        <f t="shared" si="867"/>
        <v>3875428.8032400035</v>
      </c>
      <c r="AJH32" s="3"/>
      <c r="AJI32" s="13"/>
      <c r="AJJ32" s="15">
        <f t="shared" si="232"/>
        <v>5140.1699658853413</v>
      </c>
      <c r="AJK32" s="3">
        <f t="shared" si="233"/>
        <v>93.010291277760089</v>
      </c>
      <c r="AJL32" s="3">
        <f t="shared" si="868"/>
        <v>5233.1802571631015</v>
      </c>
      <c r="AJM32" s="3">
        <f t="shared" si="869"/>
        <v>250641.6475804043</v>
      </c>
      <c r="AJN32" s="3">
        <f t="shared" si="870"/>
        <v>4090.4493802742759</v>
      </c>
      <c r="AJO32" s="3">
        <f t="shared" si="871"/>
        <v>254732.09696067858</v>
      </c>
      <c r="AJP32" s="3"/>
      <c r="AJQ32" s="5"/>
      <c r="AJR32" s="3">
        <f t="shared" si="234"/>
        <v>129853.99291016281</v>
      </c>
      <c r="AJS32" s="3">
        <f t="shared" si="235"/>
        <v>39.347504914340625</v>
      </c>
      <c r="AJT32" s="3">
        <f t="shared" si="872"/>
        <v>129893.34041507715</v>
      </c>
      <c r="AJU32" s="3">
        <f t="shared" si="873"/>
        <v>3996158.4471341316</v>
      </c>
      <c r="AJV32" s="3">
        <f t="shared" si="874"/>
        <v>1742.4719342041724</v>
      </c>
      <c r="AJW32" s="3">
        <f t="shared" si="875"/>
        <v>3997900.9190683356</v>
      </c>
      <c r="AJX32" s="3"/>
      <c r="AJY32" s="13"/>
      <c r="AJZ32" s="15">
        <f t="shared" si="236"/>
        <v>5291.0403859702556</v>
      </c>
      <c r="AKA32" s="3">
        <f t="shared" si="237"/>
        <v>95.949622057640056</v>
      </c>
      <c r="AKB32" s="3">
        <f t="shared" si="876"/>
        <v>5386.9900080278958</v>
      </c>
      <c r="AKC32" s="3">
        <f t="shared" si="877"/>
        <v>258009.79540627255</v>
      </c>
      <c r="AKD32" s="3">
        <f t="shared" si="878"/>
        <v>4219.7117267797221</v>
      </c>
      <c r="AKE32" s="3">
        <f t="shared" si="879"/>
        <v>262229.50713305228</v>
      </c>
      <c r="AKF32" s="3"/>
      <c r="AKG32" s="5"/>
      <c r="AKH32" s="3">
        <f t="shared" si="238"/>
        <v>133957.66609522272</v>
      </c>
      <c r="AKI32" s="3">
        <f t="shared" si="239"/>
        <v>40.502403416747889</v>
      </c>
      <c r="AKJ32" s="3">
        <f t="shared" si="880"/>
        <v>133998.16849863948</v>
      </c>
      <c r="AKK32" s="3">
        <f t="shared" si="881"/>
        <v>4122441.1045788452</v>
      </c>
      <c r="AKL32" s="3">
        <f t="shared" si="882"/>
        <v>1793.6956271442066</v>
      </c>
      <c r="AKM32" s="3">
        <f t="shared" si="883"/>
        <v>4124234.8002059893</v>
      </c>
      <c r="AKN32" s="3"/>
      <c r="AKO32" s="13"/>
      <c r="AKP32" s="15">
        <f t="shared" si="240"/>
        <v>5446.7690926606292</v>
      </c>
      <c r="AKQ32" s="3">
        <f t="shared" si="241"/>
        <v>98.981635204943743</v>
      </c>
      <c r="AKR32" s="3">
        <f t="shared" si="884"/>
        <v>5545.750727865573</v>
      </c>
      <c r="AKS32" s="3">
        <f t="shared" si="885"/>
        <v>265615.10371662281</v>
      </c>
      <c r="AKT32" s="3">
        <f t="shared" si="886"/>
        <v>4353.0499217321312</v>
      </c>
      <c r="AKU32" s="3">
        <f t="shared" si="887"/>
        <v>269968.15363835491</v>
      </c>
      <c r="AKV32" s="3"/>
      <c r="AKW32" s="5"/>
      <c r="AKX32" s="3">
        <f t="shared" si="242"/>
        <v>138190.73545050208</v>
      </c>
      <c r="AKY32" s="3">
        <f t="shared" si="243"/>
        <v>41.694491634155312</v>
      </c>
      <c r="AKZ32" s="3">
        <f t="shared" si="888"/>
        <v>138232.42994213622</v>
      </c>
      <c r="ALA32" s="3">
        <f t="shared" si="889"/>
        <v>4252705.6561105791</v>
      </c>
      <c r="ALB32" s="3">
        <f t="shared" si="890"/>
        <v>1846.568070370163</v>
      </c>
      <c r="ALC32" s="3">
        <f t="shared" si="891"/>
        <v>4254552.2241809489</v>
      </c>
      <c r="ALD32" s="3"/>
      <c r="ALE32" s="13"/>
      <c r="ALF32" s="15">
        <f t="shared" si="244"/>
        <v>5607.5085192222705</v>
      </c>
      <c r="ALG32" s="3">
        <f t="shared" si="245"/>
        <v>102.10925338034278</v>
      </c>
      <c r="ALH32" s="3">
        <f t="shared" si="892"/>
        <v>5709.6177726026135</v>
      </c>
      <c r="ALI32" s="3">
        <f t="shared" si="893"/>
        <v>273465.00110739382</v>
      </c>
      <c r="ALJ32" s="3">
        <f t="shared" si="894"/>
        <v>4490.5925494471967</v>
      </c>
      <c r="ALK32" s="3">
        <f t="shared" si="895"/>
        <v>277955.59365684103</v>
      </c>
      <c r="ALL32" s="3"/>
      <c r="ALM32" s="5"/>
      <c r="ALN32" s="3">
        <f t="shared" si="246"/>
        <v>142557.28137563105</v>
      </c>
      <c r="ALO32" s="3">
        <f t="shared" si="247"/>
        <v>42.924936428498427</v>
      </c>
      <c r="ALP32" s="3">
        <f t="shared" si="896"/>
        <v>142600.20631205954</v>
      </c>
      <c r="ALQ32" s="3">
        <f t="shared" si="897"/>
        <v>4387077.7219855832</v>
      </c>
      <c r="ALR32" s="3">
        <f t="shared" si="898"/>
        <v>1901.1409078129634</v>
      </c>
      <c r="ALS32" s="3">
        <f t="shared" si="899"/>
        <v>4388978.8628933961</v>
      </c>
      <c r="ALT32" s="3"/>
      <c r="ALU32" s="13"/>
      <c r="ALV32" s="15">
        <f t="shared" si="248"/>
        <v>5773.4156358462451</v>
      </c>
      <c r="ALW32" s="3">
        <f t="shared" si="249"/>
        <v>105.33549270944151</v>
      </c>
      <c r="ALX32" s="3">
        <f t="shared" si="900"/>
        <v>5878.7511285556866</v>
      </c>
      <c r="ALY32" s="3">
        <f t="shared" si="901"/>
        <v>281567.15359701373</v>
      </c>
      <c r="ALZ32" s="3">
        <f t="shared" si="902"/>
        <v>4632.4722937866145</v>
      </c>
      <c r="AMA32" s="3">
        <f t="shared" si="903"/>
        <v>286199.62589080032</v>
      </c>
      <c r="AMB32" s="3"/>
      <c r="AMC32" s="5"/>
      <c r="AMD32" s="3">
        <f t="shared" si="250"/>
        <v>147061.51475896902</v>
      </c>
      <c r="AME32" s="3">
        <f t="shared" si="251"/>
        <v>44.194939391437721</v>
      </c>
      <c r="AMF32" s="3">
        <f t="shared" si="904"/>
        <v>147105.70969836044</v>
      </c>
      <c r="AMG32" s="3">
        <f t="shared" si="905"/>
        <v>4525686.9275054857</v>
      </c>
      <c r="AMH32" s="3">
        <f t="shared" si="906"/>
        <v>1957.4674339752858</v>
      </c>
      <c r="AMI32" s="3">
        <f t="shared" si="907"/>
        <v>4527644.3949394608</v>
      </c>
      <c r="AMJ32" s="3"/>
      <c r="AMK32" s="13"/>
      <c r="AML32" s="15">
        <f t="shared" si="252"/>
        <v>5944.6524293778139</v>
      </c>
      <c r="AMM32" s="3">
        <f t="shared" si="253"/>
        <v>108.66346547854707</v>
      </c>
      <c r="AMN32" s="3">
        <f t="shared" si="908"/>
        <v>6053.3158948563605</v>
      </c>
      <c r="AMO32" s="3">
        <f t="shared" si="909"/>
        <v>289929.47949555947</v>
      </c>
      <c r="AMP32" s="3">
        <f t="shared" si="910"/>
        <v>4778.8260192837088</v>
      </c>
      <c r="AMQ32" s="3">
        <f t="shared" si="911"/>
        <v>294708.3055148432</v>
      </c>
      <c r="AMR32" s="3"/>
      <c r="AMS32" s="5"/>
      <c r="AMT32" s="3">
        <f t="shared" si="254"/>
        <v>151707.78074123652</v>
      </c>
      <c r="AMU32" s="3">
        <f t="shared" si="255"/>
        <v>45.505740516637246</v>
      </c>
      <c r="AMV32" s="3">
        <f t="shared" si="912"/>
        <v>151753.28648175317</v>
      </c>
      <c r="AMW32" s="3">
        <f t="shared" si="913"/>
        <v>4668666.9822728531</v>
      </c>
      <c r="AMX32" s="3">
        <f t="shared" si="914"/>
        <v>2015.6026973026235</v>
      </c>
      <c r="AMY32" s="3">
        <f t="shared" si="915"/>
        <v>4670682.5849701557</v>
      </c>
      <c r="AMZ32" s="3"/>
      <c r="ANA32" s="13"/>
      <c r="ANB32" s="15">
        <f t="shared" si="256"/>
        <v>6121.3862138488084</v>
      </c>
      <c r="ANC32" s="3">
        <f t="shared" si="257"/>
        <v>112.09638203928374</v>
      </c>
      <c r="AND32" s="3">
        <f t="shared" si="916"/>
        <v>6233.482595888092</v>
      </c>
      <c r="ANE32" s="3">
        <f t="shared" si="917"/>
        <v>298560.15263158793</v>
      </c>
      <c r="ANF32" s="3">
        <f t="shared" si="918"/>
        <v>4929.7948800588674</v>
      </c>
      <c r="ANG32" s="3">
        <f t="shared" si="919"/>
        <v>303489.94751164678</v>
      </c>
      <c r="ANH32" s="3"/>
      <c r="ANI32" s="5"/>
      <c r="ANJ32" s="3">
        <f t="shared" si="258"/>
        <v>156500.56137459501</v>
      </c>
      <c r="ANK32" s="3">
        <f t="shared" si="259"/>
        <v>46.858620576860069</v>
      </c>
      <c r="ANL32" s="3">
        <f t="shared" si="920"/>
        <v>156547.41999517186</v>
      </c>
      <c r="ANM32" s="3">
        <f t="shared" si="921"/>
        <v>4816155.7865959657</v>
      </c>
      <c r="ANN32" s="3">
        <f t="shared" si="922"/>
        <v>2075.6035226163622</v>
      </c>
      <c r="ANO32" s="3">
        <f t="shared" si="923"/>
        <v>4818231.3901185822</v>
      </c>
      <c r="ANP32" s="3"/>
      <c r="ANQ32" s="13"/>
      <c r="ANR32" s="15">
        <f t="shared" si="260"/>
        <v>6303.7896997644157</v>
      </c>
      <c r="ANS32" s="3">
        <f t="shared" si="261"/>
        <v>115.63755336284598</v>
      </c>
      <c r="ANT32" s="3">
        <f t="shared" si="924"/>
        <v>6419.4272531272618</v>
      </c>
      <c r="ANU32" s="3">
        <f t="shared" si="925"/>
        <v>307467.60264013149</v>
      </c>
      <c r="ANV32" s="3">
        <f t="shared" si="926"/>
        <v>5085.5244690472919</v>
      </c>
      <c r="ANW32" s="3">
        <f t="shared" si="927"/>
        <v>312553.12710917881</v>
      </c>
      <c r="ANX32" s="3"/>
      <c r="ANY32" s="5"/>
      <c r="ANZ32" s="3">
        <f t="shared" si="262"/>
        <v>161444.47918870335</v>
      </c>
      <c r="AOA32" s="3">
        <f t="shared" si="263"/>
        <v>48.254901654351833</v>
      </c>
      <c r="AOB32" s="3">
        <f t="shared" si="928"/>
        <v>161492.7340903577</v>
      </c>
      <c r="AOC32" s="3">
        <f t="shared" si="929"/>
        <v>4968295.5772766387</v>
      </c>
      <c r="AOD32" s="3">
        <f t="shared" si="930"/>
        <v>2137.5285131159349</v>
      </c>
      <c r="AOE32" s="3">
        <f t="shared" si="931"/>
        <v>4970433.1057897545</v>
      </c>
      <c r="AOF32" s="3"/>
      <c r="AOG32" s="13"/>
      <c r="AOH32" s="15">
        <f t="shared" si="264"/>
        <v>6492.0410031847532</v>
      </c>
      <c r="AOI32" s="3">
        <f t="shared" si="265"/>
        <v>119.29039453895412</v>
      </c>
      <c r="AOJ32" s="3">
        <f t="shared" si="932"/>
        <v>6611.3313977237076</v>
      </c>
      <c r="AOK32" s="3">
        <f t="shared" si="933"/>
        <v>316660.52049919619</v>
      </c>
      <c r="AOL32" s="3">
        <f t="shared" si="934"/>
        <v>5246.1649796689635</v>
      </c>
      <c r="AOM32" s="3">
        <f t="shared" si="935"/>
        <v>321906.68547886517</v>
      </c>
      <c r="AON32" s="3"/>
      <c r="AOO32" s="5"/>
      <c r="AOP32" s="3">
        <f t="shared" si="266"/>
        <v>166544.30207569731</v>
      </c>
      <c r="AOQ32" s="3">
        <f t="shared" si="267"/>
        <v>49.695947210359428</v>
      </c>
      <c r="AOR32" s="3">
        <f t="shared" si="936"/>
        <v>166593.99802290768</v>
      </c>
      <c r="AOS32" s="3">
        <f t="shared" si="937"/>
        <v>5125233.0855534654</v>
      </c>
      <c r="AOT32" s="3">
        <f t="shared" si="938"/>
        <v>2201.4380888688074</v>
      </c>
      <c r="AOU32" s="3">
        <f t="shared" si="939"/>
        <v>5127434.5236423342</v>
      </c>
      <c r="AOV32" s="3"/>
      <c r="AOW32" s="13"/>
      <c r="AOX32" s="15">
        <f t="shared" si="268"/>
        <v>6686.3237640815087</v>
      </c>
      <c r="AOY32" s="3">
        <f t="shared" si="269"/>
        <v>123.05842856741603</v>
      </c>
      <c r="AOZ32" s="3">
        <f t="shared" si="940"/>
        <v>6809.3821926489245</v>
      </c>
      <c r="APA32" s="3">
        <f t="shared" si="941"/>
        <v>326147.8697266872</v>
      </c>
      <c r="APB32" s="3">
        <f t="shared" si="942"/>
        <v>5411.8713559568696</v>
      </c>
      <c r="APC32" s="3">
        <f t="shared" si="943"/>
        <v>331559.74108264409</v>
      </c>
      <c r="APD32" s="3"/>
      <c r="APE32" s="5"/>
      <c r="APF32" s="3">
        <f t="shared" si="270"/>
        <v>171804.9485836837</v>
      </c>
      <c r="APG32" s="3">
        <f t="shared" si="271"/>
        <v>51.183162991139561</v>
      </c>
      <c r="APH32" s="3">
        <f t="shared" si="944"/>
        <v>171856.13174667483</v>
      </c>
      <c r="API32" s="3">
        <f t="shared" si="945"/>
        <v>5287119.6837693574</v>
      </c>
      <c r="APJ32" s="3">
        <f t="shared" si="946"/>
        <v>2267.394564652001</v>
      </c>
      <c r="APK32" s="3">
        <f t="shared" si="947"/>
        <v>5289387.0783340093</v>
      </c>
      <c r="APL32" s="3"/>
      <c r="APM32" s="13"/>
      <c r="APN32" s="15">
        <f t="shared" si="272"/>
        <v>6886.8273820276008</v>
      </c>
      <c r="APO32" s="3">
        <f t="shared" si="273"/>
        <v>126.94528988001622</v>
      </c>
      <c r="APP32" s="3">
        <f t="shared" si="948"/>
        <v>7013.7726719076172</v>
      </c>
      <c r="APQ32" s="3">
        <f t="shared" si="949"/>
        <v>335938.89856741839</v>
      </c>
      <c r="APR32" s="3">
        <f t="shared" si="950"/>
        <v>5582.8034329399652</v>
      </c>
      <c r="APS32" s="3">
        <f t="shared" si="951"/>
        <v>341521.70200035837</v>
      </c>
      <c r="APT32" s="3"/>
      <c r="APU32" s="5"/>
      <c r="APV32" s="3">
        <f t="shared" si="274"/>
        <v>177231.49283373766</v>
      </c>
      <c r="APW32" s="3">
        <f t="shared" si="275"/>
        <v>52.71799883214041</v>
      </c>
      <c r="APX32" s="3">
        <f t="shared" si="952"/>
        <v>177284.21083256981</v>
      </c>
      <c r="APY32" s="3">
        <f t="shared" si="953"/>
        <v>5454111.5225184718</v>
      </c>
      <c r="APZ32" s="3">
        <f t="shared" si="954"/>
        <v>2335.4622346767314</v>
      </c>
      <c r="AQA32" s="3">
        <f t="shared" si="955"/>
        <v>5456446.9847531486</v>
      </c>
      <c r="AQB32" s="3"/>
      <c r="AQC32" s="13"/>
      <c r="AQD32" s="15">
        <f t="shared" si="276"/>
        <v>7093.747272249444</v>
      </c>
      <c r="AQE32" s="3">
        <f t="shared" si="277"/>
        <v>130.95472763407557</v>
      </c>
      <c r="AQF32" s="3">
        <f t="shared" si="956"/>
        <v>7224.7019998835194</v>
      </c>
      <c r="AQG32" s="3">
        <f t="shared" si="957"/>
        <v>346043.14968181687</v>
      </c>
      <c r="AQH32" s="3">
        <f t="shared" si="958"/>
        <v>5759.1260823892308</v>
      </c>
      <c r="AQI32" s="3">
        <f t="shared" si="959"/>
        <v>351802.27576420608</v>
      </c>
      <c r="AQJ32" s="3"/>
      <c r="AQK32" s="5"/>
      <c r="AQL32" s="3">
        <f t="shared" si="278"/>
        <v>182829.16911812377</v>
      </c>
      <c r="AQM32" s="3">
        <f t="shared" si="279"/>
        <v>54.301950618056978</v>
      </c>
      <c r="AQN32" s="3">
        <f t="shared" si="960"/>
        <v>182883.47106874181</v>
      </c>
      <c r="AQO32" s="3">
        <f t="shared" si="961"/>
        <v>5626369.6730326107</v>
      </c>
      <c r="AQP32" s="3">
        <f t="shared" si="962"/>
        <v>2405.7074399447133</v>
      </c>
      <c r="AQQ32" s="3">
        <f t="shared" si="963"/>
        <v>5628775.3804725558</v>
      </c>
      <c r="AQR32" s="3"/>
      <c r="AQS32" s="13"/>
      <c r="AQT32" s="15">
        <f t="shared" si="280"/>
        <v>7307.2850698983248</v>
      </c>
      <c r="AQU32" s="3">
        <f t="shared" si="281"/>
        <v>135.09060913134135</v>
      </c>
      <c r="AQV32" s="3">
        <f t="shared" si="964"/>
        <v>7442.3756790296666</v>
      </c>
      <c r="AQW32" s="3">
        <f t="shared" si="965"/>
        <v>356470.46774712444</v>
      </c>
      <c r="AQX32" s="3">
        <f t="shared" si="966"/>
        <v>5941.0093720953337</v>
      </c>
      <c r="AQY32" s="3">
        <f t="shared" si="967"/>
        <v>362411.47711921978</v>
      </c>
      <c r="AQZ32" s="3"/>
      <c r="ARA32" s="5"/>
      <c r="ARB32" s="3">
        <f t="shared" si="282"/>
        <v>188603.37667349394</v>
      </c>
      <c r="ARC32" s="3">
        <f t="shared" si="283"/>
        <v>55.936561846508759</v>
      </c>
      <c r="ARD32" s="3">
        <f t="shared" si="968"/>
        <v>188659.31323534044</v>
      </c>
      <c r="ARE32" s="3">
        <f t="shared" si="969"/>
        <v>5804060.2827872904</v>
      </c>
      <c r="ARF32" s="3">
        <f t="shared" si="970"/>
        <v>2478.1986210920518</v>
      </c>
      <c r="ARG32" s="3">
        <f t="shared" si="971"/>
        <v>5806538.4814083828</v>
      </c>
      <c r="ARH32" s="3"/>
      <c r="ARI32" s="13"/>
      <c r="ARJ32" s="15">
        <f t="shared" si="284"/>
        <v>7527.6487912433149</v>
      </c>
      <c r="ARK32" s="3">
        <f t="shared" si="285"/>
        <v>139.35692355380118</v>
      </c>
      <c r="ARL32" s="3">
        <f t="shared" si="972"/>
        <v>7667.0057147971165</v>
      </c>
      <c r="ARM32" s="3">
        <f t="shared" si="973"/>
        <v>367231.0073777365</v>
      </c>
      <c r="ARN32" s="3">
        <f t="shared" si="974"/>
        <v>6128.6287349558288</v>
      </c>
      <c r="ARO32" s="3">
        <f t="shared" si="975"/>
        <v>373359.63611269236</v>
      </c>
      <c r="ARP32" s="3"/>
      <c r="ARQ32" s="5"/>
      <c r="ARR32" s="3">
        <f t="shared" si="286"/>
        <v>194559.68489655069</v>
      </c>
      <c r="ARS32" s="3">
        <f t="shared" si="287"/>
        <v>57.623424861955939</v>
      </c>
      <c r="ART32" s="3">
        <f t="shared" si="976"/>
        <v>194617.30832141265</v>
      </c>
      <c r="ARU32" s="3">
        <f t="shared" si="977"/>
        <v>5987354.7406912325</v>
      </c>
      <c r="ARV32" s="3">
        <f t="shared" si="978"/>
        <v>2553.0063734517967</v>
      </c>
      <c r="ARW32" s="3">
        <f t="shared" si="979"/>
        <v>5989907.7470646845</v>
      </c>
      <c r="ARX32" s="3"/>
      <c r="ARY32" s="13"/>
      <c r="ARZ32" s="15">
        <f t="shared" si="288"/>
        <v>7755.0530016967332</v>
      </c>
      <c r="ASA32" s="3">
        <f t="shared" si="289"/>
        <v>143.75778592955243</v>
      </c>
      <c r="ASB32" s="3">
        <f t="shared" si="980"/>
        <v>7898.8107876262857</v>
      </c>
      <c r="ASC32" s="3">
        <f t="shared" si="981"/>
        <v>378335.24280049716</v>
      </c>
      <c r="ASD32" s="3">
        <f t="shared" si="982"/>
        <v>6322.165141064278</v>
      </c>
      <c r="ASE32" s="3">
        <f t="shared" si="983"/>
        <v>384657.40794156143</v>
      </c>
      <c r="ASF32" s="3"/>
      <c r="ASG32" s="5"/>
      <c r="ASH32" s="3">
        <f t="shared" si="290"/>
        <v>200703.83888089639</v>
      </c>
      <c r="ASI32" s="3">
        <f t="shared" si="291"/>
        <v>59.364182141918079</v>
      </c>
      <c r="ASJ32" s="3">
        <f t="shared" si="984"/>
        <v>200763.20306303832</v>
      </c>
      <c r="ASK32" s="3">
        <f t="shared" si="985"/>
        <v>6176429.8452085769</v>
      </c>
      <c r="ASL32" s="3">
        <f t="shared" si="986"/>
        <v>2630.2035143170201</v>
      </c>
      <c r="ASM32" s="3">
        <f t="shared" si="987"/>
        <v>6179060.0487228939</v>
      </c>
      <c r="ASN32" s="3"/>
      <c r="ASO32" s="13"/>
      <c r="ASP32" s="15">
        <f t="shared" si="292"/>
        <v>7989.7190203541732</v>
      </c>
      <c r="ASQ32" s="3">
        <f t="shared" si="293"/>
        <v>148.29744116934947</v>
      </c>
      <c r="ASR32" s="3">
        <f t="shared" si="988"/>
        <v>8138.0164615235226</v>
      </c>
      <c r="ASS32" s="3">
        <f t="shared" si="989"/>
        <v>389793.97883744293</v>
      </c>
      <c r="AST32" s="3">
        <f t="shared" si="990"/>
        <v>6521.8052710703741</v>
      </c>
      <c r="ASU32" s="3">
        <f t="shared" si="991"/>
        <v>396315.78410851333</v>
      </c>
      <c r="ASV32" s="3"/>
      <c r="ASW32" s="5"/>
      <c r="ASX32" s="3">
        <f t="shared" si="294"/>
        <v>207041.76505255801</v>
      </c>
      <c r="ASY32" s="3">
        <f t="shared" si="295"/>
        <v>61.160527862708264</v>
      </c>
      <c r="ASZ32" s="3">
        <f t="shared" si="992"/>
        <v>207102.92558042071</v>
      </c>
      <c r="ATA32" s="3">
        <f t="shared" si="993"/>
        <v>6371467.9737227894</v>
      </c>
      <c r="ATB32" s="3">
        <f t="shared" si="994"/>
        <v>2709.8651592933479</v>
      </c>
      <c r="ATC32" s="3">
        <f t="shared" si="995"/>
        <v>6374177.8388820831</v>
      </c>
      <c r="ATD32" s="3"/>
      <c r="ATE32" s="13"/>
      <c r="ATF32" s="15">
        <f t="shared" si="296"/>
        <v>8231.8751517179317</v>
      </c>
      <c r="ATG32" s="3">
        <f t="shared" si="297"/>
        <v>152.98026813317</v>
      </c>
      <c r="ATH32" s="3">
        <f t="shared" si="996"/>
        <v>8384.855419851101</v>
      </c>
      <c r="ATI32" s="3">
        <f t="shared" si="997"/>
        <v>401618.36202350893</v>
      </c>
      <c r="ATJ32" s="3">
        <f t="shared" si="998"/>
        <v>6727.7416939070336</v>
      </c>
      <c r="ATK32" s="3">
        <f t="shared" si="999"/>
        <v>408346.10371741594</v>
      </c>
      <c r="ATL32" s="3"/>
      <c r="ATM32" s="5"/>
      <c r="ATN32" s="3">
        <f t="shared" si="298"/>
        <v>213579.57684742197</v>
      </c>
      <c r="ATO32" s="3">
        <f t="shared" si="299"/>
        <v>63.014209673253617</v>
      </c>
      <c r="ATP32" s="3">
        <f t="shared" si="1000"/>
        <v>213642.59105709521</v>
      </c>
      <c r="ATQ32" s="3">
        <f t="shared" si="1001"/>
        <v>6572657.2561668903</v>
      </c>
      <c r="ATR32" s="3">
        <f t="shared" si="1002"/>
        <v>2792.0687995897442</v>
      </c>
      <c r="ATS32" s="3">
        <f t="shared" si="1003"/>
        <v>6575449.32496648</v>
      </c>
      <c r="ATT32" s="3"/>
      <c r="ATU32" s="13"/>
      <c r="ATV32" s="15">
        <f t="shared" si="300"/>
        <v>8481.7569203144467</v>
      </c>
      <c r="ATW32" s="3">
        <f t="shared" si="301"/>
        <v>157.81078379919552</v>
      </c>
      <c r="ATX32" s="3">
        <f t="shared" si="1004"/>
        <v>8639.5677041136423</v>
      </c>
      <c r="ATY32" s="3">
        <f t="shared" si="1005"/>
        <v>413819.89132030151</v>
      </c>
      <c r="ATZ32" s="3">
        <f t="shared" si="1006"/>
        <v>6940.1730518956083</v>
      </c>
      <c r="AUA32" s="3">
        <f t="shared" si="1007"/>
        <v>420760.06437219714</v>
      </c>
      <c r="AUB32" s="3"/>
      <c r="AUC32" s="5"/>
      <c r="AUD32" s="3">
        <f t="shared" si="302"/>
        <v>220323.58053165185</v>
      </c>
      <c r="AUE32" s="3">
        <f t="shared" si="303"/>
        <v>64.927030491069132</v>
      </c>
      <c r="AUF32" s="3">
        <f t="shared" si="1008"/>
        <v>220388.50756214291</v>
      </c>
      <c r="AUG32" s="3">
        <f t="shared" si="1009"/>
        <v>6780191.7558617136</v>
      </c>
      <c r="AUH32" s="3">
        <f t="shared" si="1010"/>
        <v>2876.8943765011422</v>
      </c>
      <c r="AUI32" s="3">
        <f t="shared" si="1011"/>
        <v>6783068.650238215</v>
      </c>
      <c r="AUJ32" s="3"/>
      <c r="AUK32" s="13"/>
      <c r="AUL32" s="15">
        <f t="shared" si="304"/>
        <v>8739.6072970749083</v>
      </c>
      <c r="AUM32" s="3">
        <f t="shared" si="305"/>
        <v>162.79364760571715</v>
      </c>
      <c r="AUN32" s="3">
        <f t="shared" si="1012"/>
        <v>8902.4009446806249</v>
      </c>
      <c r="AUO32" s="3">
        <f t="shared" si="1013"/>
        <v>426410.42876803753</v>
      </c>
      <c r="AUP32" s="3">
        <f t="shared" si="1014"/>
        <v>7159.3042533755033</v>
      </c>
      <c r="AUQ32" s="3">
        <f t="shared" si="1015"/>
        <v>433569.73302141303</v>
      </c>
      <c r="AUR32" s="3"/>
      <c r="AUS32" s="5"/>
      <c r="AUT32" s="3">
        <f t="shared" si="306"/>
        <v>227280.28126353188</v>
      </c>
      <c r="AUU32" s="3">
        <f t="shared" si="307"/>
        <v>66.900850235179334</v>
      </c>
      <c r="AUV32" s="3">
        <f t="shared" si="1016"/>
        <v>227347.18211376708</v>
      </c>
      <c r="AUW32" s="3">
        <f t="shared" si="1017"/>
        <v>6994271.6577051179</v>
      </c>
      <c r="AUX32" s="3">
        <f t="shared" si="1018"/>
        <v>2964.4243554611985</v>
      </c>
      <c r="AUY32" s="3">
        <f t="shared" si="1019"/>
        <v>6997236.0820605792</v>
      </c>
      <c r="AUZ32" s="3"/>
      <c r="AVA32" s="13"/>
      <c r="AVB32" s="15">
        <f t="shared" si="308"/>
        <v>9005.6769245877713</v>
      </c>
      <c r="AVC32" s="3">
        <f t="shared" si="309"/>
        <v>167.9336659694539</v>
      </c>
      <c r="AVD32" s="3">
        <f t="shared" si="1020"/>
        <v>9173.6105905572258</v>
      </c>
      <c r="AVE32" s="3">
        <f t="shared" si="1021"/>
        <v>439402.2106505126</v>
      </c>
      <c r="AVF32" s="3">
        <f t="shared" si="1022"/>
        <v>7385.346671362774</v>
      </c>
      <c r="AVG32" s="3">
        <f t="shared" si="1023"/>
        <v>446787.55732187536</v>
      </c>
      <c r="AVH32" s="3"/>
      <c r="AVI32" s="5"/>
      <c r="AVJ32" s="3">
        <f t="shared" si="310"/>
        <v>234456.38940160384</v>
      </c>
      <c r="AVK32" s="3">
        <f t="shared" si="311"/>
        <v>68.937587550404672</v>
      </c>
      <c r="AVL32" s="3">
        <f t="shared" si="1024"/>
        <v>234525.32698915424</v>
      </c>
      <c r="AVM32" s="3">
        <f t="shared" si="1025"/>
        <v>7215103.4622512218</v>
      </c>
      <c r="AVN32" s="3">
        <f t="shared" si="1026"/>
        <v>3054.7438036616531</v>
      </c>
      <c r="AVO32" s="3">
        <f t="shared" si="1027"/>
        <v>7218158.2060548831</v>
      </c>
      <c r="AVP32" s="3"/>
      <c r="AVQ32" s="13"/>
      <c r="AVR32" s="15">
        <f t="shared" si="312"/>
        <v>9280.2243531326731</v>
      </c>
      <c r="AVS32" s="3">
        <f t="shared" si="313"/>
        <v>173.23579694531719</v>
      </c>
      <c r="AVT32" s="3">
        <f t="shared" si="1028"/>
        <v>9453.46015007799</v>
      </c>
      <c r="AVU32" s="3">
        <f t="shared" si="1029"/>
        <v>452807.8593784062</v>
      </c>
      <c r="AVV32" s="3">
        <f t="shared" si="1030"/>
        <v>7618.5183474586293</v>
      </c>
      <c r="AVW32" s="3">
        <f t="shared" si="1031"/>
        <v>460426.37772586482</v>
      </c>
      <c r="AVX32" s="3"/>
      <c r="AVY32" s="5"/>
      <c r="AVZ32" s="3">
        <f t="shared" si="314"/>
        <v>241858.82701028098</v>
      </c>
      <c r="AWA32" s="3">
        <f t="shared" si="315"/>
        <v>71.039221614178174</v>
      </c>
      <c r="AWB32" s="3">
        <f t="shared" si="1032"/>
        <v>241929.86623189517</v>
      </c>
      <c r="AWC32" s="3">
        <f t="shared" si="1033"/>
        <v>7442900.1849184977</v>
      </c>
      <c r="AWD32" s="3">
        <f t="shared" si="1034"/>
        <v>3147.9404726655989</v>
      </c>
      <c r="AWE32" s="3">
        <f t="shared" si="1035"/>
        <v>7446048.1253911629</v>
      </c>
      <c r="AWF32" s="3"/>
      <c r="AWG32" s="13"/>
      <c r="AWH32" s="15">
        <f t="shared" si="316"/>
        <v>9563.5162917439393</v>
      </c>
      <c r="AWI32" s="3">
        <f t="shared" si="317"/>
        <v>178.70515500938791</v>
      </c>
      <c r="AWJ32" s="3">
        <f t="shared" si="1036"/>
        <v>9742.2214467533267</v>
      </c>
      <c r="AWK32" s="3">
        <f t="shared" si="1037"/>
        <v>466640.39589712024</v>
      </c>
      <c r="AWL32" s="3">
        <f t="shared" si="1038"/>
        <v>7859.0442016233856</v>
      </c>
      <c r="AWM32" s="3">
        <f t="shared" si="1039"/>
        <v>474499.44009874359</v>
      </c>
      <c r="AWN32" s="3"/>
      <c r="AWO32" s="5"/>
      <c r="AWP32" s="3">
        <f t="shared" si="318"/>
        <v>249494.73453748171</v>
      </c>
      <c r="AWQ32" s="3">
        <f t="shared" si="319"/>
        <v>73.207794058412503</v>
      </c>
      <c r="AWR32" s="3">
        <f t="shared" si="1040"/>
        <v>249567.94233154011</v>
      </c>
      <c r="AWS32" s="3">
        <f t="shared" si="1041"/>
        <v>7677881.5609281417</v>
      </c>
      <c r="AWT32" s="3">
        <f t="shared" si="1042"/>
        <v>3244.1048846673252</v>
      </c>
      <c r="AWU32" s="3">
        <f t="shared" si="1043"/>
        <v>7681125.665812809</v>
      </c>
      <c r="AWV32" s="3"/>
      <c r="AWW32" s="13"/>
      <c r="AWX32" s="15">
        <f t="shared" si="320"/>
        <v>9855.8278702910029</v>
      </c>
      <c r="AWY32" s="3">
        <f t="shared" si="321"/>
        <v>184.34701597950743</v>
      </c>
      <c r="AWZ32" s="3">
        <f t="shared" si="1044"/>
        <v>10040.17488627051</v>
      </c>
      <c r="AXA32" s="3">
        <f t="shared" si="1045"/>
        <v>480913.25236943294</v>
      </c>
      <c r="AXB32" s="3">
        <f t="shared" si="1046"/>
        <v>8107.1562488377731</v>
      </c>
      <c r="AXC32" s="3">
        <f t="shared" si="1047"/>
        <v>489020.40861827071</v>
      </c>
      <c r="AXD32" s="3"/>
      <c r="AXE32" s="5"/>
      <c r="AXF32" s="3">
        <f t="shared" si="322"/>
        <v>257371.4776843898</v>
      </c>
      <c r="AXG32" s="3">
        <f t="shared" si="323"/>
        <v>75.445410975700227</v>
      </c>
      <c r="AXH32" s="3">
        <f t="shared" si="1048"/>
        <v>257446.92309536549</v>
      </c>
      <c r="AXI32" s="3">
        <f t="shared" si="1049"/>
        <v>7920274.2569709988</v>
      </c>
      <c r="AXJ32" s="3">
        <f t="shared" si="1050"/>
        <v>3343.330420662699</v>
      </c>
      <c r="AXK32" s="3">
        <f t="shared" si="1051"/>
        <v>7923617.5873916615</v>
      </c>
      <c r="AXL32" s="3"/>
      <c r="AXM32" s="13"/>
      <c r="AXN32" s="15">
        <f t="shared" si="324"/>
        <v>10157.442907410101</v>
      </c>
      <c r="AXO32" s="3">
        <f t="shared" si="325"/>
        <v>190.16682209739989</v>
      </c>
      <c r="AXP32" s="3">
        <f t="shared" si="1052"/>
        <v>10347.609729507501</v>
      </c>
      <c r="AXQ32" s="3">
        <f t="shared" si="1053"/>
        <v>495640.28508569318</v>
      </c>
      <c r="AXR32" s="3">
        <f t="shared" si="1054"/>
        <v>8363.093823093739</v>
      </c>
      <c r="AXS32" s="3">
        <f t="shared" si="1055"/>
        <v>504003.37890878692</v>
      </c>
      <c r="AXT32" s="3"/>
      <c r="AXU32" s="5"/>
      <c r="AXV32" s="3">
        <f t="shared" si="326"/>
        <v>265496.65450073243</v>
      </c>
      <c r="AXW32" s="3">
        <f t="shared" si="327"/>
        <v>77.754244970305038</v>
      </c>
      <c r="AXX32" s="3">
        <f t="shared" si="1056"/>
        <v>265574.40874570276</v>
      </c>
      <c r="AXY32" s="3">
        <f t="shared" si="1057"/>
        <v>8170312.0900350576</v>
      </c>
      <c r="AXZ32" s="3">
        <f t="shared" si="1058"/>
        <v>3445.7134102014115</v>
      </c>
      <c r="AYA32" s="3">
        <f t="shared" si="1059"/>
        <v>8173757.8034452591</v>
      </c>
      <c r="AYB32" s="3"/>
      <c r="AYC32" s="13"/>
      <c r="AYD32" s="15">
        <f t="shared" si="328"/>
        <v>10468.654183314415</v>
      </c>
      <c r="AYE32" s="3">
        <f t="shared" si="329"/>
        <v>196.17018728268621</v>
      </c>
      <c r="AYF32" s="3">
        <f t="shared" si="1060"/>
        <v>10664.824370597102</v>
      </c>
      <c r="AYG32" s="3">
        <f t="shared" si="1061"/>
        <v>510835.7877305703</v>
      </c>
      <c r="AYH32" s="3">
        <f t="shared" si="1062"/>
        <v>8627.1038085800501</v>
      </c>
      <c r="AYI32" s="3">
        <f t="shared" si="1063"/>
        <v>519462.89153915033</v>
      </c>
      <c r="AYJ32" s="3"/>
      <c r="AYK32" s="5"/>
      <c r="AYL32" s="3">
        <f t="shared" si="330"/>
        <v>273878.1027200403</v>
      </c>
      <c r="AYM32" s="3">
        <f t="shared" si="331"/>
        <v>80.136537246497113</v>
      </c>
      <c r="AYN32" s="3">
        <f t="shared" si="1064"/>
        <v>273958.23925728683</v>
      </c>
      <c r="AYO32" s="3">
        <f t="shared" si="1065"/>
        <v>8428236.2532618698</v>
      </c>
      <c r="AYP32" s="3">
        <f t="shared" si="1066"/>
        <v>3551.3532236180135</v>
      </c>
      <c r="AYQ32" s="3">
        <f t="shared" si="1067"/>
        <v>8431787.6064854879</v>
      </c>
      <c r="AYR32" s="3"/>
      <c r="AYS32" s="13"/>
      <c r="AYT32" s="15">
        <f t="shared" si="332"/>
        <v>10789.763720159692</v>
      </c>
      <c r="AYU32" s="3">
        <f t="shared" si="333"/>
        <v>202.36290255565171</v>
      </c>
      <c r="AYV32" s="3">
        <f t="shared" si="1068"/>
        <v>10992.126622715343</v>
      </c>
      <c r="AYW32" s="3">
        <f t="shared" si="1069"/>
        <v>526514.5051371837</v>
      </c>
      <c r="AYX32" s="3">
        <f t="shared" si="1070"/>
        <v>8899.4408779401783</v>
      </c>
      <c r="AYY32" s="3">
        <f t="shared" si="1071"/>
        <v>535413.94601512386</v>
      </c>
      <c r="AYZ32" s="3"/>
      <c r="AZA32" s="5"/>
      <c r="AZB32" s="3">
        <f t="shared" si="334"/>
        <v>282523.90733050928</v>
      </c>
      <c r="AZC32" s="3">
        <f t="shared" si="335"/>
        <v>82.594599754724896</v>
      </c>
      <c r="AZD32" s="3">
        <f t="shared" si="1072"/>
        <v>282606.501930264</v>
      </c>
      <c r="AZE32" s="3">
        <f t="shared" si="1073"/>
        <v>8694295.5487122536</v>
      </c>
      <c r="AZF32" s="3">
        <f t="shared" si="1074"/>
        <v>3660.3523676512427</v>
      </c>
      <c r="AZG32" s="3">
        <f t="shared" si="1075"/>
        <v>8697955.9010799043</v>
      </c>
      <c r="AZH32" s="3"/>
      <c r="AZI32" s="13"/>
      <c r="AZJ32" s="15">
        <f t="shared" si="336"/>
        <v>11121.083072680138</v>
      </c>
      <c r="AZK32" s="3">
        <f t="shared" si="337"/>
        <v>208.7509416259177</v>
      </c>
      <c r="AZL32" s="3">
        <f t="shared" si="1076"/>
        <v>11329.834014306056</v>
      </c>
      <c r="AZM32" s="3">
        <f t="shared" si="1077"/>
        <v>542691.64755442343</v>
      </c>
      <c r="AZN32" s="3">
        <f t="shared" si="1078"/>
        <v>9180.3677378394314</v>
      </c>
      <c r="AZO32" s="3">
        <f t="shared" si="1079"/>
        <v>551872.01529226289</v>
      </c>
      <c r="AZP32" s="3"/>
      <c r="AZQ32" s="5"/>
      <c r="AZR32" s="3">
        <f t="shared" si="338"/>
        <v>291442.40837748436</v>
      </c>
      <c r="AZS32" s="3">
        <f t="shared" si="339"/>
        <v>85.130817416404682</v>
      </c>
      <c r="AZT32" s="3">
        <f t="shared" si="1080"/>
        <v>291527.53919490078</v>
      </c>
      <c r="AZU32" s="3">
        <f t="shared" si="1081"/>
        <v>8968746.6272727214</v>
      </c>
      <c r="AZV32" s="3">
        <f t="shared" si="1082"/>
        <v>3772.8165846310699</v>
      </c>
      <c r="AZW32" s="3">
        <f t="shared" si="1083"/>
        <v>8972519.4438573532</v>
      </c>
      <c r="AZX32" s="3"/>
      <c r="AZY32" s="13"/>
      <c r="AZZ32" s="15">
        <f t="shared" si="340"/>
        <v>11462.933629635594</v>
      </c>
      <c r="BAA32" s="3">
        <f t="shared" si="341"/>
        <v>215.34046665257648</v>
      </c>
      <c r="BAB32" s="3">
        <f t="shared" si="1084"/>
        <v>11678.274096288171</v>
      </c>
      <c r="BAC32" s="3">
        <f t="shared" si="1085"/>
        <v>559382.90537857078</v>
      </c>
      <c r="BAD32" s="3">
        <f t="shared" si="1086"/>
        <v>9470.1553822905116</v>
      </c>
      <c r="BAE32" s="3">
        <f t="shared" si="1087"/>
        <v>568853.06076086126</v>
      </c>
      <c r="BAF32" s="3"/>
      <c r="BAG32" s="5"/>
      <c r="BAH32" s="3">
        <f t="shared" si="342"/>
        <v>300642.20900532836</v>
      </c>
      <c r="BAI32" s="3">
        <f t="shared" si="343"/>
        <v>87.747650431469793</v>
      </c>
      <c r="BAJ32" s="3">
        <f t="shared" si="1088"/>
        <v>300729.95665575983</v>
      </c>
      <c r="BAK32" s="3">
        <f t="shared" si="1089"/>
        <v>9251854.236141514</v>
      </c>
      <c r="BAL32" s="3">
        <f t="shared" si="1090"/>
        <v>3888.8549548935885</v>
      </c>
      <c r="BAM32" s="3">
        <f t="shared" si="1091"/>
        <v>9255743.0910964068</v>
      </c>
      <c r="BAN32" s="3"/>
      <c r="BAO32" s="13"/>
      <c r="BAP32" s="15">
        <f t="shared" si="344"/>
        <v>11815.646925063849</v>
      </c>
      <c r="BAQ32" s="3">
        <f t="shared" si="345"/>
        <v>222.13783418631377</v>
      </c>
      <c r="BAR32" s="3">
        <f t="shared" si="1092"/>
        <v>12037.784759250164</v>
      </c>
      <c r="BAS32" s="3">
        <f t="shared" si="1093"/>
        <v>576604.46431162488</v>
      </c>
      <c r="BAT32" s="3">
        <f t="shared" si="1094"/>
        <v>9769.0833541032807</v>
      </c>
      <c r="BAU32" s="3">
        <f t="shared" si="1095"/>
        <v>586373.54766572814</v>
      </c>
      <c r="BAV32" s="3"/>
      <c r="BAW32" s="5"/>
      <c r="BAX32" s="3">
        <f t="shared" si="346"/>
        <v>310132.18375336734</v>
      </c>
      <c r="BAY32" s="3">
        <f t="shared" si="347"/>
        <v>90.44763666097694</v>
      </c>
      <c r="BAZ32" s="3">
        <f t="shared" si="1096"/>
        <v>310222.63139002834</v>
      </c>
      <c r="BBA32" s="3">
        <f t="shared" si="1097"/>
        <v>9543891.4742515646</v>
      </c>
      <c r="BBB32" s="3">
        <f t="shared" si="1098"/>
        <v>4008.5800021623727</v>
      </c>
      <c r="BBC32" s="3">
        <f t="shared" si="1099"/>
        <v>9547900.0542537272</v>
      </c>
      <c r="BBD32" s="3"/>
      <c r="BBE32" s="13"/>
      <c r="BBF32" s="15">
        <f t="shared" si="348"/>
        <v>12179.564958564841</v>
      </c>
      <c r="BBG32" s="3">
        <f t="shared" si="349"/>
        <v>229.14960130208945</v>
      </c>
      <c r="BBH32" s="3">
        <f t="shared" si="1100"/>
        <v>12408.71455986693</v>
      </c>
      <c r="BBI32" s="3">
        <f t="shared" si="1101"/>
        <v>594373.02096234111</v>
      </c>
      <c r="BBJ32" s="3">
        <f t="shared" si="1102"/>
        <v>10077.440014654047</v>
      </c>
      <c r="BBK32" s="3">
        <f t="shared" si="1103"/>
        <v>604450.46097699518</v>
      </c>
      <c r="BBL32" s="3"/>
      <c r="BBM32" s="5"/>
      <c r="BBN32" s="3">
        <f t="shared" si="350"/>
        <v>319921.48711787967</v>
      </c>
      <c r="BBO32" s="3">
        <f t="shared" si="351"/>
        <v>93.233394078850765</v>
      </c>
      <c r="BBP32" s="3">
        <f t="shared" si="1104"/>
        <v>320014.72051195853</v>
      </c>
      <c r="BBQ32" s="3">
        <f t="shared" si="1105"/>
        <v>9845140.055821199</v>
      </c>
      <c r="BBR32" s="3">
        <f t="shared" si="1106"/>
        <v>4132.1078020075993</v>
      </c>
      <c r="BBS32" s="3">
        <f t="shared" si="1107"/>
        <v>9849272.1636232063</v>
      </c>
      <c r="BBT32" s="3"/>
      <c r="BBU32" s="13"/>
      <c r="BBV32" s="15">
        <f t="shared" si="352"/>
        <v>12555.040524953167</v>
      </c>
      <c r="BBW32" s="3">
        <f t="shared" si="353"/>
        <v>236.38253192695697</v>
      </c>
      <c r="BBX32" s="3">
        <f t="shared" si="1108"/>
        <v>12791.423056880123</v>
      </c>
      <c r="BBY32" s="3">
        <f t="shared" si="1109"/>
        <v>612705.79893742001</v>
      </c>
      <c r="BBZ32" s="3">
        <f t="shared" si="1110"/>
        <v>10395.522822126424</v>
      </c>
      <c r="BCA32" s="3">
        <f t="shared" si="1111"/>
        <v>623101.32175954641</v>
      </c>
      <c r="BCB32" s="3"/>
      <c r="BCC32" s="5"/>
      <c r="BCD32" s="3">
        <f t="shared" si="354"/>
        <v>330019.56238652277</v>
      </c>
      <c r="BCE32" s="3">
        <f t="shared" si="355"/>
        <v>96.107623295342222</v>
      </c>
      <c r="BCF32" s="3">
        <f t="shared" si="1112"/>
        <v>330115.6700098181</v>
      </c>
      <c r="BCG32" s="3">
        <f t="shared" si="1113"/>
        <v>10155890.58218113</v>
      </c>
      <c r="BCH32" s="3">
        <f t="shared" si="1114"/>
        <v>4259.558093712707</v>
      </c>
      <c r="BCI32" s="3">
        <f t="shared" si="1115"/>
        <v>10160150.140274843</v>
      </c>
      <c r="BCJ32" s="3"/>
      <c r="BCK32" s="13"/>
      <c r="BCL32" s="15">
        <f t="shared" si="356"/>
        <v>12942.437554267539</v>
      </c>
      <c r="BCM32" s="3">
        <f t="shared" si="357"/>
        <v>243.84360336659626</v>
      </c>
      <c r="BCN32" s="3">
        <f t="shared" si="1116"/>
        <v>13186.281157634136</v>
      </c>
      <c r="BCO32" s="3">
        <f t="shared" si="1117"/>
        <v>631620.56546047947</v>
      </c>
      <c r="BCP32" s="3">
        <f t="shared" si="1118"/>
        <v>10723.638618462604</v>
      </c>
      <c r="BCQ32" s="3">
        <f t="shared" si="1119"/>
        <v>642344.20407894207</v>
      </c>
      <c r="BCR32" s="3"/>
      <c r="BCS32" s="5"/>
      <c r="BCT32" s="3">
        <f t="shared" si="358"/>
        <v>340436.1507501892</v>
      </c>
      <c r="BCU32" s="3">
        <f t="shared" si="359"/>
        <v>99.073110159767879</v>
      </c>
      <c r="BCV32" s="3">
        <f t="shared" si="1120"/>
        <v>340535.22386034898</v>
      </c>
      <c r="BCW32" s="3">
        <f t="shared" si="1121"/>
        <v>10476442.822111074</v>
      </c>
      <c r="BCX32" s="3">
        <f t="shared" si="1122"/>
        <v>4391.054395810238</v>
      </c>
      <c r="BCY32" s="3">
        <f t="shared" si="1123"/>
        <v>10480833.876506884</v>
      </c>
      <c r="BCZ32" s="3"/>
      <c r="BDA32" s="13"/>
      <c r="BDB32" s="15">
        <f t="shared" si="360"/>
        <v>13342.131462923706</v>
      </c>
      <c r="BDC32" s="3">
        <f t="shared" si="361"/>
        <v>251.54001303616522</v>
      </c>
      <c r="BDD32" s="3">
        <f t="shared" si="1124"/>
        <v>13593.671475959871</v>
      </c>
      <c r="BDE32" s="3">
        <f t="shared" si="1125"/>
        <v>651135.64853082597</v>
      </c>
      <c r="BDF32" s="3">
        <f t="shared" si="1126"/>
        <v>11062.103925350582</v>
      </c>
      <c r="BDG32" s="3">
        <f t="shared" si="1127"/>
        <v>662197.75245617656</v>
      </c>
      <c r="BDH32" s="3"/>
      <c r="BDI32" s="5"/>
      <c r="BDJ32" s="3">
        <f t="shared" si="362"/>
        <v>351181.30070011615</v>
      </c>
      <c r="BDK32" s="3">
        <f t="shared" si="363"/>
        <v>102.13272844855179</v>
      </c>
      <c r="BDL32" s="3">
        <f t="shared" si="1128"/>
        <v>351283.43342856469</v>
      </c>
      <c r="BDM32" s="3">
        <f t="shared" si="1129"/>
        <v>10807106.001004035</v>
      </c>
      <c r="BDN32" s="3">
        <f t="shared" si="1130"/>
        <v>4526.7241253703796</v>
      </c>
      <c r="BDO32" s="3">
        <f t="shared" si="1131"/>
        <v>10811632.725129405</v>
      </c>
      <c r="BDP32" s="3"/>
      <c r="BDQ32" s="13"/>
      <c r="BDR32" s="15">
        <f t="shared" si="364"/>
        <v>13754.509516267244</v>
      </c>
      <c r="BDS32" s="3">
        <f t="shared" si="365"/>
        <v>259.4791854031057</v>
      </c>
      <c r="BDT32" s="3">
        <f t="shared" si="1132"/>
        <v>14013.988701670351</v>
      </c>
      <c r="BDU32" s="3">
        <f t="shared" si="1133"/>
        <v>671269.9546223121</v>
      </c>
      <c r="BDV32" s="3">
        <f t="shared" si="1134"/>
        <v>11411.245249580506</v>
      </c>
      <c r="BDW32" s="3">
        <f t="shared" si="1135"/>
        <v>682681.19987189258</v>
      </c>
      <c r="BDX32" s="3"/>
      <c r="BDY32" s="5"/>
      <c r="BDZ32" s="3">
        <f t="shared" si="366"/>
        <v>362265.377720911</v>
      </c>
      <c r="BEA32" s="3">
        <f t="shared" si="367"/>
        <v>105.28944264053206</v>
      </c>
      <c r="BEB32" s="3">
        <f t="shared" si="1136"/>
        <v>362370.66716355155</v>
      </c>
      <c r="BEC32" s="3">
        <f t="shared" si="1137"/>
        <v>11148199.09918374</v>
      </c>
      <c r="BED32" s="3">
        <f t="shared" si="1138"/>
        <v>4666.6987210442139</v>
      </c>
      <c r="BEE32" s="3">
        <f t="shared" si="1139"/>
        <v>11152865.797904784</v>
      </c>
      <c r="BEF32" s="3"/>
      <c r="BEG32" s="13"/>
      <c r="BEH32" s="15">
        <f t="shared" si="368"/>
        <v>14179.971202539082</v>
      </c>
      <c r="BEI32" s="3">
        <f t="shared" si="369"/>
        <v>267.66877914971479</v>
      </c>
      <c r="BEJ32" s="3">
        <f t="shared" si="1140"/>
        <v>14447.639981688797</v>
      </c>
      <c r="BEK32" s="3">
        <f t="shared" si="1141"/>
        <v>692042.98693025101</v>
      </c>
      <c r="BEL32" s="3">
        <f t="shared" si="1142"/>
        <v>11771.399398063551</v>
      </c>
      <c r="BEM32" s="3">
        <f t="shared" si="1143"/>
        <v>703814.38632831455</v>
      </c>
      <c r="BEN32" s="3"/>
      <c r="BEO32" s="5"/>
      <c r="BEP32" s="3">
        <f t="shared" si="370"/>
        <v>373699.0742903956</v>
      </c>
      <c r="BEQ32" s="3">
        <f t="shared" si="371"/>
        <v>108.54631077963091</v>
      </c>
      <c r="BER32" s="3">
        <f t="shared" si="1144"/>
        <v>373807.62060117524</v>
      </c>
      <c r="BES32" s="3">
        <f t="shared" si="1145"/>
        <v>11500051.159661852</v>
      </c>
      <c r="BET32" s="3">
        <f t="shared" si="1146"/>
        <v>4811.1137699170804</v>
      </c>
      <c r="BEU32" s="3">
        <f t="shared" si="1147"/>
        <v>11504862.273431769</v>
      </c>
      <c r="BEV32" s="3"/>
      <c r="BEW32" s="13"/>
      <c r="BEX32" s="15">
        <f t="shared" si="372"/>
        <v>14618.928618425422</v>
      </c>
      <c r="BEY32" s="3">
        <f t="shared" si="373"/>
        <v>276.11669456236245</v>
      </c>
      <c r="BEZ32" s="3">
        <f t="shared" si="1148"/>
        <v>14895.045312987784</v>
      </c>
      <c r="BFA32" s="3">
        <f t="shared" si="1149"/>
        <v>713474.864187403</v>
      </c>
      <c r="BFB32" s="3">
        <f t="shared" si="1150"/>
        <v>12142.913802786814</v>
      </c>
      <c r="BFC32" s="3">
        <f t="shared" si="1151"/>
        <v>725617.77799018985</v>
      </c>
      <c r="BFD32" s="3"/>
      <c r="BFE32" s="5"/>
      <c r="BFF32" s="3">
        <f t="shared" si="374"/>
        <v>385493.42019587831</v>
      </c>
      <c r="BFG32" s="3">
        <f t="shared" si="375"/>
        <v>111.90648742620201</v>
      </c>
      <c r="BFH32" s="3">
        <f t="shared" si="1152"/>
        <v>385605.32668330451</v>
      </c>
      <c r="BFI32" s="3">
        <f t="shared" si="1153"/>
        <v>11863001.605602177</v>
      </c>
      <c r="BFJ32" s="3">
        <f t="shared" si="1154"/>
        <v>4960.1091383181611</v>
      </c>
      <c r="BFK32" s="3">
        <f t="shared" si="1155"/>
        <v>11867961.714740494</v>
      </c>
      <c r="BFL32" s="3"/>
      <c r="BFM32" s="13"/>
      <c r="BFN32" s="15">
        <f t="shared" si="376"/>
        <v>15071.806866634235</v>
      </c>
      <c r="BFO32" s="3">
        <f t="shared" si="377"/>
        <v>284.83108115377189</v>
      </c>
      <c r="BFP32" s="3">
        <f t="shared" si="1156"/>
        <v>15356.637947788007</v>
      </c>
      <c r="BFQ32" s="3">
        <f t="shared" si="1157"/>
        <v>735586.34007516678</v>
      </c>
      <c r="BFR32" s="3">
        <f t="shared" si="1158"/>
        <v>12526.146855999945</v>
      </c>
      <c r="BFS32" s="3">
        <f t="shared" si="1159"/>
        <v>748112.48693116673</v>
      </c>
      <c r="BFT32" s="3"/>
      <c r="BFU32" s="5"/>
      <c r="BFV32" s="3">
        <f t="shared" si="378"/>
        <v>397659.79317580978</v>
      </c>
      <c r="BFW32" s="3">
        <f t="shared" si="379"/>
        <v>115.37322670044017</v>
      </c>
      <c r="BFX32" s="3">
        <f t="shared" si="1160"/>
        <v>397775.16640251025</v>
      </c>
      <c r="BFY32" s="3">
        <f t="shared" si="1161"/>
        <v>12237400.567780746</v>
      </c>
      <c r="BFZ32" s="3">
        <f t="shared" si="1162"/>
        <v>5113.8291067679411</v>
      </c>
      <c r="BGA32" s="3">
        <f t="shared" si="1163"/>
        <v>12242514.396887515</v>
      </c>
      <c r="BGB32" s="3"/>
      <c r="BGC32" s="13"/>
      <c r="BGD32" s="15">
        <f t="shared" si="380"/>
        <v>15539.044466047266</v>
      </c>
      <c r="BGE32" s="3">
        <f t="shared" si="381"/>
        <v>293.82034552530035</v>
      </c>
      <c r="BGF32" s="3">
        <f t="shared" si="1164"/>
        <v>15832.864811572566</v>
      </c>
      <c r="BGG32" s="3">
        <f t="shared" si="1165"/>
        <v>758398.82325230492</v>
      </c>
      <c r="BGH32" s="3">
        <f t="shared" si="1166"/>
        <v>12921.468255964961</v>
      </c>
      <c r="BGI32" s="3">
        <f t="shared" si="1167"/>
        <v>771320.29150826985</v>
      </c>
      <c r="BGJ32" s="3"/>
      <c r="BGK32" s="5"/>
      <c r="BGL32" s="3">
        <f t="shared" si="382"/>
        <v>410209.92989650997</v>
      </c>
      <c r="BGM32" s="3">
        <f t="shared" si="383"/>
        <v>118.9498854220555</v>
      </c>
      <c r="BGN32" s="3">
        <f t="shared" si="1168"/>
        <v>410328.87978193205</v>
      </c>
      <c r="BGO32" s="3">
        <f t="shared" si="1169"/>
        <v>12623609.222365579</v>
      </c>
      <c r="BGP32" s="3">
        <f t="shared" si="1170"/>
        <v>5272.4225092188108</v>
      </c>
      <c r="BGQ32" s="3">
        <f t="shared" si="1171"/>
        <v>12628881.644874798</v>
      </c>
      <c r="BGR32" s="3"/>
      <c r="BGS32" s="13"/>
      <c r="BGT32" s="15">
        <f t="shared" si="384"/>
        <v>16021.093774918274</v>
      </c>
      <c r="BGU32" s="3">
        <f t="shared" si="385"/>
        <v>303.09315947699514</v>
      </c>
      <c r="BGV32" s="3">
        <f t="shared" si="1172"/>
        <v>16324.186934395269</v>
      </c>
      <c r="BGW32" s="3">
        <f t="shared" si="1173"/>
        <v>781934.3980182237</v>
      </c>
      <c r="BGX32" s="3">
        <f t="shared" si="1174"/>
        <v>13329.259363618718</v>
      </c>
      <c r="BGY32" s="3">
        <f t="shared" si="1175"/>
        <v>795263.65738184238</v>
      </c>
      <c r="BGZ32" s="3"/>
      <c r="BHA32" s="5"/>
      <c r="BHB32" s="3">
        <f t="shared" si="386"/>
        <v>423155.93727481988</v>
      </c>
      <c r="BHC32" s="3">
        <f t="shared" si="387"/>
        <v>122.6399263498149</v>
      </c>
      <c r="BHD32" s="3">
        <f t="shared" si="1176"/>
        <v>423278.57720116968</v>
      </c>
      <c r="BHE32" s="3">
        <f t="shared" si="1177"/>
        <v>13022000.139357558</v>
      </c>
      <c r="BHF32" s="3">
        <f t="shared" si="1178"/>
        <v>5436.0428767071053</v>
      </c>
      <c r="BHG32" s="3">
        <f t="shared" si="1179"/>
        <v>13027436.182234265</v>
      </c>
      <c r="BHH32" s="3"/>
      <c r="BHI32" s="13"/>
      <c r="BHJ32" s="15">
        <f t="shared" si="388"/>
        <v>16518.42142747825</v>
      </c>
      <c r="BHK32" s="3">
        <f t="shared" si="389"/>
        <v>312.65846837362238</v>
      </c>
      <c r="BHL32" s="3">
        <f t="shared" si="1180"/>
        <v>16831.079895851872</v>
      </c>
      <c r="BHM32" s="3">
        <f t="shared" si="1181"/>
        <v>806215.84562691627</v>
      </c>
      <c r="BHN32" s="3">
        <f t="shared" si="1182"/>
        <v>13749.91357049734</v>
      </c>
      <c r="BHO32" s="3">
        <f t="shared" si="1183"/>
        <v>819965.75919741357</v>
      </c>
      <c r="BHP32" s="3"/>
      <c r="BHQ32" s="5"/>
      <c r="BHR32" s="3">
        <f t="shared" si="390"/>
        <v>436510.30415812356</v>
      </c>
      <c r="BHS32" s="3">
        <f t="shared" si="391"/>
        <v>126.44692152371293</v>
      </c>
      <c r="BHT32" s="3">
        <f t="shared" si="1184"/>
        <v>436636.75107964728</v>
      </c>
      <c r="BHU32" s="3">
        <f t="shared" si="1185"/>
        <v>13432957.642033657</v>
      </c>
      <c r="BHV32" s="3">
        <f t="shared" si="1186"/>
        <v>5604.8485855285935</v>
      </c>
      <c r="BHW32" s="3">
        <f t="shared" si="1187"/>
        <v>13438562.490619186</v>
      </c>
      <c r="BHX32" s="3"/>
      <c r="BHY32" s="13"/>
      <c r="BHZ32" s="15">
        <f t="shared" si="392"/>
        <v>17031.508784289479</v>
      </c>
      <c r="BIA32" s="3">
        <f t="shared" si="393"/>
        <v>322.52549977486046</v>
      </c>
      <c r="BIB32" s="3">
        <f t="shared" si="1188"/>
        <v>17354.034284064339</v>
      </c>
      <c r="BIC32" s="3">
        <f t="shared" si="1189"/>
        <v>831266.66627078829</v>
      </c>
      <c r="BID32" s="3">
        <f t="shared" si="1190"/>
        <v>14183.836678270318</v>
      </c>
      <c r="BIE32" s="3">
        <f t="shared" si="1191"/>
        <v>845450.50294905866</v>
      </c>
      <c r="BIF32" s="3"/>
      <c r="BIG32" s="5"/>
      <c r="BIH32" s="3">
        <f t="shared" si="394"/>
        <v>450285.91337317711</v>
      </c>
      <c r="BII32" s="3">
        <f t="shared" si="395"/>
        <v>130.37455571238874</v>
      </c>
      <c r="BIJ32" s="3">
        <f t="shared" si="1192"/>
        <v>450416.28792888951</v>
      </c>
      <c r="BIK32" s="3">
        <f t="shared" si="1193"/>
        <v>13856878.177732207</v>
      </c>
      <c r="BIL32" s="3">
        <f t="shared" si="1194"/>
        <v>5779.0030100710146</v>
      </c>
      <c r="BIM32" s="3">
        <f t="shared" si="1195"/>
        <v>13862657.180742279</v>
      </c>
      <c r="BIN32" s="3"/>
      <c r="BIO32" s="13"/>
      <c r="BIP32" s="15">
        <f t="shared" si="396"/>
        <v>17560.852396754897</v>
      </c>
      <c r="BIQ32" s="3">
        <f t="shared" si="397"/>
        <v>332.70377233781471</v>
      </c>
      <c r="BIR32" s="3">
        <f t="shared" si="1196"/>
        <v>17893.556169092713</v>
      </c>
      <c r="BIS32" s="3">
        <f t="shared" si="1197"/>
        <v>857111.10175697145</v>
      </c>
      <c r="BIT32" s="3">
        <f t="shared" si="1198"/>
        <v>14631.447290243263</v>
      </c>
      <c r="BIU32" s="3">
        <f t="shared" si="1199"/>
        <v>871742.54904721468</v>
      </c>
      <c r="BIV32" s="3"/>
      <c r="BIW32" s="5"/>
      <c r="BIX32" s="3">
        <f t="shared" si="398"/>
        <v>464496.05415513157</v>
      </c>
      <c r="BIY32" s="3">
        <f t="shared" si="399"/>
        <v>134.42662996890033</v>
      </c>
      <c r="BIZ32" s="3">
        <f t="shared" si="1200"/>
        <v>464630.48078510049</v>
      </c>
      <c r="BJA32" s="3">
        <f t="shared" si="1201"/>
        <v>14294170.700330941</v>
      </c>
      <c r="BJB32" s="3">
        <f t="shared" si="1202"/>
        <v>5958.6746804608201</v>
      </c>
      <c r="BJC32" s="3">
        <f t="shared" si="1203"/>
        <v>14300129.375011401</v>
      </c>
      <c r="BJD32" s="3"/>
      <c r="BJE32" s="13"/>
      <c r="BJF32" s="15">
        <f t="shared" si="400"/>
        <v>18106.964486259698</v>
      </c>
      <c r="BJG32" s="3">
        <f t="shared" si="401"/>
        <v>343.20310500027364</v>
      </c>
      <c r="BJH32" s="3">
        <f t="shared" si="1204"/>
        <v>18450.167591259971</v>
      </c>
      <c r="BJI32" s="3">
        <f t="shared" si="1205"/>
        <v>883774.15889981308</v>
      </c>
      <c r="BJJ32" s="3">
        <f t="shared" si="1206"/>
        <v>15093.177215206346</v>
      </c>
      <c r="BJK32" s="3">
        <f t="shared" si="1207"/>
        <v>898867.3361150194</v>
      </c>
      <c r="BJL32" s="3"/>
      <c r="BJM32" s="5"/>
      <c r="BJN32" s="3">
        <f t="shared" si="402"/>
        <v>479154.43496850703</v>
      </c>
      <c r="BJO32" s="3">
        <f t="shared" si="403"/>
        <v>138.60706529850714</v>
      </c>
      <c r="BJP32" s="3">
        <f t="shared" si="1208"/>
        <v>479293.04203380551</v>
      </c>
      <c r="BJQ32" s="3">
        <f t="shared" si="1209"/>
        <v>14745257.064786114</v>
      </c>
      <c r="BJR32" s="3">
        <f t="shared" si="1210"/>
        <v>6144.0374451888165</v>
      </c>
      <c r="BJS32" s="3">
        <f t="shared" si="1211"/>
        <v>14751401.102231303</v>
      </c>
      <c r="BJT32" s="3"/>
      <c r="BJU32" s="13"/>
    </row>
    <row r="33" spans="1:1633" x14ac:dyDescent="0.25">
      <c r="A33">
        <v>45</v>
      </c>
      <c r="B33" s="15">
        <v>0</v>
      </c>
      <c r="C33" s="3">
        <v>0</v>
      </c>
      <c r="D33" s="3">
        <v>0</v>
      </c>
      <c r="E33" s="3">
        <v>0</v>
      </c>
      <c r="F33" s="3">
        <v>0</v>
      </c>
      <c r="G33" s="3">
        <v>47900</v>
      </c>
      <c r="H33" s="3"/>
      <c r="I33" s="5"/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437100</v>
      </c>
      <c r="P33" s="3"/>
      <c r="Q33" s="13"/>
      <c r="R33" s="15">
        <f t="shared" si="0"/>
        <v>116.54069999999999</v>
      </c>
      <c r="S33" s="3">
        <f t="shared" si="1"/>
        <v>2.1855000000000002</v>
      </c>
      <c r="T33" s="3">
        <f t="shared" si="404"/>
        <v>118.72619999999999</v>
      </c>
      <c r="U33" s="3">
        <f t="shared" si="405"/>
        <v>38811.001499999998</v>
      </c>
      <c r="V33" s="3">
        <f t="shared" si="406"/>
        <v>267.61680000000001</v>
      </c>
      <c r="W33" s="3">
        <f t="shared" si="407"/>
        <v>39078.618300000002</v>
      </c>
      <c r="X33" s="3"/>
      <c r="Y33" s="5"/>
      <c r="Z33" s="3">
        <f t="shared" si="2"/>
        <v>2942.5572000000002</v>
      </c>
      <c r="AA33" s="3">
        <f t="shared" si="3"/>
        <v>1.0059</v>
      </c>
      <c r="AB33" s="3">
        <f t="shared" si="408"/>
        <v>2943.5631000000003</v>
      </c>
      <c r="AC33" s="3">
        <f t="shared" si="409"/>
        <v>385563.60719999997</v>
      </c>
      <c r="AD33" s="3">
        <f t="shared" si="410"/>
        <v>151.16650000000001</v>
      </c>
      <c r="AE33" s="3">
        <f t="shared" si="411"/>
        <v>385714.77369999996</v>
      </c>
      <c r="AF33" s="3"/>
      <c r="AG33" s="13"/>
      <c r="AH33" s="15">
        <f t="shared" si="4"/>
        <v>95.078278323899994</v>
      </c>
      <c r="AI33" s="3">
        <f t="shared" si="5"/>
        <v>1.9285738685</v>
      </c>
      <c r="AJ33" s="3">
        <f t="shared" si="412"/>
        <v>97.00685219239999</v>
      </c>
      <c r="AK33" s="3">
        <f t="shared" si="413"/>
        <v>61559.705795345108</v>
      </c>
      <c r="AL33" s="3">
        <f t="shared" si="414"/>
        <v>426.46798493199992</v>
      </c>
      <c r="AM33" s="3">
        <f t="shared" si="415"/>
        <v>61986.173780277109</v>
      </c>
      <c r="AN33" s="3"/>
      <c r="AO33" s="5"/>
      <c r="AP33" s="3">
        <f t="shared" si="6"/>
        <v>2596.6318565483998</v>
      </c>
      <c r="AQ33" s="3">
        <f t="shared" si="7"/>
        <v>0.82065098429999994</v>
      </c>
      <c r="AR33" s="3">
        <f t="shared" si="416"/>
        <v>2597.4525075326997</v>
      </c>
      <c r="AS33" s="3">
        <f t="shared" si="417"/>
        <v>614425.30747582787</v>
      </c>
      <c r="AT33" s="3">
        <f t="shared" si="418"/>
        <v>239.77132530610001</v>
      </c>
      <c r="AU33" s="3">
        <f t="shared" si="419"/>
        <v>614665.07880113402</v>
      </c>
      <c r="AV33" s="3"/>
      <c r="AW33" s="13"/>
      <c r="AX33" s="15">
        <f t="shared" si="8"/>
        <v>150.81236080741419</v>
      </c>
      <c r="AY33" s="3">
        <f t="shared" si="9"/>
        <v>3.0733253940056704</v>
      </c>
      <c r="AZ33" s="3">
        <f t="shared" si="420"/>
        <v>153.88568620141987</v>
      </c>
      <c r="BA33" s="3">
        <f t="shared" si="421"/>
        <v>65479.482413101068</v>
      </c>
      <c r="BB33" s="3">
        <f t="shared" si="422"/>
        <v>491.28084024897174</v>
      </c>
      <c r="BC33" s="3">
        <f t="shared" si="423"/>
        <v>65970.763253350044</v>
      </c>
      <c r="BD33" s="3"/>
      <c r="BE33" s="5"/>
      <c r="BF33" s="3">
        <f t="shared" si="10"/>
        <v>4137.9253104892341</v>
      </c>
      <c r="BG33" s="3">
        <f t="shared" si="11"/>
        <v>1.3017096493858191</v>
      </c>
      <c r="BH33" s="3">
        <f t="shared" si="424"/>
        <v>4139.22702013862</v>
      </c>
      <c r="BI33" s="3">
        <f t="shared" si="425"/>
        <v>707803.14582134038</v>
      </c>
      <c r="BJ33" s="3">
        <f t="shared" si="426"/>
        <v>255.03861780531591</v>
      </c>
      <c r="BK33" s="3">
        <f t="shared" si="427"/>
        <v>708058.18443914573</v>
      </c>
      <c r="BL33" s="3"/>
      <c r="BM33" s="13"/>
      <c r="BN33" s="15">
        <f t="shared" si="12"/>
        <v>160.50686699540066</v>
      </c>
      <c r="BO33" s="3">
        <f t="shared" si="13"/>
        <v>3.5402909221957288</v>
      </c>
      <c r="BP33" s="3">
        <f t="shared" si="428"/>
        <v>164.04715791759639</v>
      </c>
      <c r="BQ33" s="3">
        <f t="shared" si="429"/>
        <v>64872.888829937961</v>
      </c>
      <c r="BR33" s="3">
        <f t="shared" si="430"/>
        <v>526.30649324411331</v>
      </c>
      <c r="BS33" s="3">
        <f t="shared" si="431"/>
        <v>65399.195323182073</v>
      </c>
      <c r="BT33" s="3"/>
      <c r="BU33" s="5"/>
      <c r="BV33" s="3">
        <f t="shared" si="14"/>
        <v>4766.6476976443291</v>
      </c>
      <c r="BW33" s="3">
        <f t="shared" si="15"/>
        <v>1.3853860283203507</v>
      </c>
      <c r="BX33" s="3">
        <f t="shared" si="432"/>
        <v>4768.0330836726498</v>
      </c>
      <c r="BY33" s="3">
        <f t="shared" si="433"/>
        <v>758265.66205104743</v>
      </c>
      <c r="BZ33" s="3">
        <f t="shared" si="434"/>
        <v>252.67597254120889</v>
      </c>
      <c r="CA33" s="3">
        <f t="shared" si="435"/>
        <v>758518.33802358864</v>
      </c>
      <c r="CB33" s="3"/>
      <c r="CC33" s="13"/>
      <c r="CD33" s="15">
        <f t="shared" si="16"/>
        <v>159.11624222130197</v>
      </c>
      <c r="CE33" s="3">
        <f t="shared" si="17"/>
        <v>3.7925916901179435</v>
      </c>
      <c r="CF33" s="3">
        <f t="shared" si="436"/>
        <v>162.90883391141992</v>
      </c>
      <c r="CG33" s="3">
        <f t="shared" si="437"/>
        <v>61662.759792995181</v>
      </c>
      <c r="CH33" s="3">
        <f t="shared" si="438"/>
        <v>489.82298893135356</v>
      </c>
      <c r="CI33" s="3">
        <f t="shared" si="439"/>
        <v>62152.582781926532</v>
      </c>
      <c r="CJ33" s="3"/>
      <c r="CK33" s="5"/>
      <c r="CL33" s="3">
        <f t="shared" si="18"/>
        <v>5106.345451574799</v>
      </c>
      <c r="CM33" s="3">
        <f t="shared" si="19"/>
        <v>1.3733831017868234</v>
      </c>
      <c r="CN33" s="3">
        <f t="shared" si="440"/>
        <v>5107.7188346765861</v>
      </c>
      <c r="CO33" s="3">
        <f t="shared" si="441"/>
        <v>705702.77539324271</v>
      </c>
      <c r="CP33" s="3">
        <f t="shared" si="442"/>
        <v>240.17271438480677</v>
      </c>
      <c r="CQ33" s="3">
        <f t="shared" si="443"/>
        <v>705942.94810762757</v>
      </c>
      <c r="CR33" s="3"/>
      <c r="CS33" s="13"/>
      <c r="CT33" s="15">
        <f t="shared" si="20"/>
        <v>151.21723390842723</v>
      </c>
      <c r="CU33" s="3">
        <f t="shared" si="21"/>
        <v>3.5297147405381382</v>
      </c>
      <c r="CV33" s="3">
        <f t="shared" si="444"/>
        <v>154.74694864896537</v>
      </c>
      <c r="CW33" s="3">
        <f t="shared" si="445"/>
        <v>58702.978970855089</v>
      </c>
      <c r="CX33" s="3">
        <f t="shared" si="446"/>
        <v>416.14409939771923</v>
      </c>
      <c r="CY33" s="3">
        <f t="shared" si="447"/>
        <v>59119.123070252805</v>
      </c>
      <c r="CZ33" s="3"/>
      <c r="DA33" s="5"/>
      <c r="DB33" s="3">
        <f t="shared" si="22"/>
        <v>4752.4079266605486</v>
      </c>
      <c r="DC33" s="3">
        <f t="shared" si="23"/>
        <v>1.3052042384204572</v>
      </c>
      <c r="DD33" s="3">
        <f t="shared" si="448"/>
        <v>4753.7131308989692</v>
      </c>
      <c r="DE33" s="3">
        <f t="shared" si="449"/>
        <v>599551.37375075102</v>
      </c>
      <c r="DF33" s="3">
        <f t="shared" si="450"/>
        <v>228.64454736108178</v>
      </c>
      <c r="DG33" s="3">
        <f t="shared" si="451"/>
        <v>599780.01829811209</v>
      </c>
      <c r="DH33" s="3"/>
      <c r="DI33" s="13"/>
      <c r="DJ33" s="15">
        <f t="shared" si="24"/>
        <v>143.83682642992505</v>
      </c>
      <c r="DK33" s="3">
        <f t="shared" si="25"/>
        <v>2.9989000914905608</v>
      </c>
      <c r="DL33" s="3">
        <f t="shared" si="452"/>
        <v>146.83572652141561</v>
      </c>
      <c r="DM33" s="3">
        <f t="shared" si="453"/>
        <v>70233.317410184478</v>
      </c>
      <c r="DN33" s="3">
        <f t="shared" si="454"/>
        <v>540.55722585595674</v>
      </c>
      <c r="DO33" s="3">
        <f t="shared" si="455"/>
        <v>70773.874636040433</v>
      </c>
      <c r="DP33" s="3"/>
      <c r="DQ33" s="5"/>
      <c r="DR33" s="3">
        <f t="shared" si="26"/>
        <v>4037.7190831828907</v>
      </c>
      <c r="DS33" s="3">
        <f t="shared" si="27"/>
        <v>1.2415015844753088</v>
      </c>
      <c r="DT33" s="3">
        <f t="shared" si="456"/>
        <v>4038.9605847673661</v>
      </c>
      <c r="DU33" s="3">
        <f t="shared" si="457"/>
        <v>778797.12297227897</v>
      </c>
      <c r="DV33" s="3">
        <f t="shared" si="458"/>
        <v>273.55451717180381</v>
      </c>
      <c r="DW33" s="3">
        <f t="shared" si="459"/>
        <v>779070.67748945078</v>
      </c>
      <c r="DX33" s="3"/>
      <c r="DY33" s="13"/>
      <c r="DZ33" s="15">
        <f t="shared" si="28"/>
        <v>172.19283698948635</v>
      </c>
      <c r="EA33" s="3">
        <f t="shared" si="29"/>
        <v>3.8953533874472543</v>
      </c>
      <c r="EB33" s="3">
        <f t="shared" si="460"/>
        <v>176.0881903769336</v>
      </c>
      <c r="EC33" s="3">
        <f t="shared" si="461"/>
        <v>74229.581444431416</v>
      </c>
      <c r="ED33" s="3">
        <f t="shared" si="462"/>
        <v>602.39103140042675</v>
      </c>
      <c r="EE33" s="3">
        <f t="shared" si="463"/>
        <v>74831.972475831848</v>
      </c>
      <c r="EF33" s="3"/>
      <c r="EG33" s="5"/>
      <c r="EH33" s="3">
        <f t="shared" si="30"/>
        <v>5244.7038008589825</v>
      </c>
      <c r="EI33" s="3">
        <f t="shared" si="31"/>
        <v>1.4862513673568489</v>
      </c>
      <c r="EJ33" s="3">
        <f t="shared" si="464"/>
        <v>5246.1900522263395</v>
      </c>
      <c r="EK33" s="3">
        <f t="shared" si="465"/>
        <v>867882.95432751975</v>
      </c>
      <c r="EL33" s="3">
        <f t="shared" si="466"/>
        <v>289.11972352529068</v>
      </c>
      <c r="EM33" s="3">
        <f t="shared" si="467"/>
        <v>868172.074051045</v>
      </c>
      <c r="EN33" s="3"/>
      <c r="EO33" s="13"/>
      <c r="EP33" s="15">
        <f t="shared" si="32"/>
        <v>182.06618903369886</v>
      </c>
      <c r="EQ33" s="3">
        <f t="shared" si="33"/>
        <v>4.3408603702552258</v>
      </c>
      <c r="ER33" s="3">
        <f t="shared" si="468"/>
        <v>186.40704940395409</v>
      </c>
      <c r="ES33" s="3">
        <f t="shared" si="469"/>
        <v>66630.311998660574</v>
      </c>
      <c r="ET33" s="3">
        <f t="shared" si="470"/>
        <v>532.01408338037936</v>
      </c>
      <c r="EU33" s="3">
        <f t="shared" si="471"/>
        <v>67162.326082040949</v>
      </c>
      <c r="EV33" s="3"/>
      <c r="EW33" s="5"/>
      <c r="EX33" s="3">
        <f t="shared" si="34"/>
        <v>5844.5344025116347</v>
      </c>
      <c r="EY33" s="3">
        <f t="shared" si="35"/>
        <v>1.5714714219924688</v>
      </c>
      <c r="EZ33" s="3">
        <f t="shared" si="472"/>
        <v>5846.1058739336268</v>
      </c>
      <c r="FA33" s="3">
        <f t="shared" si="473"/>
        <v>766488.7595597161</v>
      </c>
      <c r="FB33" s="3">
        <f t="shared" si="474"/>
        <v>259.52102933353893</v>
      </c>
      <c r="FC33" s="3">
        <f t="shared" si="475"/>
        <v>766748.28058904968</v>
      </c>
      <c r="FD33" s="3"/>
      <c r="FE33" s="13"/>
      <c r="FF33" s="15">
        <f t="shared" si="36"/>
        <v>163.4059393576056</v>
      </c>
      <c r="FG33" s="3">
        <f t="shared" si="37"/>
        <v>3.8337414029452486</v>
      </c>
      <c r="FH33" s="3">
        <f t="shared" si="476"/>
        <v>167.23968076055084</v>
      </c>
      <c r="FI33" s="3">
        <f t="shared" si="477"/>
        <v>69029.818434800429</v>
      </c>
      <c r="FJ33" s="3">
        <f t="shared" si="478"/>
        <v>562.71733970014202</v>
      </c>
      <c r="FK33" s="3">
        <f t="shared" si="479"/>
        <v>69592.535774500575</v>
      </c>
      <c r="FL33" s="3"/>
      <c r="FM33" s="5"/>
      <c r="FN33" s="3">
        <f t="shared" si="38"/>
        <v>5161.7494249254823</v>
      </c>
      <c r="FO33" s="3">
        <f t="shared" si="39"/>
        <v>1.4104088477228598</v>
      </c>
      <c r="FP33" s="3">
        <f t="shared" si="480"/>
        <v>5163.1598337732048</v>
      </c>
      <c r="FQ33" s="3">
        <f t="shared" si="481"/>
        <v>810723.86834000901</v>
      </c>
      <c r="FR33" s="3">
        <f t="shared" si="482"/>
        <v>268.86696156048072</v>
      </c>
      <c r="FS33" s="3">
        <f t="shared" si="483"/>
        <v>810992.73530156945</v>
      </c>
      <c r="FT33" s="3"/>
      <c r="FU33" s="13"/>
      <c r="FV33" s="15">
        <f t="shared" si="40"/>
        <v>169.31863953935988</v>
      </c>
      <c r="FW33" s="3">
        <f t="shared" si="41"/>
        <v>4.0549636765078478</v>
      </c>
      <c r="FX33" s="3">
        <f t="shared" si="484"/>
        <v>173.37360321586772</v>
      </c>
      <c r="FY33" s="3">
        <f t="shared" si="485"/>
        <v>70570.513810199089</v>
      </c>
      <c r="FZ33" s="3">
        <f t="shared" si="486"/>
        <v>576.67587279899158</v>
      </c>
      <c r="GA33" s="3">
        <f t="shared" si="487"/>
        <v>71147.189682998083</v>
      </c>
      <c r="GB33" s="3"/>
      <c r="GC33" s="5"/>
      <c r="GD33" s="3">
        <f t="shared" si="42"/>
        <v>5459.603094050166</v>
      </c>
      <c r="GE33" s="3">
        <f t="shared" si="43"/>
        <v>1.4614432512645119</v>
      </c>
      <c r="GF33" s="3">
        <f t="shared" si="488"/>
        <v>5461.0645373014304</v>
      </c>
      <c r="GG33" s="3">
        <f t="shared" si="489"/>
        <v>830834.34859690256</v>
      </c>
      <c r="GH33" s="3">
        <f t="shared" si="490"/>
        <v>274.86787672535223</v>
      </c>
      <c r="GI33" s="3">
        <f t="shared" si="491"/>
        <v>831109.21647362795</v>
      </c>
      <c r="GJ33" s="3"/>
      <c r="GK33" s="13"/>
      <c r="GL33" s="15">
        <f t="shared" si="44"/>
        <v>173.10111249873432</v>
      </c>
      <c r="GM33" s="3">
        <f t="shared" si="45"/>
        <v>4.15554608236814</v>
      </c>
      <c r="GN33" s="3">
        <f t="shared" si="492"/>
        <v>177.25665858110247</v>
      </c>
      <c r="GO33" s="3">
        <f t="shared" si="493"/>
        <v>73928.823491036601</v>
      </c>
      <c r="GP33" s="3">
        <f t="shared" si="494"/>
        <v>613.37509653226448</v>
      </c>
      <c r="GQ33" s="3">
        <f t="shared" si="495"/>
        <v>74542.19858756887</v>
      </c>
      <c r="GR33" s="3"/>
      <c r="GS33" s="5"/>
      <c r="GT33" s="3">
        <f t="shared" si="46"/>
        <v>5595.0272453004636</v>
      </c>
      <c r="GU33" s="3">
        <f t="shared" si="47"/>
        <v>1.4940909833429596</v>
      </c>
      <c r="GV33" s="3">
        <f t="shared" si="496"/>
        <v>5596.5213362838067</v>
      </c>
      <c r="GW33" s="3">
        <f t="shared" si="497"/>
        <v>883708.0287397058</v>
      </c>
      <c r="GX33" s="3">
        <f t="shared" si="498"/>
        <v>287.94828951419316</v>
      </c>
      <c r="GY33" s="3">
        <f t="shared" si="499"/>
        <v>883995.97702921997</v>
      </c>
      <c r="GZ33" s="3"/>
      <c r="HA33" s="13"/>
      <c r="HB33" s="15">
        <f t="shared" si="48"/>
        <v>181.36116916355505</v>
      </c>
      <c r="HC33" s="3">
        <f t="shared" si="49"/>
        <v>4.4199798851461001</v>
      </c>
      <c r="HD33" s="3">
        <f t="shared" si="500"/>
        <v>185.78114904870114</v>
      </c>
      <c r="HE33" s="3">
        <f t="shared" si="501"/>
        <v>76151.457514897033</v>
      </c>
      <c r="HF33" s="3">
        <f t="shared" si="502"/>
        <v>639.53006745734444</v>
      </c>
      <c r="HG33" s="3">
        <f t="shared" si="503"/>
        <v>76790.98758235437</v>
      </c>
      <c r="HH33" s="3"/>
      <c r="HI33" s="5"/>
      <c r="HJ33" s="3">
        <f t="shared" si="50"/>
        <v>5951.060917360709</v>
      </c>
      <c r="HK33" s="3">
        <f t="shared" si="51"/>
        <v>1.5653861703389462</v>
      </c>
      <c r="HL33" s="3">
        <f t="shared" si="504"/>
        <v>5952.6263035310476</v>
      </c>
      <c r="HM33" s="3">
        <f t="shared" si="505"/>
        <v>921390.28536965186</v>
      </c>
      <c r="HN33" s="3">
        <f t="shared" si="506"/>
        <v>296.60531440874269</v>
      </c>
      <c r="HO33" s="3">
        <f t="shared" si="507"/>
        <v>921686.89068406064</v>
      </c>
      <c r="HP33" s="3"/>
      <c r="HQ33" s="13"/>
      <c r="HR33" s="15">
        <f t="shared" si="52"/>
        <v>186.83247278786817</v>
      </c>
      <c r="HS33" s="3">
        <f t="shared" si="53"/>
        <v>4.6084344534203039</v>
      </c>
      <c r="HT33" s="3">
        <f t="shared" si="508"/>
        <v>191.44090724128847</v>
      </c>
      <c r="HU33" s="3">
        <f t="shared" si="509"/>
        <v>76877.960383870624</v>
      </c>
      <c r="HV33" s="3">
        <f t="shared" si="510"/>
        <v>651.02726073895383</v>
      </c>
      <c r="HW33" s="3">
        <f t="shared" si="511"/>
        <v>77528.987644609573</v>
      </c>
      <c r="HX33" s="3"/>
      <c r="HY33" s="5"/>
      <c r="HZ33" s="3">
        <f t="shared" si="54"/>
        <v>6204.7961480850963</v>
      </c>
      <c r="IA33" s="3">
        <f t="shared" si="55"/>
        <v>1.6126107392294418</v>
      </c>
      <c r="IB33" s="3">
        <f t="shared" si="512"/>
        <v>6206.4087588243256</v>
      </c>
      <c r="IC33" s="3">
        <f t="shared" si="513"/>
        <v>937954.63900639268</v>
      </c>
      <c r="ID33" s="3">
        <f t="shared" si="514"/>
        <v>299.43499907799026</v>
      </c>
      <c r="IE33" s="3">
        <f t="shared" si="515"/>
        <v>938254.07400547073</v>
      </c>
      <c r="IF33" s="3"/>
      <c r="IG33" s="13"/>
      <c r="IH33" s="15">
        <f t="shared" si="56"/>
        <v>188.62802693933509</v>
      </c>
      <c r="II33" s="3">
        <f t="shared" si="57"/>
        <v>4.6912703700273539</v>
      </c>
      <c r="IJ33" s="3">
        <f t="shared" si="516"/>
        <v>193.31929730936244</v>
      </c>
      <c r="IK33" s="3">
        <f t="shared" si="517"/>
        <v>77764.84642422857</v>
      </c>
      <c r="IL33" s="3">
        <f t="shared" si="518"/>
        <v>665.77450447940373</v>
      </c>
      <c r="IM33" s="3">
        <f t="shared" si="519"/>
        <v>78430.620928707969</v>
      </c>
      <c r="IN33" s="3"/>
      <c r="IO33" s="5"/>
      <c r="IP33" s="3">
        <f t="shared" si="58"/>
        <v>6316.3264262048287</v>
      </c>
      <c r="IQ33" s="3">
        <f t="shared" si="59"/>
        <v>1.6281087405368009</v>
      </c>
      <c r="IR33" s="3">
        <f t="shared" si="520"/>
        <v>6317.9545349453656</v>
      </c>
      <c r="IS33" s="3">
        <f t="shared" si="521"/>
        <v>959201.43850786448</v>
      </c>
      <c r="IT33" s="3">
        <f t="shared" si="522"/>
        <v>302.88936648512271</v>
      </c>
      <c r="IU33" s="3">
        <f t="shared" si="523"/>
        <v>959504.32787434966</v>
      </c>
      <c r="IV33" s="3"/>
      <c r="IW33" s="13"/>
      <c r="IX33" s="15">
        <f t="shared" si="60"/>
        <v>190.82170071954647</v>
      </c>
      <c r="IY33" s="3">
        <f t="shared" si="61"/>
        <v>4.797521639371749</v>
      </c>
      <c r="IZ33" s="3">
        <f t="shared" si="524"/>
        <v>195.61922235891822</v>
      </c>
      <c r="JA33" s="3">
        <f t="shared" si="525"/>
        <v>79240.606097746</v>
      </c>
      <c r="JB33" s="3">
        <f t="shared" si="526"/>
        <v>686.92935400373665</v>
      </c>
      <c r="JC33" s="3">
        <f t="shared" si="527"/>
        <v>79927.535451749733</v>
      </c>
      <c r="JD33" s="3"/>
      <c r="JE33" s="5"/>
      <c r="JF33" s="3">
        <f t="shared" si="62"/>
        <v>6459.383135250122</v>
      </c>
      <c r="JG33" s="3">
        <f t="shared" si="63"/>
        <v>1.6470430395028672</v>
      </c>
      <c r="JH33" s="3">
        <f t="shared" si="528"/>
        <v>6461.0301782896249</v>
      </c>
      <c r="JI33" s="3">
        <f t="shared" si="529"/>
        <v>989679.8692056943</v>
      </c>
      <c r="JJ33" s="3">
        <f t="shared" si="530"/>
        <v>308.637361024423</v>
      </c>
      <c r="JK33" s="3">
        <f t="shared" si="531"/>
        <v>989988.50656671869</v>
      </c>
      <c r="JL33" s="3"/>
      <c r="JM33" s="13"/>
      <c r="JN33" s="15">
        <f t="shared" si="64"/>
        <v>194.46369375410708</v>
      </c>
      <c r="JO33" s="3">
        <f t="shared" si="65"/>
        <v>4.9499425328335942</v>
      </c>
      <c r="JP33" s="3">
        <f t="shared" si="532"/>
        <v>199.41363628694069</v>
      </c>
      <c r="JQ33" s="3">
        <f t="shared" si="533"/>
        <v>81345.689449465601</v>
      </c>
      <c r="JR33" s="3">
        <f t="shared" si="534"/>
        <v>712.35036165420331</v>
      </c>
      <c r="JS33" s="3">
        <f t="shared" si="535"/>
        <v>82058.039811119801</v>
      </c>
      <c r="JT33" s="3"/>
      <c r="JU33" s="5"/>
      <c r="JV33" s="3">
        <f t="shared" si="66"/>
        <v>6664.60262620715</v>
      </c>
      <c r="JW33" s="3">
        <f t="shared" si="67"/>
        <v>1.6784782444867443</v>
      </c>
      <c r="JX33" s="3">
        <f t="shared" si="536"/>
        <v>6666.2811044516366</v>
      </c>
      <c r="JY33" s="3">
        <f t="shared" si="537"/>
        <v>1026304.6827763398</v>
      </c>
      <c r="JZ33" s="3">
        <f t="shared" si="538"/>
        <v>316.83653317121031</v>
      </c>
      <c r="KA33" s="3">
        <f t="shared" si="539"/>
        <v>1026621.5193095111</v>
      </c>
      <c r="KB33" s="3"/>
      <c r="KC33" s="13"/>
      <c r="KD33" s="15">
        <f t="shared" si="68"/>
        <v>199.64721086045446</v>
      </c>
      <c r="KE33" s="3">
        <f t="shared" si="69"/>
        <v>5.1331075965475561</v>
      </c>
      <c r="KF33" s="3">
        <f t="shared" si="540"/>
        <v>204.78031845700201</v>
      </c>
      <c r="KG33" s="3">
        <f t="shared" si="541"/>
        <v>83573.888688658568</v>
      </c>
      <c r="KH33" s="3">
        <f t="shared" si="542"/>
        <v>737.68529801675481</v>
      </c>
      <c r="KI33" s="3">
        <f t="shared" si="543"/>
        <v>84311.573986675328</v>
      </c>
      <c r="KJ33" s="3"/>
      <c r="KK33" s="5"/>
      <c r="KL33" s="3">
        <f t="shared" si="70"/>
        <v>6911.2160679916287</v>
      </c>
      <c r="KM33" s="3">
        <f t="shared" si="71"/>
        <v>1.7232188360335157</v>
      </c>
      <c r="KN33" s="3">
        <f t="shared" si="544"/>
        <v>6912.9392868276618</v>
      </c>
      <c r="KO33" s="3">
        <f t="shared" si="545"/>
        <v>1062805.4908426786</v>
      </c>
      <c r="KP33" s="3">
        <f t="shared" si="546"/>
        <v>325.51523424238627</v>
      </c>
      <c r="KQ33" s="3">
        <f t="shared" si="547"/>
        <v>1063131.006076921</v>
      </c>
      <c r="KR33" s="3"/>
      <c r="KS33" s="13"/>
      <c r="KT33" s="15">
        <f t="shared" si="72"/>
        <v>205.13005950958106</v>
      </c>
      <c r="KU33" s="3">
        <f t="shared" si="73"/>
        <v>5.3156550303846055</v>
      </c>
      <c r="KV33" s="3">
        <f t="shared" si="548"/>
        <v>210.44571453996568</v>
      </c>
      <c r="KW33" s="3">
        <f t="shared" si="549"/>
        <v>85473.534773483407</v>
      </c>
      <c r="KX33" s="3">
        <f t="shared" si="550"/>
        <v>760.56480005403182</v>
      </c>
      <c r="KY33" s="3">
        <f t="shared" si="551"/>
        <v>86234.099573537445</v>
      </c>
      <c r="KZ33" s="3"/>
      <c r="LA33" s="5"/>
      <c r="LB33" s="3">
        <f t="shared" si="74"/>
        <v>7156.9979329098323</v>
      </c>
      <c r="LC33" s="3">
        <f t="shared" si="75"/>
        <v>1.7705430537201818</v>
      </c>
      <c r="LD33" s="3">
        <f t="shared" si="552"/>
        <v>7158.7684759635522</v>
      </c>
      <c r="LE33" s="3">
        <f t="shared" si="553"/>
        <v>1095768.6805095167</v>
      </c>
      <c r="LF33" s="3">
        <f t="shared" si="554"/>
        <v>332.91424067827205</v>
      </c>
      <c r="LG33" s="3">
        <f t="shared" si="555"/>
        <v>1096101.594750195</v>
      </c>
      <c r="LH33" s="3"/>
      <c r="LI33" s="13"/>
      <c r="LJ33" s="15">
        <f t="shared" si="76"/>
        <v>209.80756426241658</v>
      </c>
      <c r="LK33" s="3">
        <f t="shared" si="77"/>
        <v>5.4805079737509761</v>
      </c>
      <c r="LL33" s="3">
        <f t="shared" si="556"/>
        <v>215.28807223616755</v>
      </c>
      <c r="LM33" s="3">
        <f t="shared" si="557"/>
        <v>87165.468324749978</v>
      </c>
      <c r="LN33" s="3">
        <f t="shared" si="558"/>
        <v>782.76383120043772</v>
      </c>
      <c r="LO33" s="3">
        <f t="shared" si="559"/>
        <v>87948.23215595042</v>
      </c>
      <c r="LP33" s="3"/>
      <c r="LQ33" s="5"/>
      <c r="LR33" s="3">
        <f t="shared" si="78"/>
        <v>7378.9559358583128</v>
      </c>
      <c r="LS33" s="3">
        <f t="shared" si="79"/>
        <v>1.8109160910442863</v>
      </c>
      <c r="LT33" s="3">
        <f t="shared" si="560"/>
        <v>7380.7668519493573</v>
      </c>
      <c r="LU33" s="3">
        <f t="shared" si="561"/>
        <v>1127751.4952100641</v>
      </c>
      <c r="LV33" s="3">
        <f t="shared" si="562"/>
        <v>339.50421937741851</v>
      </c>
      <c r="LW33" s="3">
        <f t="shared" si="563"/>
        <v>1128090.9994294415</v>
      </c>
      <c r="LX33" s="3"/>
      <c r="LY33" s="13"/>
      <c r="LZ33" s="15">
        <f t="shared" si="80"/>
        <v>213.97804883542736</v>
      </c>
      <c r="MA33" s="3">
        <f t="shared" si="81"/>
        <v>5.6404549971472084</v>
      </c>
      <c r="MB33" s="3">
        <f t="shared" si="564"/>
        <v>219.61850383257456</v>
      </c>
      <c r="MC33" s="3">
        <f t="shared" si="565"/>
        <v>88976.391471719064</v>
      </c>
      <c r="MD33" s="3">
        <f t="shared" si="566"/>
        <v>806.87358725405159</v>
      </c>
      <c r="ME33" s="3">
        <f t="shared" si="567"/>
        <v>89783.26505897312</v>
      </c>
      <c r="MF33" s="3"/>
      <c r="MG33" s="5"/>
      <c r="MH33" s="3">
        <f t="shared" si="82"/>
        <v>7594.3086081590009</v>
      </c>
      <c r="MI33" s="3">
        <f t="shared" si="83"/>
        <v>1.8469128752749586</v>
      </c>
      <c r="MJ33" s="3">
        <f t="shared" si="568"/>
        <v>7596.1555210342758</v>
      </c>
      <c r="MK33" s="3">
        <f t="shared" si="569"/>
        <v>1162487.1489984039</v>
      </c>
      <c r="ML33" s="3">
        <f t="shared" si="570"/>
        <v>346.55765534444197</v>
      </c>
      <c r="MM33" s="3">
        <f t="shared" si="571"/>
        <v>1162833.7066537484</v>
      </c>
      <c r="MN33" s="3"/>
      <c r="MO33" s="13"/>
      <c r="MP33" s="15">
        <f t="shared" si="84"/>
        <v>218.44268388848158</v>
      </c>
      <c r="MQ33" s="3">
        <f t="shared" si="85"/>
        <v>5.8141685332687425</v>
      </c>
      <c r="MR33" s="3">
        <f t="shared" si="572"/>
        <v>224.25685242175032</v>
      </c>
      <c r="MS33" s="3">
        <f t="shared" si="573"/>
        <v>91056.157696207243</v>
      </c>
      <c r="MT33" s="3">
        <f t="shared" si="574"/>
        <v>833.11385445348162</v>
      </c>
      <c r="MU33" s="3">
        <f t="shared" si="575"/>
        <v>91889.27155066072</v>
      </c>
      <c r="MV33" s="3"/>
      <c r="MW33" s="5"/>
      <c r="MX33" s="3">
        <f t="shared" si="86"/>
        <v>7828.1965131930347</v>
      </c>
      <c r="MY33" s="3">
        <f t="shared" si="87"/>
        <v>1.8854485662384355</v>
      </c>
      <c r="MZ33" s="3">
        <f t="shared" si="576"/>
        <v>7830.0819617592733</v>
      </c>
      <c r="NA33" s="3">
        <f t="shared" si="577"/>
        <v>1200292.2945472039</v>
      </c>
      <c r="NB33" s="3">
        <f t="shared" si="578"/>
        <v>354.65821881416053</v>
      </c>
      <c r="NC33" s="3">
        <f t="shared" si="579"/>
        <v>1200646.952766018</v>
      </c>
      <c r="ND33" s="3"/>
      <c r="NE33" s="13"/>
      <c r="NF33" s="15">
        <f t="shared" si="88"/>
        <v>223.5665976827575</v>
      </c>
      <c r="NG33" s="3">
        <f t="shared" si="89"/>
        <v>6.0032347638300907</v>
      </c>
      <c r="NH33" s="3">
        <f t="shared" si="580"/>
        <v>229.56983244658758</v>
      </c>
      <c r="NI33" s="3">
        <f t="shared" si="581"/>
        <v>93326.010619269437</v>
      </c>
      <c r="NJ33" s="3">
        <f t="shared" si="582"/>
        <v>860.49497663117893</v>
      </c>
      <c r="NK33" s="3">
        <f t="shared" si="583"/>
        <v>94186.505595900613</v>
      </c>
      <c r="NL33" s="3"/>
      <c r="NM33" s="5"/>
      <c r="NN33" s="3">
        <f t="shared" si="90"/>
        <v>8082.7552860208334</v>
      </c>
      <c r="NO33" s="3">
        <f t="shared" si="91"/>
        <v>1.929674702563875</v>
      </c>
      <c r="NP33" s="3">
        <f t="shared" si="584"/>
        <v>8084.6849607233971</v>
      </c>
      <c r="NQ33" s="3">
        <f t="shared" si="585"/>
        <v>1239741.104323036</v>
      </c>
      <c r="NR33" s="3">
        <f t="shared" si="586"/>
        <v>363.499158460979</v>
      </c>
      <c r="NS33" s="3">
        <f t="shared" si="587"/>
        <v>1240104.6034814969</v>
      </c>
      <c r="NT33" s="3"/>
      <c r="NU33" s="13"/>
      <c r="NV33" s="15">
        <f t="shared" si="92"/>
        <v>229.15576811482617</v>
      </c>
      <c r="NW33" s="3">
        <f t="shared" si="93"/>
        <v>6.2005230174074848</v>
      </c>
      <c r="NX33" s="3">
        <f t="shared" si="588"/>
        <v>235.35629113223365</v>
      </c>
      <c r="NY33" s="3">
        <f t="shared" si="589"/>
        <v>95619.637897713299</v>
      </c>
      <c r="NZ33" s="3">
        <f t="shared" si="590"/>
        <v>888.05669881435699</v>
      </c>
      <c r="OA33" s="3">
        <f t="shared" si="591"/>
        <v>96507.694596527654</v>
      </c>
      <c r="OB33" s="3"/>
      <c r="OC33" s="5"/>
      <c r="OD33" s="3">
        <f t="shared" si="94"/>
        <v>8348.3841906374382</v>
      </c>
      <c r="OE33" s="3">
        <f t="shared" si="95"/>
        <v>1.9779166175139127</v>
      </c>
      <c r="OF33" s="3">
        <f t="shared" si="592"/>
        <v>8350.3621072549522</v>
      </c>
      <c r="OG33" s="3">
        <f t="shared" si="593"/>
        <v>1279450.1099818374</v>
      </c>
      <c r="OH33" s="3">
        <f t="shared" si="594"/>
        <v>372.43269778195952</v>
      </c>
      <c r="OI33" s="3">
        <f t="shared" si="595"/>
        <v>1279822.5426796195</v>
      </c>
      <c r="OJ33" s="3"/>
      <c r="OK33" s="13"/>
      <c r="OL33" s="15">
        <f t="shared" si="96"/>
        <v>234.80322095335177</v>
      </c>
      <c r="OM33" s="3">
        <f t="shared" si="97"/>
        <v>6.3991127133980985</v>
      </c>
      <c r="ON33" s="3">
        <f t="shared" si="596"/>
        <v>241.20233366674987</v>
      </c>
      <c r="OO33" s="3">
        <f t="shared" si="597"/>
        <v>97882.196078130393</v>
      </c>
      <c r="OP33" s="3">
        <f t="shared" si="598"/>
        <v>915.86511823356545</v>
      </c>
      <c r="OQ33" s="3">
        <f t="shared" si="599"/>
        <v>98798.061196363953</v>
      </c>
      <c r="OR33" s="3"/>
      <c r="OS33" s="5"/>
      <c r="OT33" s="3">
        <f t="shared" si="98"/>
        <v>8615.7653573191983</v>
      </c>
      <c r="OU33" s="3">
        <f t="shared" si="99"/>
        <v>2.0266615865270805</v>
      </c>
      <c r="OV33" s="3">
        <f t="shared" si="600"/>
        <v>8617.7920189057259</v>
      </c>
      <c r="OW33" s="3">
        <f t="shared" si="601"/>
        <v>1319514.5398001468</v>
      </c>
      <c r="OX33" s="3">
        <f t="shared" si="602"/>
        <v>381.24522484802918</v>
      </c>
      <c r="OY33" s="3">
        <f t="shared" si="603"/>
        <v>1319895.7850249948</v>
      </c>
      <c r="OZ33" s="3"/>
      <c r="PA33" s="13"/>
      <c r="PB33" s="15">
        <f t="shared" si="100"/>
        <v>240.3756828907535</v>
      </c>
      <c r="PC33" s="3">
        <f t="shared" si="101"/>
        <v>6.5994789251249744</v>
      </c>
      <c r="PD33" s="3">
        <f t="shared" si="604"/>
        <v>246.97516181587847</v>
      </c>
      <c r="PE33" s="3">
        <f t="shared" si="605"/>
        <v>100180.43160245466</v>
      </c>
      <c r="PF33" s="3">
        <f t="shared" si="606"/>
        <v>944.57681992065272</v>
      </c>
      <c r="PG33" s="3">
        <f t="shared" si="607"/>
        <v>101125.00842237531</v>
      </c>
      <c r="PH33" s="3"/>
      <c r="PI33" s="5"/>
      <c r="PJ33" s="3">
        <f t="shared" si="102"/>
        <v>8885.5384247882648</v>
      </c>
      <c r="PK33" s="3">
        <f t="shared" si="103"/>
        <v>2.0747592851236427</v>
      </c>
      <c r="PL33" s="3">
        <f t="shared" si="608"/>
        <v>8887.6131840733888</v>
      </c>
      <c r="PM33" s="3">
        <f t="shared" si="609"/>
        <v>1360880.3556656819</v>
      </c>
      <c r="PN33" s="3">
        <f t="shared" si="610"/>
        <v>390.19671300758529</v>
      </c>
      <c r="PO33" s="3">
        <f t="shared" si="611"/>
        <v>1361270.5523786894</v>
      </c>
      <c r="PP33" s="3"/>
      <c r="PQ33" s="13"/>
      <c r="PR33" s="15">
        <f t="shared" si="104"/>
        <v>246.03714549163911</v>
      </c>
      <c r="PS33" s="3">
        <f t="shared" si="105"/>
        <v>6.8063527618934474</v>
      </c>
      <c r="PT33" s="3">
        <f t="shared" si="612"/>
        <v>252.84349825353254</v>
      </c>
      <c r="PU33" s="3">
        <f t="shared" si="613"/>
        <v>102595.91323561741</v>
      </c>
      <c r="PV33" s="3">
        <f t="shared" si="614"/>
        <v>974.56779895835621</v>
      </c>
      <c r="PW33" s="3">
        <f t="shared" si="615"/>
        <v>103570.48103457576</v>
      </c>
      <c r="PX33" s="3"/>
      <c r="PY33" s="5"/>
      <c r="PZ33" s="3">
        <f t="shared" si="106"/>
        <v>9164.0733586133374</v>
      </c>
      <c r="QA33" s="3">
        <f t="shared" si="107"/>
        <v>2.1236251768698815</v>
      </c>
      <c r="QB33" s="3">
        <f t="shared" si="616"/>
        <v>9166.196983790207</v>
      </c>
      <c r="QC33" s="3">
        <f t="shared" si="617"/>
        <v>1404089.2650511784</v>
      </c>
      <c r="QD33" s="3">
        <f t="shared" si="618"/>
        <v>399.6048676592888</v>
      </c>
      <c r="QE33" s="3">
        <f t="shared" si="619"/>
        <v>1404488.8699188377</v>
      </c>
      <c r="QF33" s="3"/>
      <c r="QG33" s="13"/>
      <c r="QH33" s="15">
        <f t="shared" si="108"/>
        <v>251.9869803571228</v>
      </c>
      <c r="QI33" s="3">
        <f t="shared" si="109"/>
        <v>7.0224443495941893</v>
      </c>
      <c r="QJ33" s="3">
        <f t="shared" si="620"/>
        <v>259.00942470671697</v>
      </c>
      <c r="QK33" s="3">
        <f t="shared" si="621"/>
        <v>105147.68067099735</v>
      </c>
      <c r="QL33" s="3">
        <f t="shared" si="622"/>
        <v>1005.7299307941523</v>
      </c>
      <c r="QM33" s="3">
        <f t="shared" si="623"/>
        <v>106153.4106017915</v>
      </c>
      <c r="QN33" s="3"/>
      <c r="QO33" s="5"/>
      <c r="QP33" s="3">
        <f t="shared" si="110"/>
        <v>9455.019072293615</v>
      </c>
      <c r="QQ33" s="3">
        <f t="shared" si="111"/>
        <v>2.1749801017260908</v>
      </c>
      <c r="QR33" s="3">
        <f t="shared" si="624"/>
        <v>9457.1940523953417</v>
      </c>
      <c r="QS33" s="3">
        <f t="shared" si="625"/>
        <v>1448985.4896478837</v>
      </c>
      <c r="QT33" s="3">
        <f t="shared" si="626"/>
        <v>409.543847255586</v>
      </c>
      <c r="QU33" s="3">
        <f t="shared" si="627"/>
        <v>1449395.0334951393</v>
      </c>
      <c r="QV33" s="3"/>
      <c r="QW33" s="13"/>
      <c r="QX33" s="15">
        <f t="shared" si="112"/>
        <v>258.27124799415873</v>
      </c>
      <c r="QY33" s="3">
        <f t="shared" si="113"/>
        <v>7.2469751674756973</v>
      </c>
      <c r="QZ33" s="3">
        <f t="shared" si="628"/>
        <v>265.51822316163441</v>
      </c>
      <c r="RA33" s="3">
        <f t="shared" si="629"/>
        <v>107799.40589552472</v>
      </c>
      <c r="RB33" s="3">
        <f t="shared" si="630"/>
        <v>1037.7947238517177</v>
      </c>
      <c r="RC33" s="3">
        <f t="shared" si="631"/>
        <v>108837.20061937644</v>
      </c>
      <c r="RD33" s="3"/>
      <c r="RE33" s="5"/>
      <c r="RF33" s="3">
        <f t="shared" si="114"/>
        <v>9757.3273654892782</v>
      </c>
      <c r="RG33" s="3">
        <f t="shared" si="115"/>
        <v>2.2292216226376214</v>
      </c>
      <c r="RH33" s="3">
        <f t="shared" si="632"/>
        <v>9759.5565871119161</v>
      </c>
      <c r="RI33" s="3">
        <f t="shared" si="633"/>
        <v>1495182.2055319252</v>
      </c>
      <c r="RJ33" s="3">
        <f t="shared" si="634"/>
        <v>419.87215638601435</v>
      </c>
      <c r="RK33" s="3">
        <f t="shared" si="635"/>
        <v>1495602.0776883112</v>
      </c>
      <c r="RL33" s="3"/>
      <c r="RM33" s="13"/>
      <c r="RN33" s="15">
        <f t="shared" si="116"/>
        <v>264.80090910694287</v>
      </c>
      <c r="RO33" s="3">
        <f t="shared" si="117"/>
        <v>7.4780103884415565</v>
      </c>
      <c r="RP33" s="3">
        <f t="shared" si="636"/>
        <v>272.2789194953844</v>
      </c>
      <c r="RQ33" s="3">
        <f t="shared" si="637"/>
        <v>110516.41327499766</v>
      </c>
      <c r="RR33" s="3">
        <f t="shared" si="638"/>
        <v>1070.6831238654975</v>
      </c>
      <c r="RS33" s="3">
        <f t="shared" si="639"/>
        <v>111587.09639886316</v>
      </c>
      <c r="RT33" s="3"/>
      <c r="RU33" s="5"/>
      <c r="RV33" s="3">
        <f t="shared" si="118"/>
        <v>10068.393186997711</v>
      </c>
      <c r="RW33" s="3">
        <f t="shared" si="119"/>
        <v>2.2855812130069051</v>
      </c>
      <c r="RX33" s="3">
        <f t="shared" si="640"/>
        <v>10070.678768210719</v>
      </c>
      <c r="RY33" s="3">
        <f t="shared" si="641"/>
        <v>1542565.5168350625</v>
      </c>
      <c r="RZ33" s="3">
        <f t="shared" si="642"/>
        <v>430.45473555571436</v>
      </c>
      <c r="SA33" s="3">
        <f t="shared" si="643"/>
        <v>1542995.9715706182</v>
      </c>
      <c r="SB33" s="3"/>
      <c r="SC33" s="13"/>
      <c r="SD33" s="15">
        <f t="shared" si="120"/>
        <v>271.49140553843404</v>
      </c>
      <c r="SE33" s="3">
        <f t="shared" si="121"/>
        <v>7.7149798578530921</v>
      </c>
      <c r="SF33" s="3">
        <f t="shared" si="644"/>
        <v>279.20638539628715</v>
      </c>
      <c r="SG33" s="3">
        <f t="shared" si="645"/>
        <v>113299.93858117754</v>
      </c>
      <c r="SH33" s="3">
        <f t="shared" si="646"/>
        <v>1104.5363555242254</v>
      </c>
      <c r="SI33" s="3">
        <f t="shared" si="647"/>
        <v>114404.47493670176</v>
      </c>
      <c r="SJ33" s="3"/>
      <c r="SK33" s="5"/>
      <c r="SL33" s="3">
        <f t="shared" si="122"/>
        <v>10387.448880613401</v>
      </c>
      <c r="SM33" s="3">
        <f t="shared" si="123"/>
        <v>2.3433290243761262</v>
      </c>
      <c r="SN33" s="3">
        <f t="shared" si="648"/>
        <v>10389.792209637777</v>
      </c>
      <c r="SO33" s="3">
        <f t="shared" si="649"/>
        <v>1591338.8902320855</v>
      </c>
      <c r="SP33" s="3">
        <f t="shared" si="650"/>
        <v>441.29639802084404</v>
      </c>
      <c r="SQ33" s="3">
        <f t="shared" si="651"/>
        <v>1591780.1866301063</v>
      </c>
      <c r="SR33" s="3"/>
      <c r="SS33" s="13"/>
      <c r="ST33" s="15">
        <f t="shared" si="124"/>
        <v>278.34608752099535</v>
      </c>
      <c r="SU33" s="3">
        <f t="shared" si="125"/>
        <v>7.9589009331505318</v>
      </c>
      <c r="SV33" s="3">
        <f t="shared" si="652"/>
        <v>286.30498845414587</v>
      </c>
      <c r="SW33" s="3">
        <f t="shared" si="653"/>
        <v>116174.94465727865</v>
      </c>
      <c r="SX33" s="3">
        <f t="shared" si="654"/>
        <v>1139.5214313565139</v>
      </c>
      <c r="SY33" s="3">
        <f t="shared" si="655"/>
        <v>117314.46608863516</v>
      </c>
      <c r="SZ33" s="3"/>
      <c r="TA33" s="5"/>
      <c r="TB33" s="3">
        <f t="shared" si="126"/>
        <v>10715.864216393877</v>
      </c>
      <c r="TC33" s="3">
        <f t="shared" si="127"/>
        <v>2.4024939736707371</v>
      </c>
      <c r="TD33" s="3">
        <f t="shared" si="656"/>
        <v>10718.266710367547</v>
      </c>
      <c r="TE33" s="3">
        <f t="shared" si="657"/>
        <v>1641742.9457176256</v>
      </c>
      <c r="TF33" s="3">
        <f t="shared" si="658"/>
        <v>452.4943725436849</v>
      </c>
      <c r="TG33" s="3">
        <f t="shared" si="659"/>
        <v>1642195.4400901692</v>
      </c>
      <c r="TH33" s="3"/>
      <c r="TI33" s="13"/>
      <c r="TJ33" s="15">
        <f t="shared" si="128"/>
        <v>285.42609599364931</v>
      </c>
      <c r="TK33" s="3">
        <f t="shared" si="129"/>
        <v>8.2109772004508468</v>
      </c>
      <c r="TL33" s="3">
        <f t="shared" si="660"/>
        <v>293.63707319410014</v>
      </c>
      <c r="TM33" s="3">
        <f t="shared" si="661"/>
        <v>119160.7289085158</v>
      </c>
      <c r="TN33" s="3">
        <f t="shared" si="662"/>
        <v>1175.6919539768155</v>
      </c>
      <c r="TO33" s="3">
        <f t="shared" si="663"/>
        <v>120336.42086249261</v>
      </c>
      <c r="TP33" s="3"/>
      <c r="TQ33" s="5"/>
      <c r="TR33" s="3">
        <f t="shared" si="130"/>
        <v>11055.259702687019</v>
      </c>
      <c r="TS33" s="3">
        <f t="shared" si="131"/>
        <v>2.4636037878613384</v>
      </c>
      <c r="TT33" s="3">
        <f t="shared" si="664"/>
        <v>11057.72330647488</v>
      </c>
      <c r="TU33" s="3">
        <f t="shared" si="665"/>
        <v>1693854.9101974068</v>
      </c>
      <c r="TV33" s="3">
        <f t="shared" si="666"/>
        <v>464.12382134867488</v>
      </c>
      <c r="TW33" s="3">
        <f t="shared" si="667"/>
        <v>1694319.0340187554</v>
      </c>
      <c r="TX33" s="3"/>
      <c r="TY33" s="13"/>
      <c r="TZ33" s="15">
        <f t="shared" si="132"/>
        <v>292.77851195844448</v>
      </c>
      <c r="UA33" s="3">
        <f t="shared" si="133"/>
        <v>8.4715951700937779</v>
      </c>
      <c r="UB33" s="3">
        <f t="shared" si="668"/>
        <v>301.25010712853827</v>
      </c>
      <c r="UC33" s="3">
        <f t="shared" si="669"/>
        <v>122257.89770420117</v>
      </c>
      <c r="UD33" s="3">
        <f t="shared" si="670"/>
        <v>1213.0163420976619</v>
      </c>
      <c r="UE33" s="3">
        <f t="shared" si="671"/>
        <v>123470.91404629883</v>
      </c>
      <c r="UF33" s="3"/>
      <c r="UG33" s="5"/>
      <c r="UH33" s="3">
        <f t="shared" si="134"/>
        <v>11406.155737014262</v>
      </c>
      <c r="UI33" s="3">
        <f t="shared" si="135"/>
        <v>2.5270648381123446</v>
      </c>
      <c r="UJ33" s="3">
        <f t="shared" si="672"/>
        <v>11408.682801852374</v>
      </c>
      <c r="UK33" s="3">
        <f t="shared" si="673"/>
        <v>1747629.2835566516</v>
      </c>
      <c r="UL33" s="3">
        <f t="shared" si="674"/>
        <v>476.18710620755627</v>
      </c>
      <c r="UM33" s="3">
        <f t="shared" si="675"/>
        <v>1748105.470662859</v>
      </c>
      <c r="UN33" s="3"/>
      <c r="UO33" s="13"/>
      <c r="UP33" s="15">
        <f t="shared" si="136"/>
        <v>300.40473387464505</v>
      </c>
      <c r="UQ33" s="3">
        <f t="shared" si="137"/>
        <v>8.7405273533142953</v>
      </c>
      <c r="UR33" s="3">
        <f t="shared" si="676"/>
        <v>309.14526122795934</v>
      </c>
      <c r="US33" s="3">
        <f t="shared" si="677"/>
        <v>125457.67303829835</v>
      </c>
      <c r="UT33" s="3">
        <f t="shared" si="678"/>
        <v>1251.4762335314888</v>
      </c>
      <c r="UU33" s="3">
        <f t="shared" si="679"/>
        <v>126709.14927182984</v>
      </c>
      <c r="UV33" s="3"/>
      <c r="UW33" s="5"/>
      <c r="UX33" s="3">
        <f t="shared" si="138"/>
        <v>11768.246028502368</v>
      </c>
      <c r="UY33" s="3">
        <f t="shared" si="139"/>
        <v>2.5928891949722752</v>
      </c>
      <c r="UZ33" s="3">
        <f t="shared" si="680"/>
        <v>11770.83891769734</v>
      </c>
      <c r="VA33" s="3">
        <f t="shared" si="681"/>
        <v>1803039.6108371012</v>
      </c>
      <c r="VB33" s="3">
        <f t="shared" si="682"/>
        <v>488.65003731851465</v>
      </c>
      <c r="VC33" s="3">
        <f t="shared" si="683"/>
        <v>1803528.2608744197</v>
      </c>
      <c r="VD33" s="3"/>
      <c r="VE33" s="13"/>
      <c r="VF33" s="15">
        <f t="shared" si="140"/>
        <v>308.28336017836199</v>
      </c>
      <c r="VG33" s="3">
        <f t="shared" si="141"/>
        <v>9.0176413043720984</v>
      </c>
      <c r="VH33" s="3">
        <f t="shared" si="684"/>
        <v>317.30100148273408</v>
      </c>
      <c r="VI33" s="3">
        <f t="shared" si="685"/>
        <v>128756.528857003</v>
      </c>
      <c r="VJ33" s="3">
        <f t="shared" si="686"/>
        <v>1291.1136762139199</v>
      </c>
      <c r="VK33" s="3">
        <f t="shared" si="687"/>
        <v>130047.64253321692</v>
      </c>
      <c r="VL33" s="3"/>
      <c r="VM33" s="5"/>
      <c r="VN33" s="3">
        <f t="shared" si="142"/>
        <v>12141.352252206594</v>
      </c>
      <c r="VO33" s="3">
        <f t="shared" si="143"/>
        <v>2.6608921347084267</v>
      </c>
      <c r="VP33" s="3">
        <f t="shared" si="688"/>
        <v>12144.013144341303</v>
      </c>
      <c r="VQ33" s="3">
        <f t="shared" si="689"/>
        <v>1860146.4717696786</v>
      </c>
      <c r="VR33" s="3">
        <f t="shared" si="690"/>
        <v>501.49888091556056</v>
      </c>
      <c r="VS33" s="3">
        <f t="shared" si="691"/>
        <v>1860647.9706505942</v>
      </c>
      <c r="VT33" s="3"/>
      <c r="VU33" s="13"/>
      <c r="VV33" s="15">
        <f t="shared" si="144"/>
        <v>316.40591428331675</v>
      </c>
      <c r="VW33" s="3">
        <f t="shared" si="145"/>
        <v>9.3032398532529719</v>
      </c>
      <c r="VX33" s="3">
        <f t="shared" si="692"/>
        <v>325.70915413656974</v>
      </c>
      <c r="VY33" s="3">
        <f t="shared" si="693"/>
        <v>132160.47754377118</v>
      </c>
      <c r="VZ33" s="3">
        <f t="shared" si="694"/>
        <v>1332.0022122149651</v>
      </c>
      <c r="WA33" s="3">
        <f t="shared" si="695"/>
        <v>133492.47975598613</v>
      </c>
      <c r="WB33" s="3"/>
      <c r="WC33" s="5"/>
      <c r="WD33" s="3">
        <f t="shared" si="146"/>
        <v>12525.8821384198</v>
      </c>
      <c r="WE33" s="3">
        <f t="shared" si="147"/>
        <v>2.7310004931975551</v>
      </c>
      <c r="WF33" s="3">
        <f t="shared" si="696"/>
        <v>12528.613138912997</v>
      </c>
      <c r="WG33" s="3">
        <f t="shared" si="697"/>
        <v>1919055.8206360056</v>
      </c>
      <c r="WH33" s="3">
        <f t="shared" si="698"/>
        <v>514.75705486807612</v>
      </c>
      <c r="WI33" s="3">
        <f t="shared" si="699"/>
        <v>1919570.5776908738</v>
      </c>
      <c r="WJ33" s="3"/>
      <c r="WK33" s="13"/>
      <c r="WL33" s="15">
        <f t="shared" si="148"/>
        <v>324.78720324631422</v>
      </c>
      <c r="WM33" s="3">
        <f t="shared" si="149"/>
        <v>9.5978528884543692</v>
      </c>
      <c r="WN33" s="3">
        <f t="shared" si="700"/>
        <v>334.3850561347686</v>
      </c>
      <c r="WO33" s="3">
        <f t="shared" si="701"/>
        <v>135678.9825938525</v>
      </c>
      <c r="WP33" s="3">
        <f t="shared" si="702"/>
        <v>1374.200639331995</v>
      </c>
      <c r="WQ33" s="3">
        <f t="shared" si="703"/>
        <v>137053.18323318451</v>
      </c>
      <c r="WR33" s="3"/>
      <c r="WS33" s="5"/>
      <c r="WT33" s="3">
        <f t="shared" si="150"/>
        <v>12922.549129014962</v>
      </c>
      <c r="WU33" s="3">
        <f t="shared" si="151"/>
        <v>2.8033420748757085</v>
      </c>
      <c r="WV33" s="3">
        <f t="shared" si="704"/>
        <v>12925.352471089838</v>
      </c>
      <c r="WW33" s="3">
        <f t="shared" si="705"/>
        <v>1979852.3691987582</v>
      </c>
      <c r="WX33" s="3">
        <f t="shared" si="706"/>
        <v>528.46141891683988</v>
      </c>
      <c r="WY33" s="3">
        <f t="shared" si="707"/>
        <v>1980380.8306176751</v>
      </c>
      <c r="WZ33" s="3"/>
      <c r="XA33" s="13"/>
      <c r="XB33" s="15">
        <f t="shared" si="152"/>
        <v>333.4503948063379</v>
      </c>
      <c r="XC33" s="3">
        <f t="shared" si="153"/>
        <v>9.9019041530883758</v>
      </c>
      <c r="XD33" s="3">
        <f t="shared" si="708"/>
        <v>343.35229895942626</v>
      </c>
      <c r="XE33" s="3">
        <f t="shared" si="709"/>
        <v>139318.08762930153</v>
      </c>
      <c r="XF33" s="3">
        <f t="shared" si="710"/>
        <v>1417.7410820624048</v>
      </c>
      <c r="XG33" s="3">
        <f t="shared" si="711"/>
        <v>140735.82871136392</v>
      </c>
      <c r="XH33" s="3"/>
      <c r="XI33" s="5"/>
      <c r="XJ33" s="3">
        <f t="shared" si="154"/>
        <v>13331.923751718188</v>
      </c>
      <c r="XK33" s="3">
        <f t="shared" si="155"/>
        <v>2.8781168478968744</v>
      </c>
      <c r="XL33" s="3">
        <f t="shared" si="712"/>
        <v>13334.801868566085</v>
      </c>
      <c r="XM33" s="3">
        <f t="shared" si="713"/>
        <v>2042582.4001916619</v>
      </c>
      <c r="XN33" s="3">
        <f t="shared" si="714"/>
        <v>542.63551260368297</v>
      </c>
      <c r="XO33" s="3">
        <f t="shared" si="715"/>
        <v>2043125.0357042656</v>
      </c>
      <c r="XP33" s="3"/>
      <c r="XQ33" s="13"/>
      <c r="XR33" s="15">
        <f t="shared" si="156"/>
        <v>342.41027125474841</v>
      </c>
      <c r="XS33" s="3">
        <f t="shared" si="157"/>
        <v>10.215625178521329</v>
      </c>
      <c r="XT33" s="3">
        <f t="shared" si="716"/>
        <v>352.62589643326976</v>
      </c>
      <c r="XU33" s="3">
        <f t="shared" si="717"/>
        <v>143079.42825764633</v>
      </c>
      <c r="XV33" s="3">
        <f t="shared" si="718"/>
        <v>1462.6486560348851</v>
      </c>
      <c r="XW33" s="3">
        <f t="shared" si="719"/>
        <v>144542.0769136812</v>
      </c>
      <c r="XX33" s="3"/>
      <c r="XY33" s="5"/>
      <c r="XZ33" s="3">
        <f t="shared" si="158"/>
        <v>13754.317740361115</v>
      </c>
      <c r="YA33" s="3">
        <f t="shared" si="159"/>
        <v>2.9554524029386422</v>
      </c>
      <c r="YB33" s="3">
        <f t="shared" si="720"/>
        <v>13757.273192764054</v>
      </c>
      <c r="YC33" s="3">
        <f t="shared" si="721"/>
        <v>2107282.0984595972</v>
      </c>
      <c r="YD33" s="3">
        <f t="shared" si="722"/>
        <v>557.2857065208558</v>
      </c>
      <c r="YE33" s="3">
        <f t="shared" si="723"/>
        <v>2107839.3841661182</v>
      </c>
      <c r="YF33" s="3"/>
      <c r="YG33" s="13"/>
      <c r="YH33" s="15">
        <f t="shared" si="160"/>
        <v>351.67087313098637</v>
      </c>
      <c r="YI33" s="3">
        <f t="shared" si="161"/>
        <v>10.539196920830593</v>
      </c>
      <c r="YJ33" s="3">
        <f t="shared" si="724"/>
        <v>362.21007005181696</v>
      </c>
      <c r="YK33" s="3">
        <f t="shared" si="725"/>
        <v>146963.81071981479</v>
      </c>
      <c r="YL33" s="3">
        <f t="shared" si="726"/>
        <v>1508.9610303452887</v>
      </c>
      <c r="YM33" s="3">
        <f t="shared" si="727"/>
        <v>148472.77175016009</v>
      </c>
      <c r="YN33" s="3"/>
      <c r="YO33" s="5"/>
      <c r="YP33" s="3">
        <f t="shared" si="162"/>
        <v>14189.974734206307</v>
      </c>
      <c r="YQ33" s="3">
        <f t="shared" si="163"/>
        <v>3.035383615187305</v>
      </c>
      <c r="YR33" s="3">
        <f t="shared" si="728"/>
        <v>14193.010117821495</v>
      </c>
      <c r="YS33" s="3">
        <f t="shared" si="729"/>
        <v>2174005.7350067641</v>
      </c>
      <c r="YT33" s="3">
        <f t="shared" si="730"/>
        <v>572.41514092793727</v>
      </c>
      <c r="YU33" s="3">
        <f t="shared" si="731"/>
        <v>2174578.1501476918</v>
      </c>
      <c r="YV33" s="3"/>
      <c r="YW33" s="13"/>
      <c r="YX33" s="15">
        <f t="shared" si="164"/>
        <v>361.23425366813944</v>
      </c>
      <c r="YY33" s="3">
        <f t="shared" si="165"/>
        <v>10.87289075073846</v>
      </c>
      <c r="YZ33" s="3">
        <f t="shared" si="732"/>
        <v>372.10714441887791</v>
      </c>
      <c r="ZA33" s="3">
        <f t="shared" si="733"/>
        <v>150974.29851220516</v>
      </c>
      <c r="ZB33" s="3">
        <f t="shared" si="734"/>
        <v>1556.7292293000526</v>
      </c>
      <c r="ZC33" s="3">
        <f t="shared" si="735"/>
        <v>152531.02774150521</v>
      </c>
      <c r="ZD33" s="3"/>
      <c r="ZE33" s="5"/>
      <c r="ZF33" s="3">
        <f t="shared" si="166"/>
        <v>14639.260106794261</v>
      </c>
      <c r="ZG33" s="3">
        <f t="shared" si="167"/>
        <v>3.1179282067533616</v>
      </c>
      <c r="ZH33" s="3">
        <f t="shared" si="736"/>
        <v>14642.378035001015</v>
      </c>
      <c r="ZI33" s="3">
        <f t="shared" si="737"/>
        <v>2242826.8220926495</v>
      </c>
      <c r="ZJ33" s="3">
        <f t="shared" si="738"/>
        <v>588.03574795783766</v>
      </c>
      <c r="ZK33" s="3">
        <f t="shared" si="739"/>
        <v>2243414.8578406074</v>
      </c>
      <c r="ZL33" s="3"/>
      <c r="ZM33" s="13"/>
      <c r="ZN33" s="15">
        <f t="shared" si="168"/>
        <v>371.10799049508216</v>
      </c>
      <c r="ZO33" s="3">
        <f t="shared" si="169"/>
        <v>11.217074289203039</v>
      </c>
      <c r="ZP33" s="3">
        <f t="shared" si="740"/>
        <v>382.32506478428519</v>
      </c>
      <c r="ZQ33" s="3">
        <f t="shared" si="741"/>
        <v>155116.14038348</v>
      </c>
      <c r="ZR33" s="3">
        <f t="shared" si="742"/>
        <v>1606.0066363222327</v>
      </c>
      <c r="ZS33" s="3">
        <f t="shared" si="743"/>
        <v>156722.14701980224</v>
      </c>
      <c r="ZT33" s="3"/>
      <c r="ZU33" s="5"/>
      <c r="ZV33" s="3">
        <f t="shared" si="170"/>
        <v>15102.668822982969</v>
      </c>
      <c r="ZW33" s="3">
        <f t="shared" si="171"/>
        <v>3.2031515825716093</v>
      </c>
      <c r="ZX33" s="3">
        <f t="shared" si="744"/>
        <v>15105.87197456554</v>
      </c>
      <c r="ZY33" s="3">
        <f t="shared" si="745"/>
        <v>2313822.2708273116</v>
      </c>
      <c r="ZZ33" s="3">
        <f t="shared" si="746"/>
        <v>604.16797116867315</v>
      </c>
      <c r="AAA33" s="3">
        <f t="shared" si="747"/>
        <v>2314426.4387984802</v>
      </c>
      <c r="AAB33" s="3"/>
      <c r="AAC33" s="13"/>
      <c r="AAD33" s="15">
        <f t="shared" si="172"/>
        <v>381.30498369917882</v>
      </c>
      <c r="AAE33" s="3">
        <f t="shared" si="173"/>
        <v>11.572132193992402</v>
      </c>
      <c r="AAF33" s="3">
        <f t="shared" si="748"/>
        <v>392.87711589317121</v>
      </c>
      <c r="AAG33" s="3">
        <f t="shared" si="749"/>
        <v>159394.82023950032</v>
      </c>
      <c r="AAH33" s="3">
        <f t="shared" si="750"/>
        <v>1656.8416366405345</v>
      </c>
      <c r="AAI33" s="3">
        <f t="shared" si="751"/>
        <v>161051.66187614086</v>
      </c>
      <c r="AAJ33" s="3"/>
      <c r="AAK33" s="5"/>
      <c r="AAL33" s="3">
        <f t="shared" si="174"/>
        <v>15580.718785991368</v>
      </c>
      <c r="AAM33" s="3">
        <f t="shared" si="175"/>
        <v>3.2911650874158469</v>
      </c>
      <c r="AAN33" s="3">
        <f t="shared" si="752"/>
        <v>15584.009951078784</v>
      </c>
      <c r="AAO33" s="3">
        <f t="shared" si="753"/>
        <v>2387061.7912712363</v>
      </c>
      <c r="AAP33" s="3">
        <f t="shared" si="754"/>
        <v>620.83317004160335</v>
      </c>
      <c r="AAQ33" s="3">
        <f t="shared" si="755"/>
        <v>2387682.6244412777</v>
      </c>
      <c r="AAR33" s="3"/>
      <c r="AAS33" s="13"/>
      <c r="AAT33" s="15">
        <f t="shared" si="176"/>
        <v>391.83869334465066</v>
      </c>
      <c r="AAU33" s="3">
        <f t="shared" si="177"/>
        <v>11.93841312220639</v>
      </c>
      <c r="AAV33" s="3">
        <f t="shared" si="756"/>
        <v>403.77710646685705</v>
      </c>
      <c r="AAW33" s="3">
        <f t="shared" si="757"/>
        <v>163814.75633575118</v>
      </c>
      <c r="AAX33" s="3">
        <f t="shared" si="758"/>
        <v>1709.2794916908676</v>
      </c>
      <c r="AAY33" s="3">
        <f t="shared" si="759"/>
        <v>165524.03582744204</v>
      </c>
      <c r="AAZ33" s="3"/>
      <c r="ABA33" s="5"/>
      <c r="ABB33" s="3">
        <f t="shared" si="178"/>
        <v>16073.879427738682</v>
      </c>
      <c r="ABC33" s="3">
        <f t="shared" si="179"/>
        <v>3.3820848993989578</v>
      </c>
      <c r="ABD33" s="3">
        <f t="shared" si="760"/>
        <v>16077.261512638081</v>
      </c>
      <c r="ABE33" s="3">
        <f t="shared" si="761"/>
        <v>2462610.5929422718</v>
      </c>
      <c r="ABF33" s="3">
        <f t="shared" si="762"/>
        <v>638.04855341412224</v>
      </c>
      <c r="ABG33" s="3">
        <f t="shared" si="763"/>
        <v>2463248.641495686</v>
      </c>
      <c r="ABH33" s="3"/>
      <c r="ABI33" s="13"/>
      <c r="ABJ33" s="15">
        <f t="shared" si="180"/>
        <v>402.71997916816645</v>
      </c>
      <c r="ABK33" s="3">
        <f t="shared" si="181"/>
        <v>12.316243207478431</v>
      </c>
      <c r="ABL33" s="3">
        <f t="shared" si="764"/>
        <v>415.03622237564485</v>
      </c>
      <c r="ABM33" s="3">
        <f t="shared" si="765"/>
        <v>168379.60686581384</v>
      </c>
      <c r="ABN33" s="3">
        <f t="shared" si="766"/>
        <v>1763.3678839141783</v>
      </c>
      <c r="ABO33" s="3">
        <f t="shared" si="767"/>
        <v>170142.97474972802</v>
      </c>
      <c r="ABP33" s="3"/>
      <c r="ABQ33" s="5"/>
      <c r="ABR33" s="3">
        <f t="shared" si="182"/>
        <v>16582.589854548958</v>
      </c>
      <c r="ABS33" s="3">
        <f t="shared" si="183"/>
        <v>3.4760047523762827</v>
      </c>
      <c r="ABT33" s="3">
        <f t="shared" si="768"/>
        <v>16586.065859301336</v>
      </c>
      <c r="ABU33" s="3">
        <f t="shared" si="769"/>
        <v>2540537.3733733511</v>
      </c>
      <c r="ABV33" s="3">
        <f t="shared" si="770"/>
        <v>655.82836972864641</v>
      </c>
      <c r="ABW33" s="3">
        <f t="shared" si="771"/>
        <v>2541193.2017430798</v>
      </c>
      <c r="ABX33" s="3"/>
      <c r="ABY33" s="13"/>
      <c r="ABZ33" s="15">
        <f t="shared" si="184"/>
        <v>413.95785756608825</v>
      </c>
      <c r="ACA33" s="3">
        <f t="shared" si="185"/>
        <v>12.7059660087154</v>
      </c>
      <c r="ACB33" s="3">
        <f t="shared" si="772"/>
        <v>426.66382357480364</v>
      </c>
      <c r="ACC33" s="3">
        <f t="shared" si="773"/>
        <v>173093.28547636888</v>
      </c>
      <c r="ACD33" s="3">
        <f t="shared" si="774"/>
        <v>1819.1593525339231</v>
      </c>
      <c r="ACE33" s="3">
        <f t="shared" si="775"/>
        <v>174912.44482890281</v>
      </c>
      <c r="ACF33" s="3"/>
      <c r="ACG33" s="5"/>
      <c r="ACH33" s="3">
        <f t="shared" si="186"/>
        <v>17107.312634134414</v>
      </c>
      <c r="ACI33" s="3">
        <f t="shared" si="187"/>
        <v>3.5730024697442881</v>
      </c>
      <c r="ACJ33" s="3">
        <f t="shared" si="776"/>
        <v>17110.885636604158</v>
      </c>
      <c r="ACK33" s="3">
        <f t="shared" si="777"/>
        <v>2620917.82741067</v>
      </c>
      <c r="ACL33" s="3">
        <f t="shared" si="778"/>
        <v>674.18786240194083</v>
      </c>
      <c r="ACM33" s="3">
        <f t="shared" si="779"/>
        <v>2621592.0152730718</v>
      </c>
      <c r="ACN33" s="3"/>
      <c r="ACO33" s="13"/>
      <c r="ACP33" s="15">
        <f t="shared" si="188"/>
        <v>425.56197826872051</v>
      </c>
      <c r="ACQ33" s="3">
        <f t="shared" si="189"/>
        <v>13.107960076365361</v>
      </c>
      <c r="ACR33" s="3">
        <f t="shared" si="780"/>
        <v>438.66993834508588</v>
      </c>
      <c r="ACS33" s="3">
        <f t="shared" si="781"/>
        <v>177960.47928235377</v>
      </c>
      <c r="ACT33" s="3">
        <f t="shared" si="782"/>
        <v>1876.7096183081615</v>
      </c>
      <c r="ACU33" s="3">
        <f t="shared" si="783"/>
        <v>179837.18890066195</v>
      </c>
      <c r="ACV33" s="3"/>
      <c r="ACW33" s="5"/>
      <c r="ACX33" s="3">
        <f t="shared" si="190"/>
        <v>17648.557446818319</v>
      </c>
      <c r="ACY33" s="3">
        <f t="shared" si="191"/>
        <v>3.6731613414069586</v>
      </c>
      <c r="ACZ33" s="3">
        <f t="shared" si="784"/>
        <v>17652.230608159727</v>
      </c>
      <c r="ADA33" s="3">
        <f t="shared" si="785"/>
        <v>2703832.233633426</v>
      </c>
      <c r="ADB33" s="3">
        <f t="shared" si="786"/>
        <v>693.1452874627812</v>
      </c>
      <c r="ADC33" s="3">
        <f t="shared" si="787"/>
        <v>2704525.378920889</v>
      </c>
      <c r="ADD33" s="3"/>
      <c r="ADE33" s="13"/>
      <c r="ADF33" s="15">
        <f t="shared" si="192"/>
        <v>437.5438805953105</v>
      </c>
      <c r="ADG33" s="3">
        <f t="shared" si="193"/>
        <v>13.522626894604446</v>
      </c>
      <c r="ADH33" s="3">
        <f t="shared" si="788"/>
        <v>451.06650748991495</v>
      </c>
      <c r="ADI33" s="3">
        <f t="shared" si="789"/>
        <v>182986.3873619136</v>
      </c>
      <c r="ADJ33" s="3">
        <f t="shared" si="790"/>
        <v>1936.0751537968804</v>
      </c>
      <c r="ADK33" s="3">
        <f t="shared" si="791"/>
        <v>184922.46251571047</v>
      </c>
      <c r="ADL33" s="3"/>
      <c r="ADM33" s="5"/>
      <c r="ADN33" s="3">
        <f t="shared" si="194"/>
        <v>18206.864850895425</v>
      </c>
      <c r="ADO33" s="3">
        <f t="shared" si="195"/>
        <v>3.7765809669139005</v>
      </c>
      <c r="ADP33" s="3">
        <f t="shared" si="792"/>
        <v>18210.641431862339</v>
      </c>
      <c r="ADQ33" s="3">
        <f t="shared" si="793"/>
        <v>2789361.9537645616</v>
      </c>
      <c r="ADR33" s="3">
        <f t="shared" si="794"/>
        <v>712.72089500562652</v>
      </c>
      <c r="ADS33" s="3">
        <f t="shared" si="795"/>
        <v>2790074.6746595674</v>
      </c>
      <c r="ADT33" s="3"/>
      <c r="ADU33" s="13"/>
      <c r="ADV33" s="15">
        <f t="shared" si="196"/>
        <v>449.91635130072353</v>
      </c>
      <c r="ADW33" s="3">
        <f t="shared" si="197"/>
        <v>13.950373373297838</v>
      </c>
      <c r="ADX33" s="3">
        <f t="shared" si="796"/>
        <v>463.86672467402138</v>
      </c>
      <c r="ADY33" s="3">
        <f t="shared" si="797"/>
        <v>188176.22627172462</v>
      </c>
      <c r="ADZ33" s="3">
        <f t="shared" si="798"/>
        <v>1997.3126917049435</v>
      </c>
      <c r="AEA33" s="3">
        <f t="shared" si="799"/>
        <v>190173.53896342957</v>
      </c>
      <c r="AEB33" s="3"/>
      <c r="AEC33" s="5"/>
      <c r="AED33" s="3">
        <f t="shared" si="198"/>
        <v>18782.782709808209</v>
      </c>
      <c r="AEE33" s="3">
        <f t="shared" si="199"/>
        <v>3.8833717128299199</v>
      </c>
      <c r="AEF33" s="3">
        <f t="shared" si="800"/>
        <v>18786.666081521038</v>
      </c>
      <c r="AEG33" s="3">
        <f t="shared" si="801"/>
        <v>2877588.724325601</v>
      </c>
      <c r="AEH33" s="3">
        <f t="shared" si="802"/>
        <v>732.93500320275575</v>
      </c>
      <c r="AEI33" s="3">
        <f t="shared" si="803"/>
        <v>2878321.6593288039</v>
      </c>
      <c r="AEJ33" s="3"/>
      <c r="AEK33" s="13"/>
      <c r="AEL33" s="15">
        <f t="shared" si="200"/>
        <v>462.6922202980241</v>
      </c>
      <c r="AEM33" s="3">
        <f t="shared" si="201"/>
        <v>14.391608296644021</v>
      </c>
      <c r="AEN33" s="3">
        <f t="shared" si="804"/>
        <v>477.08382859466809</v>
      </c>
      <c r="AEO33" s="3">
        <f t="shared" si="805"/>
        <v>193535.05287396797</v>
      </c>
      <c r="AEP33" s="3">
        <f t="shared" si="806"/>
        <v>2060.4803896229682</v>
      </c>
      <c r="AEQ33" s="3">
        <f t="shared" si="807"/>
        <v>195595.53326359094</v>
      </c>
      <c r="AER33" s="3"/>
      <c r="AES33" s="5"/>
      <c r="AET33" s="3">
        <f t="shared" si="202"/>
        <v>19376.861410601508</v>
      </c>
      <c r="AEU33" s="3">
        <f t="shared" si="203"/>
        <v>3.9936443182320209</v>
      </c>
      <c r="AEV33" s="3">
        <f t="shared" si="808"/>
        <v>19380.855054919739</v>
      </c>
      <c r="AEW33" s="3">
        <f t="shared" si="809"/>
        <v>2968596.3347140132</v>
      </c>
      <c r="AEX33" s="3">
        <f t="shared" si="810"/>
        <v>753.80730822606256</v>
      </c>
      <c r="AEY33" s="3">
        <f t="shared" si="811"/>
        <v>2969350.142022239</v>
      </c>
      <c r="AEZ33" s="3"/>
      <c r="AFA33" s="13"/>
      <c r="AFB33" s="15">
        <f t="shared" si="204"/>
        <v>475.88393243031675</v>
      </c>
      <c r="AFC33" s="3">
        <f t="shared" si="205"/>
        <v>14.846750710111197</v>
      </c>
      <c r="AFD33" s="3">
        <f t="shared" si="812"/>
        <v>490.73068314042797</v>
      </c>
      <c r="AFE33" s="3">
        <f t="shared" si="813"/>
        <v>199067.94929979052</v>
      </c>
      <c r="AFF33" s="3">
        <f t="shared" si="814"/>
        <v>2125.638899269205</v>
      </c>
      <c r="AFG33" s="3">
        <f t="shared" si="815"/>
        <v>201193.58819905971</v>
      </c>
      <c r="AFH33" s="3"/>
      <c r="AFI33" s="5"/>
      <c r="AFJ33" s="3">
        <f t="shared" si="206"/>
        <v>19989.665156093713</v>
      </c>
      <c r="AFK33" s="3">
        <f t="shared" si="207"/>
        <v>4.1075061985354093</v>
      </c>
      <c r="AFL33" s="3">
        <f t="shared" si="816"/>
        <v>19993.772662292249</v>
      </c>
      <c r="AFM33" s="3">
        <f t="shared" si="817"/>
        <v>3062472.1676922827</v>
      </c>
      <c r="AFN33" s="3">
        <f t="shared" si="818"/>
        <v>775.35760466853151</v>
      </c>
      <c r="AFO33" s="3">
        <f t="shared" si="819"/>
        <v>3063247.5252969512</v>
      </c>
      <c r="AFP33" s="3"/>
      <c r="AFQ33" s="13"/>
      <c r="AFR33" s="15">
        <f t="shared" si="208"/>
        <v>489.50400008831224</v>
      </c>
      <c r="AFS33" s="3">
        <f t="shared" si="209"/>
        <v>15.316237626484757</v>
      </c>
      <c r="AFT33" s="3">
        <f t="shared" si="820"/>
        <v>504.82023771479697</v>
      </c>
      <c r="AFU33" s="3">
        <f t="shared" si="821"/>
        <v>204780.26393979587</v>
      </c>
      <c r="AFV33" s="3">
        <f t="shared" si="822"/>
        <v>2192.8514097593106</v>
      </c>
      <c r="AFW33" s="3">
        <f t="shared" si="823"/>
        <v>206973.11534955518</v>
      </c>
      <c r="AFX33" s="3"/>
      <c r="AFY33" s="5"/>
      <c r="AFZ33" s="3">
        <f t="shared" si="210"/>
        <v>20621.782340299076</v>
      </c>
      <c r="AGA33" s="3">
        <f t="shared" si="211"/>
        <v>4.2250653521802537</v>
      </c>
      <c r="AGB33" s="3">
        <f t="shared" si="824"/>
        <v>20626.007405651257</v>
      </c>
      <c r="AGC33" s="3">
        <f t="shared" si="825"/>
        <v>3159307.2617279822</v>
      </c>
      <c r="AGD33" s="3">
        <f t="shared" si="826"/>
        <v>797.60672418760316</v>
      </c>
      <c r="AGE33" s="3">
        <f t="shared" si="827"/>
        <v>3160104.8684521699</v>
      </c>
      <c r="AGF33" s="3"/>
      <c r="AGG33" s="13"/>
      <c r="AGH33" s="15">
        <f t="shared" si="212"/>
        <v>503.56558964546775</v>
      </c>
      <c r="AGI33" s="3">
        <f t="shared" si="213"/>
        <v>15.80052434226085</v>
      </c>
      <c r="AGJ33" s="3">
        <f t="shared" si="828"/>
        <v>519.36611398772857</v>
      </c>
      <c r="AGK33" s="3">
        <f t="shared" si="829"/>
        <v>210677.66972593588</v>
      </c>
      <c r="AGL33" s="3">
        <f t="shared" si="830"/>
        <v>2262.1831083935349</v>
      </c>
      <c r="AGM33" s="3">
        <f t="shared" si="831"/>
        <v>212939.85283432942</v>
      </c>
      <c r="AGN33" s="3"/>
      <c r="AGO33" s="5"/>
      <c r="AGP33" s="3">
        <f t="shared" si="214"/>
        <v>21273.825974420008</v>
      </c>
      <c r="AGQ33" s="3">
        <f t="shared" si="215"/>
        <v>4.3464354223406589</v>
      </c>
      <c r="AGR33" s="3">
        <f t="shared" si="832"/>
        <v>21278.172409842347</v>
      </c>
      <c r="AGS33" s="3">
        <f t="shared" si="833"/>
        <v>3259195.5341335814</v>
      </c>
      <c r="AGT33" s="3">
        <f t="shared" si="834"/>
        <v>820.57676250961174</v>
      </c>
      <c r="AGU33" s="3">
        <f t="shared" si="835"/>
        <v>3260016.110896091</v>
      </c>
      <c r="AGV33" s="3"/>
      <c r="AGW33" s="13"/>
      <c r="AGX33" s="15">
        <f t="shared" si="216"/>
        <v>518.08266194592341</v>
      </c>
      <c r="AGY33" s="3">
        <f t="shared" si="217"/>
        <v>16.300080554480456</v>
      </c>
      <c r="AGZ33" s="3">
        <f t="shared" si="836"/>
        <v>534.38274250040388</v>
      </c>
      <c r="AHA33" s="3">
        <f t="shared" si="837"/>
        <v>216766.06203199469</v>
      </c>
      <c r="AHB33" s="3">
        <f t="shared" si="838"/>
        <v>2333.7008789208908</v>
      </c>
      <c r="AHC33" s="3">
        <f t="shared" si="839"/>
        <v>219099.76291091557</v>
      </c>
      <c r="AHD33" s="3"/>
      <c r="AHE33" s="5"/>
      <c r="AHF33" s="3">
        <f t="shared" si="218"/>
        <v>21946.428458552484</v>
      </c>
      <c r="AHG33" s="3">
        <f t="shared" si="219"/>
        <v>4.4717369095209172</v>
      </c>
      <c r="AHH33" s="3">
        <f t="shared" si="840"/>
        <v>21950.900195462003</v>
      </c>
      <c r="AHI33" s="3">
        <f t="shared" si="841"/>
        <v>3362233.3463465259</v>
      </c>
      <c r="AHJ33" s="3">
        <f t="shared" si="842"/>
        <v>844.29068175835471</v>
      </c>
      <c r="AHK33" s="3">
        <f t="shared" si="843"/>
        <v>3363077.6370282844</v>
      </c>
      <c r="AHL33" s="3"/>
      <c r="AHM33" s="13"/>
      <c r="AHN33" s="15">
        <f t="shared" si="220"/>
        <v>533.06972316225756</v>
      </c>
      <c r="AHO33" s="3">
        <f t="shared" si="221"/>
        <v>16.815388185141423</v>
      </c>
      <c r="AHP33" s="3">
        <f t="shared" si="844"/>
        <v>549.88511134739895</v>
      </c>
      <c r="AHQ33" s="3">
        <f t="shared" si="845"/>
        <v>223051.45748464693</v>
      </c>
      <c r="AHR33" s="3">
        <f t="shared" si="846"/>
        <v>2407.4734887033246</v>
      </c>
      <c r="AHS33" s="3">
        <f t="shared" si="847"/>
        <v>225458.93097335025</v>
      </c>
      <c r="AHT33" s="3"/>
      <c r="AHU33" s="5"/>
      <c r="AHV33" s="3">
        <f t="shared" si="222"/>
        <v>22640.238652474411</v>
      </c>
      <c r="AHW33" s="3">
        <f t="shared" si="223"/>
        <v>4.6010950211292263</v>
      </c>
      <c r="AHX33" s="3">
        <f t="shared" si="848"/>
        <v>22644.839747495538</v>
      </c>
      <c r="AHY33" s="3">
        <f t="shared" si="849"/>
        <v>3468519.77358231</v>
      </c>
      <c r="AHZ33" s="3">
        <f t="shared" si="850"/>
        <v>868.77191633029315</v>
      </c>
      <c r="AIA33" s="3">
        <f t="shared" si="851"/>
        <v>3469388.5454986403</v>
      </c>
      <c r="AIB33" s="3"/>
      <c r="AIC33" s="13"/>
      <c r="AID33" s="15">
        <f t="shared" si="224"/>
        <v>548.54157905816112</v>
      </c>
      <c r="AIE33" s="3">
        <f t="shared" si="225"/>
        <v>17.346942727493204</v>
      </c>
      <c r="AIF33" s="3">
        <f t="shared" si="852"/>
        <v>565.88852178565435</v>
      </c>
      <c r="AIG33" s="3">
        <f t="shared" si="853"/>
        <v>229539.99148045125</v>
      </c>
      <c r="AIH33" s="3">
        <f t="shared" si="854"/>
        <v>2483.5719430349427</v>
      </c>
      <c r="AII33" s="3">
        <f t="shared" si="855"/>
        <v>232023.56342348619</v>
      </c>
      <c r="AIJ33" s="3"/>
      <c r="AIK33" s="5"/>
      <c r="AIL33" s="3">
        <f t="shared" si="226"/>
        <v>23355.923688296847</v>
      </c>
      <c r="AIM33" s="3">
        <f t="shared" si="227"/>
        <v>4.7346375504403548</v>
      </c>
      <c r="AIN33" s="3">
        <f t="shared" si="856"/>
        <v>23360.658325847289</v>
      </c>
      <c r="AIO33" s="3">
        <f t="shared" si="857"/>
        <v>3578157.1153128855</v>
      </c>
      <c r="AIP33" s="3">
        <f t="shared" si="858"/>
        <v>894.04436322339268</v>
      </c>
      <c r="AIQ33" s="3">
        <f t="shared" si="859"/>
        <v>3579051.159676109</v>
      </c>
      <c r="AIR33" s="3"/>
      <c r="AIS33" s="13"/>
      <c r="AIT33" s="15">
        <f t="shared" si="228"/>
        <v>564.51332980934183</v>
      </c>
      <c r="AIU33" s="3">
        <f t="shared" si="229"/>
        <v>17.895255798380546</v>
      </c>
      <c r="AIV33" s="3">
        <f t="shared" si="860"/>
        <v>582.40858560772233</v>
      </c>
      <c r="AIW33" s="3">
        <f t="shared" si="861"/>
        <v>236237.98357974947</v>
      </c>
      <c r="AIX33" s="3">
        <f t="shared" si="862"/>
        <v>2562.0696606876695</v>
      </c>
      <c r="AIY33" s="3">
        <f t="shared" si="863"/>
        <v>238800.05324043715</v>
      </c>
      <c r="AIZ33" s="3"/>
      <c r="AJA33" s="5"/>
      <c r="AJB33" s="3">
        <f t="shared" si="230"/>
        <v>24094.172406939568</v>
      </c>
      <c r="AJC33" s="3">
        <f t="shared" si="231"/>
        <v>4.87249483189321</v>
      </c>
      <c r="AJD33" s="3">
        <f t="shared" si="864"/>
        <v>24099.04490177146</v>
      </c>
      <c r="AJE33" s="3">
        <f t="shared" si="865"/>
        <v>3691251.1481805998</v>
      </c>
      <c r="AJF33" s="3">
        <f t="shared" si="866"/>
        <v>920.13263674239886</v>
      </c>
      <c r="AJG33" s="3">
        <f t="shared" si="867"/>
        <v>3692171.280817342</v>
      </c>
      <c r="AJH33" s="3"/>
      <c r="AJI33" s="13"/>
      <c r="AJJ33" s="15">
        <f t="shared" si="232"/>
        <v>581.00052953398358</v>
      </c>
      <c r="AJK33" s="3">
        <f t="shared" si="233"/>
        <v>18.460856404086712</v>
      </c>
      <c r="AJL33" s="3">
        <f t="shared" si="868"/>
        <v>599.46138593807029</v>
      </c>
      <c r="AJM33" s="3">
        <f t="shared" si="869"/>
        <v>243151.98984980996</v>
      </c>
      <c r="AJN33" s="3">
        <f t="shared" si="870"/>
        <v>2643.0424438096825</v>
      </c>
      <c r="AJO33" s="3">
        <f t="shared" si="871"/>
        <v>245795.03229361965</v>
      </c>
      <c r="AJP33" s="3"/>
      <c r="AJQ33" s="5"/>
      <c r="AJR33" s="3">
        <f t="shared" si="234"/>
        <v>24855.697062462346</v>
      </c>
      <c r="AJS33" s="3">
        <f t="shared" si="235"/>
        <v>5.0148011180491796</v>
      </c>
      <c r="AJT33" s="3">
        <f t="shared" si="872"/>
        <v>24860.711863580396</v>
      </c>
      <c r="AJU33" s="3">
        <f t="shared" si="873"/>
        <v>3807911.0826299558</v>
      </c>
      <c r="AJV33" s="3">
        <f t="shared" si="874"/>
        <v>947.06227237221117</v>
      </c>
      <c r="AJW33" s="3">
        <f t="shared" si="875"/>
        <v>3808858.144902328</v>
      </c>
      <c r="AJX33" s="3"/>
      <c r="AJY33" s="13"/>
      <c r="AJZ33" s="15">
        <f t="shared" si="236"/>
        <v>598.01931357037654</v>
      </c>
      <c r="AKA33" s="3">
        <f t="shared" si="237"/>
        <v>19.04429072451164</v>
      </c>
      <c r="AKB33" s="3">
        <f t="shared" si="876"/>
        <v>617.06360429488814</v>
      </c>
      <c r="AKC33" s="3">
        <f t="shared" si="877"/>
        <v>250288.80499339348</v>
      </c>
      <c r="AKD33" s="3">
        <f t="shared" si="878"/>
        <v>2726.5684268046048</v>
      </c>
      <c r="AKE33" s="3">
        <f t="shared" si="879"/>
        <v>253015.3734201981</v>
      </c>
      <c r="AKF33" s="3"/>
      <c r="AKG33" s="5"/>
      <c r="AKH33" s="3">
        <f t="shared" si="238"/>
        <v>25641.233031482472</v>
      </c>
      <c r="AKI33" s="3">
        <f t="shared" si="239"/>
        <v>5.1616956781660122</v>
      </c>
      <c r="AKJ33" s="3">
        <f t="shared" si="880"/>
        <v>25646.394727160638</v>
      </c>
      <c r="AKK33" s="3">
        <f t="shared" si="881"/>
        <v>3928249.489256327</v>
      </c>
      <c r="AKL33" s="3">
        <f t="shared" si="882"/>
        <v>974.8597350685169</v>
      </c>
      <c r="AKM33" s="3">
        <f t="shared" si="883"/>
        <v>3929224.3489913954</v>
      </c>
      <c r="AKN33" s="3"/>
      <c r="AKO33" s="13"/>
      <c r="AKP33" s="15">
        <f t="shared" si="240"/>
        <v>615.58640353134194</v>
      </c>
      <c r="AKQ33" s="3">
        <f t="shared" si="241"/>
        <v>19.646121744956979</v>
      </c>
      <c r="AKR33" s="3">
        <f t="shared" si="884"/>
        <v>635.23252527629893</v>
      </c>
      <c r="AKS33" s="3">
        <f t="shared" si="885"/>
        <v>257655.43784013044</v>
      </c>
      <c r="AKT33" s="3">
        <f t="shared" si="886"/>
        <v>2812.7281337404847</v>
      </c>
      <c r="AKU33" s="3">
        <f t="shared" si="887"/>
        <v>260468.16597387093</v>
      </c>
      <c r="AKV33" s="3"/>
      <c r="AKW33" s="5"/>
      <c r="AKX33" s="3">
        <f t="shared" si="242"/>
        <v>26451.538317410075</v>
      </c>
      <c r="AKY33" s="3">
        <f t="shared" si="243"/>
        <v>5.31332284182416</v>
      </c>
      <c r="AKZ33" s="3">
        <f t="shared" si="888"/>
        <v>26456.851640251898</v>
      </c>
      <c r="ALA33" s="3">
        <f t="shared" si="889"/>
        <v>4052382.3815168003</v>
      </c>
      <c r="ALB33" s="3">
        <f t="shared" si="890"/>
        <v>1003.5523237981911</v>
      </c>
      <c r="ALC33" s="3">
        <f t="shared" si="891"/>
        <v>4053385.9338405984</v>
      </c>
      <c r="ALD33" s="3"/>
      <c r="ALE33" s="13"/>
      <c r="ALF33" s="15">
        <f t="shared" si="244"/>
        <v>633.71904781442788</v>
      </c>
      <c r="ALG33" s="3">
        <f t="shared" si="245"/>
        <v>20.266929669202995</v>
      </c>
      <c r="ALH33" s="3">
        <f t="shared" si="892"/>
        <v>653.9859774836309</v>
      </c>
      <c r="ALI33" s="3">
        <f t="shared" si="893"/>
        <v>265259.09913444112</v>
      </c>
      <c r="ALJ33" s="3">
        <f t="shared" si="894"/>
        <v>2901.6046168914072</v>
      </c>
      <c r="ALK33" s="3">
        <f t="shared" si="895"/>
        <v>268160.70375133253</v>
      </c>
      <c r="ALL33" s="3"/>
      <c r="ALM33" s="5"/>
      <c r="ALN33" s="3">
        <f t="shared" si="246"/>
        <v>27287.394106614909</v>
      </c>
      <c r="ALO33" s="3">
        <f t="shared" si="247"/>
        <v>5.4698314854512891</v>
      </c>
      <c r="ALP33" s="3">
        <f t="shared" si="896"/>
        <v>27292.86393810036</v>
      </c>
      <c r="ALQ33" s="3">
        <f t="shared" si="897"/>
        <v>4180429.4153312682</v>
      </c>
      <c r="ALR33" s="3">
        <f t="shared" si="898"/>
        <v>1033.1681239739842</v>
      </c>
      <c r="ALS33" s="3">
        <f t="shared" si="899"/>
        <v>4181462.5834552422</v>
      </c>
      <c r="ALT33" s="3"/>
      <c r="ALU33" s="13"/>
      <c r="ALV33" s="15">
        <f t="shared" si="248"/>
        <v>652.43499222699199</v>
      </c>
      <c r="ALW33" s="3">
        <f t="shared" si="249"/>
        <v>20.907312917276212</v>
      </c>
      <c r="ALX33" s="3">
        <f t="shared" si="900"/>
        <v>673.34230514426815</v>
      </c>
      <c r="ALY33" s="3">
        <f t="shared" si="901"/>
        <v>273107.21423668473</v>
      </c>
      <c r="ALZ33" s="3">
        <f t="shared" si="902"/>
        <v>2993.2835844932961</v>
      </c>
      <c r="AMA33" s="3">
        <f t="shared" si="903"/>
        <v>276100.497821178</v>
      </c>
      <c r="AMB33" s="3"/>
      <c r="AMC33" s="5"/>
      <c r="AMD33" s="3">
        <f t="shared" si="250"/>
        <v>28149.606111820693</v>
      </c>
      <c r="AME33" s="3">
        <f t="shared" si="251"/>
        <v>5.6313747787779826</v>
      </c>
      <c r="AMF33" s="3">
        <f t="shared" si="904"/>
        <v>28155.237486599472</v>
      </c>
      <c r="AMG33" s="3">
        <f t="shared" si="905"/>
        <v>4312514.0731440671</v>
      </c>
      <c r="AMH33" s="3">
        <f t="shared" si="906"/>
        <v>1063.7360569247307</v>
      </c>
      <c r="AMI33" s="3">
        <f t="shared" si="907"/>
        <v>4313577.8092009919</v>
      </c>
      <c r="AMJ33" s="3"/>
      <c r="AMK33" s="13"/>
      <c r="AML33" s="15">
        <f t="shared" si="252"/>
        <v>671.75251119892607</v>
      </c>
      <c r="AMM33" s="3">
        <f t="shared" si="253"/>
        <v>21.567889046004961</v>
      </c>
      <c r="AMN33" s="3">
        <f t="shared" si="908"/>
        <v>693.32040024493108</v>
      </c>
      <c r="AMO33" s="3">
        <f t="shared" si="909"/>
        <v>281207.44581638707</v>
      </c>
      <c r="AMP33" s="3">
        <f t="shared" si="910"/>
        <v>3087.8534773487122</v>
      </c>
      <c r="AMQ33" s="3">
        <f t="shared" si="911"/>
        <v>284295.29929373576</v>
      </c>
      <c r="AMR33" s="3"/>
      <c r="AMS33" s="5"/>
      <c r="AMT33" s="3">
        <f t="shared" si="254"/>
        <v>29039.005811541079</v>
      </c>
      <c r="AMU33" s="3">
        <f t="shared" si="255"/>
        <v>5.7981104542447373</v>
      </c>
      <c r="AMV33" s="3">
        <f t="shared" si="912"/>
        <v>29044.803921995324</v>
      </c>
      <c r="AMW33" s="3">
        <f t="shared" si="913"/>
        <v>4448763.7742908252</v>
      </c>
      <c r="AMX33" s="3">
        <f t="shared" si="914"/>
        <v>1095.2859682840929</v>
      </c>
      <c r="AMY33" s="3">
        <f t="shared" si="915"/>
        <v>4449859.0602591094</v>
      </c>
      <c r="AMZ33" s="3"/>
      <c r="ANA33" s="13"/>
      <c r="ANB33" s="15">
        <f t="shared" si="256"/>
        <v>691.69046318165908</v>
      </c>
      <c r="ANC33" s="3">
        <f t="shared" si="257"/>
        <v>22.24929530129555</v>
      </c>
      <c r="AND33" s="3">
        <f t="shared" si="916"/>
        <v>713.93975848295463</v>
      </c>
      <c r="ANE33" s="3">
        <f t="shared" si="917"/>
        <v>289567.70854174782</v>
      </c>
      <c r="ANF33" s="3">
        <f t="shared" si="918"/>
        <v>3185.4055229496462</v>
      </c>
      <c r="ANG33" s="3">
        <f t="shared" si="919"/>
        <v>292753.11406469747</v>
      </c>
      <c r="ANH33" s="3"/>
      <c r="ANI33" s="5"/>
      <c r="ANJ33" s="3">
        <f t="shared" si="258"/>
        <v>29956.451193664325</v>
      </c>
      <c r="ANK33" s="3">
        <f t="shared" si="259"/>
        <v>5.9702012851684509</v>
      </c>
      <c r="ANL33" s="3">
        <f t="shared" si="920"/>
        <v>29962.421394949492</v>
      </c>
      <c r="ANM33" s="3">
        <f t="shared" si="921"/>
        <v>4589309.9529748056</v>
      </c>
      <c r="ANN33" s="3">
        <f t="shared" si="922"/>
        <v>1127.8486852053049</v>
      </c>
      <c r="ANO33" s="3">
        <f t="shared" si="923"/>
        <v>4590437.8016600106</v>
      </c>
      <c r="ANP33" s="3"/>
      <c r="ANQ33" s="13"/>
      <c r="ANR33" s="15">
        <f t="shared" si="260"/>
        <v>712.2683265194089</v>
      </c>
      <c r="ANS33" s="3">
        <f t="shared" si="261"/>
        <v>22.952189008300056</v>
      </c>
      <c r="ANT33" s="3">
        <f t="shared" si="924"/>
        <v>735.22051552770893</v>
      </c>
      <c r="ANU33" s="3">
        <f t="shared" si="925"/>
        <v>298196.17235720111</v>
      </c>
      <c r="ANV33" s="3">
        <f t="shared" si="926"/>
        <v>3286.0338080608731</v>
      </c>
      <c r="ANW33" s="3">
        <f t="shared" si="927"/>
        <v>301482.20616526197</v>
      </c>
      <c r="ANX33" s="3"/>
      <c r="ANY33" s="5"/>
      <c r="ANZ33" s="3">
        <f t="shared" si="262"/>
        <v>30902.827280775193</v>
      </c>
      <c r="AOA33" s="3">
        <f t="shared" si="263"/>
        <v>6.1478153953586467</v>
      </c>
      <c r="AOB33" s="3">
        <f t="shared" si="928"/>
        <v>30908.97509617055</v>
      </c>
      <c r="AOC33" s="3">
        <f t="shared" si="929"/>
        <v>4734288.1628399361</v>
      </c>
      <c r="AOD33" s="3">
        <f t="shared" si="930"/>
        <v>1161.4560291270723</v>
      </c>
      <c r="AOE33" s="3">
        <f t="shared" si="931"/>
        <v>4735449.6188690634</v>
      </c>
      <c r="AOF33" s="3"/>
      <c r="AOG33" s="13"/>
      <c r="AOH33" s="15">
        <f t="shared" si="264"/>
        <v>733.50620760008235</v>
      </c>
      <c r="AOI33" s="3">
        <f t="shared" si="265"/>
        <v>23.67724809434532</v>
      </c>
      <c r="AOJ33" s="3">
        <f t="shared" si="932"/>
        <v>757.18345569442772</v>
      </c>
      <c r="AOK33" s="3">
        <f t="shared" si="933"/>
        <v>307101.2629130134</v>
      </c>
      <c r="AOL33" s="3">
        <f t="shared" si="934"/>
        <v>3389.8353781486126</v>
      </c>
      <c r="AOM33" s="3">
        <f t="shared" si="935"/>
        <v>310491.09829116199</v>
      </c>
      <c r="AON33" s="3"/>
      <c r="AOO33" s="5"/>
      <c r="AOP33" s="3">
        <f t="shared" si="266"/>
        <v>31879.046834226534</v>
      </c>
      <c r="AOQ33" s="3">
        <f t="shared" si="267"/>
        <v>6.3311263294705009</v>
      </c>
      <c r="AOR33" s="3">
        <f t="shared" si="936"/>
        <v>31885.377960556005</v>
      </c>
      <c r="AOS33" s="3">
        <f t="shared" si="937"/>
        <v>4883838.220220685</v>
      </c>
      <c r="AOT33" s="3">
        <f t="shared" si="938"/>
        <v>1196.1408174468274</v>
      </c>
      <c r="AOU33" s="3">
        <f t="shared" si="939"/>
        <v>4885034.3610381316</v>
      </c>
      <c r="AOV33" s="3"/>
      <c r="AOW33" s="13"/>
      <c r="AOX33" s="15">
        <f t="shared" si="268"/>
        <v>755.4248421423971</v>
      </c>
      <c r="AOY33" s="3">
        <f t="shared" si="269"/>
        <v>24.425171805190661</v>
      </c>
      <c r="AOZ33" s="3">
        <f t="shared" si="940"/>
        <v>779.85001394758774</v>
      </c>
      <c r="APA33" s="3">
        <f t="shared" si="941"/>
        <v>316291.66716405732</v>
      </c>
      <c r="APB33" s="3">
        <f t="shared" si="942"/>
        <v>3496.9103451240717</v>
      </c>
      <c r="APC33" s="3">
        <f t="shared" si="943"/>
        <v>319788.5775091814</v>
      </c>
      <c r="APD33" s="3"/>
      <c r="APE33" s="5"/>
      <c r="APF33" s="3">
        <f t="shared" si="270"/>
        <v>32886.051318508704</v>
      </c>
      <c r="APG33" s="3">
        <f t="shared" si="271"/>
        <v>6.5203130641144016</v>
      </c>
      <c r="APH33" s="3">
        <f t="shared" si="944"/>
        <v>32892.57163157282</v>
      </c>
      <c r="API33" s="3">
        <f t="shared" si="945"/>
        <v>5038104.3593714368</v>
      </c>
      <c r="APJ33" s="3">
        <f t="shared" si="946"/>
        <v>1231.9368853276171</v>
      </c>
      <c r="APK33" s="3">
        <f t="shared" si="947"/>
        <v>5039336.2962567648</v>
      </c>
      <c r="APL33" s="3"/>
      <c r="APM33" s="13"/>
      <c r="APN33" s="15">
        <f t="shared" si="272"/>
        <v>778.0456090798383</v>
      </c>
      <c r="APO33" s="3">
        <f t="shared" si="273"/>
        <v>25.196681481283825</v>
      </c>
      <c r="APP33" s="3">
        <f t="shared" si="948"/>
        <v>803.2422905611221</v>
      </c>
      <c r="APQ33" s="3">
        <f t="shared" si="949"/>
        <v>325776.34451893956</v>
      </c>
      <c r="APR33" s="3">
        <f t="shared" si="950"/>
        <v>3607.3619874237943</v>
      </c>
      <c r="APS33" s="3">
        <f t="shared" si="951"/>
        <v>329383.70650636335</v>
      </c>
      <c r="APT33" s="3"/>
      <c r="APU33" s="5"/>
      <c r="APV33" s="3">
        <f t="shared" si="274"/>
        <v>33924.811946400543</v>
      </c>
      <c r="APW33" s="3">
        <f t="shared" si="275"/>
        <v>6.7155601276928092</v>
      </c>
      <c r="APX33" s="3">
        <f t="shared" si="952"/>
        <v>33931.527506528233</v>
      </c>
      <c r="APY33" s="3">
        <f t="shared" si="953"/>
        <v>5197235.3766552741</v>
      </c>
      <c r="APZ33" s="3">
        <f t="shared" si="954"/>
        <v>1268.879129123279</v>
      </c>
      <c r="AQA33" s="3">
        <f t="shared" si="955"/>
        <v>5198504.255784397</v>
      </c>
      <c r="AQB33" s="3"/>
      <c r="AQC33" s="13"/>
      <c r="AQD33" s="15">
        <f t="shared" si="276"/>
        <v>801.39055792998192</v>
      </c>
      <c r="AQE33" s="3">
        <f t="shared" si="277"/>
        <v>25.992521278921988</v>
      </c>
      <c r="AQF33" s="3">
        <f t="shared" si="956"/>
        <v>827.38307920890395</v>
      </c>
      <c r="AQG33" s="3">
        <f t="shared" si="957"/>
        <v>335564.5389523661</v>
      </c>
      <c r="AQH33" s="3">
        <f t="shared" si="958"/>
        <v>3721.2968436016472</v>
      </c>
      <c r="AQI33" s="3">
        <f t="shared" si="959"/>
        <v>339285.83579596772</v>
      </c>
      <c r="AQJ33" s="3"/>
      <c r="AQK33" s="5"/>
      <c r="AQL33" s="3">
        <f t="shared" si="278"/>
        <v>34996.330649940559</v>
      </c>
      <c r="AQM33" s="3">
        <f t="shared" si="279"/>
        <v>6.9170578366336297</v>
      </c>
      <c r="AQN33" s="3">
        <f t="shared" si="960"/>
        <v>35003.247707777191</v>
      </c>
      <c r="AQO33" s="3">
        <f t="shared" si="961"/>
        <v>5361384.7653847793</v>
      </c>
      <c r="AQP33" s="3">
        <f t="shared" si="962"/>
        <v>1307.0035535553716</v>
      </c>
      <c r="AQQ33" s="3">
        <f t="shared" si="963"/>
        <v>5362691.7689383347</v>
      </c>
      <c r="AQR33" s="3"/>
      <c r="AQS33" s="13"/>
      <c r="AQT33" s="15">
        <f t="shared" si="280"/>
        <v>825.48243849158939</v>
      </c>
      <c r="AQU33" s="3">
        <f t="shared" si="281"/>
        <v>26.813458844691674</v>
      </c>
      <c r="AQV33" s="3">
        <f t="shared" si="964"/>
        <v>852.29589733628109</v>
      </c>
      <c r="AQW33" s="3">
        <f t="shared" si="965"/>
        <v>345665.78866805101</v>
      </c>
      <c r="AQX33" s="3">
        <f t="shared" si="966"/>
        <v>3838.8248094822829</v>
      </c>
      <c r="AQY33" s="3">
        <f t="shared" si="967"/>
        <v>349504.61347753328</v>
      </c>
      <c r="AQZ33" s="3"/>
      <c r="ARA33" s="5"/>
      <c r="ARB33" s="3">
        <f t="shared" si="282"/>
        <v>36101.640988492873</v>
      </c>
      <c r="ARC33" s="3">
        <f t="shared" si="283"/>
        <v>7.1250025517153217</v>
      </c>
      <c r="ARD33" s="3">
        <f t="shared" si="968"/>
        <v>36108.765991044587</v>
      </c>
      <c r="ARE33" s="3">
        <f t="shared" si="969"/>
        <v>5530710.8557939623</v>
      </c>
      <c r="ARF33" s="3">
        <f t="shared" si="970"/>
        <v>1346.3473093496166</v>
      </c>
      <c r="ARG33" s="3">
        <f t="shared" si="971"/>
        <v>5532057.2031033123</v>
      </c>
      <c r="ARH33" s="3"/>
      <c r="ARI33" s="13"/>
      <c r="ARJ33" s="15">
        <f t="shared" si="284"/>
        <v>850.34472459083838</v>
      </c>
      <c r="ARK33" s="3">
        <f t="shared" si="285"/>
        <v>27.660286015516565</v>
      </c>
      <c r="ARL33" s="3">
        <f t="shared" si="972"/>
        <v>878.00501060635497</v>
      </c>
      <c r="ARM33" s="3">
        <f t="shared" si="973"/>
        <v>356089.93372382922</v>
      </c>
      <c r="ARN33" s="3">
        <f t="shared" si="974"/>
        <v>3960.0592443205169</v>
      </c>
      <c r="ARO33" s="3">
        <f t="shared" si="975"/>
        <v>360049.99296814972</v>
      </c>
      <c r="ARP33" s="3"/>
      <c r="ARQ33" s="5"/>
      <c r="ARR33" s="3">
        <f t="shared" si="286"/>
        <v>37241.809091291499</v>
      </c>
      <c r="ARS33" s="3">
        <f t="shared" si="287"/>
        <v>7.3395968830281983</v>
      </c>
      <c r="ART33" s="3">
        <f t="shared" si="976"/>
        <v>37249.14868817453</v>
      </c>
      <c r="ARU33" s="3">
        <f t="shared" si="977"/>
        <v>5705376.9679852854</v>
      </c>
      <c r="ARV33" s="3">
        <f t="shared" si="978"/>
        <v>1386.9487229352542</v>
      </c>
      <c r="ARW33" s="3">
        <f t="shared" si="979"/>
        <v>5706763.9167082207</v>
      </c>
      <c r="ARX33" s="3"/>
      <c r="ARY33" s="13"/>
      <c r="ARZ33" s="15">
        <f t="shared" si="288"/>
        <v>876.00163289150817</v>
      </c>
      <c r="ASA33" s="3">
        <f t="shared" si="289"/>
        <v>28.533819583541106</v>
      </c>
      <c r="ASB33" s="3">
        <f t="shared" si="980"/>
        <v>904.53545247504928</v>
      </c>
      <c r="ASC33" s="3">
        <f t="shared" si="981"/>
        <v>366847.12397997867</v>
      </c>
      <c r="ASD33" s="3">
        <f t="shared" si="982"/>
        <v>4085.1170834981149</v>
      </c>
      <c r="ASE33" s="3">
        <f t="shared" si="983"/>
        <v>370932.24106347677</v>
      </c>
      <c r="ASF33" s="3"/>
      <c r="ASG33" s="5"/>
      <c r="ASH33" s="3">
        <f t="shared" si="290"/>
        <v>38417.93468727974</v>
      </c>
      <c r="ASI33" s="3">
        <f t="shared" si="291"/>
        <v>7.561049852331144</v>
      </c>
      <c r="ASJ33" s="3">
        <f t="shared" si="984"/>
        <v>38425.495737132071</v>
      </c>
      <c r="ASK33" s="3">
        <f t="shared" si="985"/>
        <v>5885551.5742953233</v>
      </c>
      <c r="ASL33" s="3">
        <f t="shared" si="986"/>
        <v>1428.8473274032738</v>
      </c>
      <c r="ASM33" s="3">
        <f t="shared" si="987"/>
        <v>5886980.4216227271</v>
      </c>
      <c r="ASN33" s="3"/>
      <c r="ASO33" s="13"/>
      <c r="ASP33" s="15">
        <f t="shared" si="292"/>
        <v>902.47814250743897</v>
      </c>
      <c r="ASQ33" s="3">
        <f t="shared" si="293"/>
        <v>29.434902108113636</v>
      </c>
      <c r="ASR33" s="3">
        <f t="shared" si="988"/>
        <v>931.91304461555262</v>
      </c>
      <c r="ASS33" s="3">
        <f t="shared" si="989"/>
        <v>377947.82877483679</v>
      </c>
      <c r="AST33" s="3">
        <f t="shared" si="990"/>
        <v>4214.1189532290136</v>
      </c>
      <c r="ASU33" s="3">
        <f t="shared" si="991"/>
        <v>382161.94772806577</v>
      </c>
      <c r="ASV33" s="3"/>
      <c r="ASW33" s="5"/>
      <c r="ASX33" s="3">
        <f t="shared" si="294"/>
        <v>39631.152198364201</v>
      </c>
      <c r="ASY33" s="3">
        <f t="shared" si="295"/>
        <v>7.7895770623330121</v>
      </c>
      <c r="ASZ33" s="3">
        <f t="shared" si="992"/>
        <v>39638.941775426538</v>
      </c>
      <c r="ATA33" s="3">
        <f t="shared" si="993"/>
        <v>6071408.4645540435</v>
      </c>
      <c r="ATB33" s="3">
        <f t="shared" si="994"/>
        <v>1472.0839001923557</v>
      </c>
      <c r="ATC33" s="3">
        <f t="shared" si="995"/>
        <v>6072880.5484542362</v>
      </c>
      <c r="ATD33" s="3"/>
      <c r="ATE33" s="13"/>
      <c r="ATF33" s="15">
        <f t="shared" si="296"/>
        <v>929.800018822384</v>
      </c>
      <c r="ATG33" s="3">
        <f t="shared" si="297"/>
        <v>30.364402742271185</v>
      </c>
      <c r="ATH33" s="3">
        <f t="shared" si="996"/>
        <v>960.16442156465519</v>
      </c>
      <c r="ATI33" s="3">
        <f t="shared" si="997"/>
        <v>389402.84788630856</v>
      </c>
      <c r="ATJ33" s="3">
        <f t="shared" si="998"/>
        <v>4347.1892861175802</v>
      </c>
      <c r="ATK33" s="3">
        <f t="shared" si="999"/>
        <v>393750.03717242612</v>
      </c>
      <c r="ATL33" s="3"/>
      <c r="ATM33" s="5"/>
      <c r="ATN33" s="3">
        <f t="shared" si="298"/>
        <v>40882.631852193917</v>
      </c>
      <c r="ATO33" s="3">
        <f t="shared" si="299"/>
        <v>8.0254009022893804</v>
      </c>
      <c r="ATP33" s="3">
        <f t="shared" si="1000"/>
        <v>40890.657253096208</v>
      </c>
      <c r="ATQ33" s="3">
        <f t="shared" si="1001"/>
        <v>6263126.9125730786</v>
      </c>
      <c r="ATR33" s="3">
        <f t="shared" si="1002"/>
        <v>1516.7005057832805</v>
      </c>
      <c r="ATS33" s="3">
        <f t="shared" si="1003"/>
        <v>6264643.6130788615</v>
      </c>
      <c r="ATT33" s="3"/>
      <c r="ATU33" s="13"/>
      <c r="ATV33" s="15">
        <f t="shared" si="300"/>
        <v>957.99384044051271</v>
      </c>
      <c r="ATW33" s="3">
        <f t="shared" si="301"/>
        <v>31.323218065394311</v>
      </c>
      <c r="ATX33" s="3">
        <f t="shared" si="1004"/>
        <v>989.31705850590697</v>
      </c>
      <c r="ATY33" s="3">
        <f t="shared" si="1005"/>
        <v>401223.32263027306</v>
      </c>
      <c r="ATZ33" s="3">
        <f t="shared" si="1006"/>
        <v>4484.4564396271389</v>
      </c>
      <c r="AUA33" s="3">
        <f t="shared" si="1007"/>
        <v>405707.77906990022</v>
      </c>
      <c r="AUB33" s="3"/>
      <c r="AUC33" s="5"/>
      <c r="AUD33" s="3">
        <f t="shared" si="302"/>
        <v>42173.580803246899</v>
      </c>
      <c r="AUE33" s="3">
        <f t="shared" si="303"/>
        <v>8.2687507806209481</v>
      </c>
      <c r="AUF33" s="3">
        <f t="shared" si="1008"/>
        <v>42181.849554027518</v>
      </c>
      <c r="AUG33" s="3">
        <f t="shared" si="1009"/>
        <v>6460891.8468269138</v>
      </c>
      <c r="AUH33" s="3">
        <f t="shared" si="1010"/>
        <v>1562.7405389265509</v>
      </c>
      <c r="AUI33" s="3">
        <f t="shared" si="1011"/>
        <v>6462454.5873658406</v>
      </c>
      <c r="AUJ33" s="3"/>
      <c r="AUK33" s="13"/>
      <c r="AUL33" s="15">
        <f t="shared" si="304"/>
        <v>987.08702647706718</v>
      </c>
      <c r="AUM33" s="3">
        <f t="shared" si="305"/>
        <v>32.312272936829203</v>
      </c>
      <c r="AUN33" s="3">
        <f t="shared" si="1012"/>
        <v>1019.3992994138964</v>
      </c>
      <c r="AUO33" s="3">
        <f t="shared" si="1013"/>
        <v>413420.74656935292</v>
      </c>
      <c r="AUP33" s="3">
        <f t="shared" si="1014"/>
        <v>4626.0528194624621</v>
      </c>
      <c r="AUQ33" s="3">
        <f t="shared" si="1015"/>
        <v>418046.79938881536</v>
      </c>
      <c r="AUR33" s="3"/>
      <c r="AUS33" s="5"/>
      <c r="AUT33" s="3">
        <f t="shared" si="306"/>
        <v>43505.244282146843</v>
      </c>
      <c r="AUU33" s="3">
        <f t="shared" si="307"/>
        <v>8.5198633604679035</v>
      </c>
      <c r="AUV33" s="3">
        <f t="shared" si="1016"/>
        <v>43513.76414550731</v>
      </c>
      <c r="AUW33" s="3">
        <f t="shared" si="1017"/>
        <v>6664894.0282137645</v>
      </c>
      <c r="AUX33" s="3">
        <f t="shared" si="1018"/>
        <v>1610.2487663523984</v>
      </c>
      <c r="AUY33" s="3">
        <f t="shared" si="1019"/>
        <v>6666504.276980117</v>
      </c>
      <c r="AUZ33" s="3"/>
      <c r="AVA33" s="13"/>
      <c r="AVB33" s="15">
        <f t="shared" si="308"/>
        <v>1017.1078629129877</v>
      </c>
      <c r="AVC33" s="3">
        <f t="shared" si="309"/>
        <v>33.332521384900588</v>
      </c>
      <c r="AVD33" s="3">
        <f t="shared" si="1020"/>
        <v>1050.4403842978882</v>
      </c>
      <c r="AVE33" s="3">
        <f t="shared" si="1021"/>
        <v>426006.97616832051</v>
      </c>
      <c r="AVF33" s="3">
        <f t="shared" si="1022"/>
        <v>4772.1150079653153</v>
      </c>
      <c r="AVG33" s="3">
        <f t="shared" si="1023"/>
        <v>430779.09117628582</v>
      </c>
      <c r="AVH33" s="3"/>
      <c r="AVI33" s="5"/>
      <c r="AVJ33" s="3">
        <f t="shared" si="310"/>
        <v>44878.90679263015</v>
      </c>
      <c r="AVK33" s="3">
        <f t="shared" si="311"/>
        <v>8.7789827871651216</v>
      </c>
      <c r="AVL33" s="3">
        <f t="shared" si="1024"/>
        <v>44887.685775417318</v>
      </c>
      <c r="AVM33" s="3">
        <f t="shared" si="1025"/>
        <v>6875330.2350389194</v>
      </c>
      <c r="AVN33" s="3">
        <f t="shared" si="1026"/>
        <v>1659.2713682729477</v>
      </c>
      <c r="AVO33" s="3">
        <f t="shared" si="1027"/>
        <v>6876989.506407192</v>
      </c>
      <c r="AVP33" s="3"/>
      <c r="AVQ33" s="13"/>
      <c r="AVR33" s="15">
        <f t="shared" si="312"/>
        <v>1048.0855288319033</v>
      </c>
      <c r="AVS33" s="3">
        <f t="shared" si="313"/>
        <v>34.384947532035966</v>
      </c>
      <c r="AVT33" s="3">
        <f t="shared" si="1028"/>
        <v>1082.4704763639393</v>
      </c>
      <c r="AVU33" s="3">
        <f t="shared" si="1029"/>
        <v>438994.24195950991</v>
      </c>
      <c r="AVV33" s="3">
        <f t="shared" si="1030"/>
        <v>4922.7838965294304</v>
      </c>
      <c r="AVW33" s="3">
        <f t="shared" si="1031"/>
        <v>443917.02585603931</v>
      </c>
      <c r="AVX33" s="3"/>
      <c r="AVY33" s="5"/>
      <c r="AVZ33" s="3">
        <f t="shared" si="314"/>
        <v>46295.893357133216</v>
      </c>
      <c r="AWA33" s="3">
        <f t="shared" si="315"/>
        <v>9.0463609147020012</v>
      </c>
      <c r="AWB33" s="3">
        <f t="shared" si="1032"/>
        <v>46304.939718047921</v>
      </c>
      <c r="AWC33" s="3">
        <f t="shared" si="1033"/>
        <v>7092403.4537889948</v>
      </c>
      <c r="AWD33" s="3">
        <f t="shared" si="1034"/>
        <v>1709.855981870817</v>
      </c>
      <c r="AWE33" s="3">
        <f t="shared" si="1035"/>
        <v>7094113.3097708654</v>
      </c>
      <c r="AWF33" s="3"/>
      <c r="AWG33" s="13"/>
      <c r="AWH33" s="15">
        <f t="shared" si="316"/>
        <v>1080.0501239077437</v>
      </c>
      <c r="AWI33" s="3">
        <f t="shared" si="317"/>
        <v>35.470566548854329</v>
      </c>
      <c r="AWJ33" s="3">
        <f t="shared" si="1036"/>
        <v>1115.520690456598</v>
      </c>
      <c r="AWK33" s="3">
        <f t="shared" si="1037"/>
        <v>452395.16041919257</v>
      </c>
      <c r="AWL33" s="3">
        <f t="shared" si="1038"/>
        <v>5078.2048215167733</v>
      </c>
      <c r="AWM33" s="3">
        <f t="shared" si="1039"/>
        <v>457473.36524070933</v>
      </c>
      <c r="AWN33" s="3"/>
      <c r="AWO33" s="5"/>
      <c r="AWP33" s="3">
        <f t="shared" si="318"/>
        <v>47757.570801377464</v>
      </c>
      <c r="AWQ33" s="3">
        <f t="shared" si="319"/>
        <v>9.3222575429768249</v>
      </c>
      <c r="AWR33" s="3">
        <f t="shared" si="1040"/>
        <v>47766.893058920439</v>
      </c>
      <c r="AWS33" s="3">
        <f t="shared" si="1041"/>
        <v>7316323.0749505982</v>
      </c>
      <c r="AWT33" s="3">
        <f t="shared" si="1042"/>
        <v>1762.0517475568847</v>
      </c>
      <c r="AWU33" s="3">
        <f t="shared" si="1043"/>
        <v>7318085.126698155</v>
      </c>
      <c r="AWV33" s="3"/>
      <c r="AWW33" s="13"/>
      <c r="AWX33" s="15">
        <f t="shared" si="320"/>
        <v>1113.0326976306458</v>
      </c>
      <c r="AWY33" s="3">
        <f t="shared" si="321"/>
        <v>36.590425633490774</v>
      </c>
      <c r="AWZ33" s="3">
        <f t="shared" si="1044"/>
        <v>1149.6231232641364</v>
      </c>
      <c r="AXA33" s="3">
        <f t="shared" si="1045"/>
        <v>466222.74636510119</v>
      </c>
      <c r="AXB33" s="3">
        <f t="shared" si="1046"/>
        <v>5238.5277040843357</v>
      </c>
      <c r="AXC33" s="3">
        <f t="shared" si="1047"/>
        <v>471461.27406918554</v>
      </c>
      <c r="AXD33" s="3"/>
      <c r="AXE33" s="5"/>
      <c r="AXF33" s="3">
        <f t="shared" si="322"/>
        <v>49265.349072931982</v>
      </c>
      <c r="AXG33" s="3">
        <f t="shared" si="323"/>
        <v>9.6069406700548949</v>
      </c>
      <c r="AXH33" s="3">
        <f t="shared" si="1048"/>
        <v>49274.956013602037</v>
      </c>
      <c r="AXI33" s="3">
        <f t="shared" si="1049"/>
        <v>7547305.0944630178</v>
      </c>
      <c r="AXJ33" s="3">
        <f t="shared" si="1050"/>
        <v>1815.9093572578918</v>
      </c>
      <c r="AXK33" s="3">
        <f t="shared" si="1051"/>
        <v>7549121.0038202759</v>
      </c>
      <c r="AXL33" s="3"/>
      <c r="AXM33" s="13"/>
      <c r="AXN33" s="15">
        <f t="shared" si="324"/>
        <v>1147.0652798103283</v>
      </c>
      <c r="AXO33" s="3">
        <f t="shared" si="325"/>
        <v>37.745605019101383</v>
      </c>
      <c r="AXP33" s="3">
        <f t="shared" si="1052"/>
        <v>1184.8108848294296</v>
      </c>
      <c r="AXQ33" s="3">
        <f t="shared" si="1053"/>
        <v>480490.42563074222</v>
      </c>
      <c r="AXR33" s="3">
        <f t="shared" si="1054"/>
        <v>5403.9071946011127</v>
      </c>
      <c r="AXS33" s="3">
        <f t="shared" si="1055"/>
        <v>485894.33282534336</v>
      </c>
      <c r="AXT33" s="3"/>
      <c r="AXU33" s="5"/>
      <c r="AXV33" s="3">
        <f t="shared" si="326"/>
        <v>50820.6825977181</v>
      </c>
      <c r="AXW33" s="3">
        <f t="shared" si="327"/>
        <v>9.9006867554528952</v>
      </c>
      <c r="AXX33" s="3">
        <f t="shared" si="1056"/>
        <v>50830.583284473556</v>
      </c>
      <c r="AXY33" s="3">
        <f t="shared" si="1057"/>
        <v>7785572.3217841238</v>
      </c>
      <c r="AXZ33" s="3">
        <f t="shared" si="1058"/>
        <v>1871.4811037821221</v>
      </c>
      <c r="AYA33" s="3">
        <f t="shared" si="1059"/>
        <v>7787443.8028879063</v>
      </c>
      <c r="AYB33" s="3"/>
      <c r="AYC33" s="13"/>
      <c r="AYD33" s="15">
        <f t="shared" si="328"/>
        <v>1182.1809117640603</v>
      </c>
      <c r="AYE33" s="3">
        <f t="shared" si="329"/>
        <v>38.937219014439535</v>
      </c>
      <c r="AYF33" s="3">
        <f t="shared" si="1060"/>
        <v>1221.1181307784998</v>
      </c>
      <c r="AYG33" s="3">
        <f t="shared" si="1061"/>
        <v>495212.04797048098</v>
      </c>
      <c r="AYH33" s="3">
        <f t="shared" si="1062"/>
        <v>5574.5028219496662</v>
      </c>
      <c r="AYI33" s="3">
        <f t="shared" si="1063"/>
        <v>500786.55079243064</v>
      </c>
      <c r="AYJ33" s="3"/>
      <c r="AYK33" s="5"/>
      <c r="AYL33" s="3">
        <f t="shared" si="330"/>
        <v>52425.071681041387</v>
      </c>
      <c r="AYM33" s="3">
        <f t="shared" si="331"/>
        <v>10.203780989332209</v>
      </c>
      <c r="AYN33" s="3">
        <f t="shared" si="1064"/>
        <v>52435.275462030717</v>
      </c>
      <c r="AYO33" s="3">
        <f t="shared" si="1065"/>
        <v>8031354.5949936351</v>
      </c>
      <c r="AYP33" s="3">
        <f t="shared" si="1066"/>
        <v>1928.8209310839277</v>
      </c>
      <c r="AYQ33" s="3">
        <f t="shared" si="1067"/>
        <v>8033283.4159247186</v>
      </c>
      <c r="AYR33" s="3"/>
      <c r="AYS33" s="13"/>
      <c r="AYT33" s="15">
        <f t="shared" si="332"/>
        <v>1218.4136780779836</v>
      </c>
      <c r="AYU33" s="3">
        <f t="shared" si="333"/>
        <v>40.166417079623599</v>
      </c>
      <c r="AYV33" s="3">
        <f t="shared" si="1068"/>
        <v>1258.5800951576073</v>
      </c>
      <c r="AYW33" s="3">
        <f t="shared" si="1069"/>
        <v>510401.90032203292</v>
      </c>
      <c r="AYX33" s="3">
        <f t="shared" si="1070"/>
        <v>5750.479147623103</v>
      </c>
      <c r="AYY33" s="3">
        <f t="shared" si="1071"/>
        <v>516152.37946965604</v>
      </c>
      <c r="AYZ33" s="3"/>
      <c r="AZA33" s="5"/>
      <c r="AZB33" s="3">
        <f t="shared" si="334"/>
        <v>54080.063956005208</v>
      </c>
      <c r="AZC33" s="3">
        <f t="shared" si="335"/>
        <v>10.516517566641044</v>
      </c>
      <c r="AZD33" s="3">
        <f t="shared" si="1072"/>
        <v>54090.580473571848</v>
      </c>
      <c r="AZE33" s="3">
        <f t="shared" si="1073"/>
        <v>8284889.0028052973</v>
      </c>
      <c r="AZF33" s="3">
        <f t="shared" si="1074"/>
        <v>1987.9844859203283</v>
      </c>
      <c r="AZG33" s="3">
        <f t="shared" si="1075"/>
        <v>8286876.9872912178</v>
      </c>
      <c r="AZH33" s="3"/>
      <c r="AZI33" s="13"/>
      <c r="AZJ33" s="15">
        <f t="shared" si="336"/>
        <v>1255.798739249673</v>
      </c>
      <c r="AZK33" s="3">
        <f t="shared" si="337"/>
        <v>41.434384936456091</v>
      </c>
      <c r="AZL33" s="3">
        <f t="shared" si="1076"/>
        <v>1297.2331241861291</v>
      </c>
      <c r="AZM33" s="3">
        <f t="shared" si="1077"/>
        <v>526074.72055478208</v>
      </c>
      <c r="AZN33" s="3">
        <f t="shared" si="1078"/>
        <v>5932.0059245364946</v>
      </c>
      <c r="AZO33" s="3">
        <f t="shared" si="1079"/>
        <v>532006.72647931858</v>
      </c>
      <c r="AZP33" s="3"/>
      <c r="AZQ33" s="5"/>
      <c r="AZR33" s="3">
        <f t="shared" si="338"/>
        <v>55787.255878444477</v>
      </c>
      <c r="AZS33" s="3">
        <f t="shared" si="339"/>
        <v>10.839199968862776</v>
      </c>
      <c r="AZT33" s="3">
        <f t="shared" si="1080"/>
        <v>55798.095078413338</v>
      </c>
      <c r="AZU33" s="3">
        <f t="shared" si="1081"/>
        <v>8546420.1133712903</v>
      </c>
      <c r="AZV33" s="3">
        <f t="shared" si="1082"/>
        <v>2049.029171399879</v>
      </c>
      <c r="AZW33" s="3">
        <f t="shared" si="1083"/>
        <v>8548469.14254269</v>
      </c>
      <c r="AZX33" s="3"/>
      <c r="AZY33" s="13"/>
      <c r="AZZ33" s="15">
        <f t="shared" si="340"/>
        <v>1294.372365524182</v>
      </c>
      <c r="BAA33" s="3">
        <f t="shared" si="341"/>
        <v>42.742345712713451</v>
      </c>
      <c r="BAB33" s="3">
        <f t="shared" si="1084"/>
        <v>1337.1147112368953</v>
      </c>
      <c r="BAC33" s="3">
        <f t="shared" si="1085"/>
        <v>542245.71172952</v>
      </c>
      <c r="BAD33" s="3">
        <f t="shared" si="1086"/>
        <v>6119.2582607107151</v>
      </c>
      <c r="BAE33" s="3">
        <f t="shared" si="1087"/>
        <v>548364.96999023075</v>
      </c>
      <c r="BAF33" s="3"/>
      <c r="BAG33" s="5"/>
      <c r="BAH33" s="3">
        <f t="shared" si="342"/>
        <v>57548.29426759739</v>
      </c>
      <c r="BAI33" s="3">
        <f t="shared" si="343"/>
        <v>11.172141256065689</v>
      </c>
      <c r="BAJ33" s="3">
        <f t="shared" si="1088"/>
        <v>57559.466408853456</v>
      </c>
      <c r="BAK33" s="3">
        <f t="shared" si="1089"/>
        <v>8816200.2101064697</v>
      </c>
      <c r="BAL33" s="3">
        <f t="shared" si="1090"/>
        <v>2112.01420252349</v>
      </c>
      <c r="BAM33" s="3">
        <f t="shared" si="1091"/>
        <v>8818312.2243089937</v>
      </c>
      <c r="BAN33" s="3"/>
      <c r="BAO33" s="13"/>
      <c r="BAP33" s="15">
        <f t="shared" si="344"/>
        <v>1334.1719719862313</v>
      </c>
      <c r="BAQ33" s="3">
        <f t="shared" si="345"/>
        <v>44.09156112154497</v>
      </c>
      <c r="BAR33" s="3">
        <f t="shared" si="1092"/>
        <v>1378.2635331077763</v>
      </c>
      <c r="BAS33" s="3">
        <f t="shared" si="1093"/>
        <v>558930.55682200962</v>
      </c>
      <c r="BAT33" s="3">
        <f t="shared" si="1094"/>
        <v>6312.416788127749</v>
      </c>
      <c r="BAU33" s="3">
        <f t="shared" si="1095"/>
        <v>565242.97361013736</v>
      </c>
      <c r="BAV33" s="3"/>
      <c r="BAW33" s="5"/>
      <c r="BAX33" s="3">
        <f t="shared" si="346"/>
        <v>59364.87789404815</v>
      </c>
      <c r="BAY33" s="3">
        <f t="shared" si="347"/>
        <v>11.515664369794845</v>
      </c>
      <c r="BAZ33" s="3">
        <f t="shared" si="1096"/>
        <v>59376.393558417942</v>
      </c>
      <c r="BBA33" s="3">
        <f t="shared" si="1097"/>
        <v>9094489.5349633247</v>
      </c>
      <c r="BBB33" s="3">
        <f t="shared" si="1098"/>
        <v>2177.0006635318159</v>
      </c>
      <c r="BBC33" s="3">
        <f t="shared" si="1099"/>
        <v>9096666.5356268566</v>
      </c>
      <c r="BBD33" s="3"/>
      <c r="BBE33" s="13"/>
      <c r="BBF33" s="15">
        <f t="shared" si="348"/>
        <v>1375.236154793464</v>
      </c>
      <c r="BBG33" s="3">
        <f t="shared" si="349"/>
        <v>45.483332678134289</v>
      </c>
      <c r="BBH33" s="3">
        <f t="shared" si="1100"/>
        <v>1420.7194874715983</v>
      </c>
      <c r="BBI33" s="3">
        <f t="shared" si="1101"/>
        <v>576145.43387379486</v>
      </c>
      <c r="BBJ33" s="3">
        <f t="shared" si="1102"/>
        <v>6511.6678370010422</v>
      </c>
      <c r="BBK33" s="3">
        <f t="shared" si="1103"/>
        <v>582657.10171079589</v>
      </c>
      <c r="BBL33" s="3"/>
      <c r="BBM33" s="5"/>
      <c r="BBN33" s="3">
        <f t="shared" si="350"/>
        <v>61238.759117840003</v>
      </c>
      <c r="BBO33" s="3">
        <f t="shared" si="351"/>
        <v>11.870102445812885</v>
      </c>
      <c r="BBP33" s="3">
        <f t="shared" si="1104"/>
        <v>61250.629220285817</v>
      </c>
      <c r="BBQ33" s="3">
        <f t="shared" si="1105"/>
        <v>9381556.5395085178</v>
      </c>
      <c r="BBR33" s="3">
        <f t="shared" si="1106"/>
        <v>2244.0515669167416</v>
      </c>
      <c r="BBS33" s="3">
        <f t="shared" si="1107"/>
        <v>9383800.5910754353</v>
      </c>
      <c r="BBT33" s="3"/>
      <c r="BBU33" s="13"/>
      <c r="BBV33" s="15">
        <f t="shared" si="352"/>
        <v>1417.6047284623662</v>
      </c>
      <c r="BBW33" s="3">
        <f t="shared" si="353"/>
        <v>46.919002955377181</v>
      </c>
      <c r="BBX33" s="3">
        <f t="shared" si="1108"/>
        <v>1464.5237314177434</v>
      </c>
      <c r="BBY33" s="3">
        <f t="shared" si="1109"/>
        <v>593907.03158617346</v>
      </c>
      <c r="BBZ33" s="3">
        <f t="shared" si="1110"/>
        <v>6717.2036155910264</v>
      </c>
      <c r="BCA33" s="3">
        <f t="shared" si="1111"/>
        <v>600624.2352017645</v>
      </c>
      <c r="BCB33" s="3"/>
      <c r="BCC33" s="5"/>
      <c r="BCD33" s="3">
        <f t="shared" si="354"/>
        <v>63171.74557911983</v>
      </c>
      <c r="BCE33" s="3">
        <f t="shared" si="355"/>
        <v>12.235799135926714</v>
      </c>
      <c r="BCF33" s="3">
        <f t="shared" si="1112"/>
        <v>63183.981378255754</v>
      </c>
      <c r="BCG33" s="3">
        <f t="shared" si="1113"/>
        <v>9677678.1439885627</v>
      </c>
      <c r="BCH33" s="3">
        <f t="shared" si="1114"/>
        <v>2313.2319141589605</v>
      </c>
      <c r="BCI33" s="3">
        <f t="shared" si="1115"/>
        <v>9679991.3759027217</v>
      </c>
      <c r="BCJ33" s="3"/>
      <c r="BCK33" s="13"/>
      <c r="BCL33" s="15">
        <f t="shared" si="356"/>
        <v>1461.3187642458929</v>
      </c>
      <c r="BCM33" s="3">
        <f t="shared" si="357"/>
        <v>48.39995687951361</v>
      </c>
      <c r="BCN33" s="3">
        <f t="shared" si="1116"/>
        <v>1509.7187211254065</v>
      </c>
      <c r="BCO33" s="3">
        <f t="shared" si="1117"/>
        <v>612232.56540409464</v>
      </c>
      <c r="BCP33" s="3">
        <f t="shared" si="1118"/>
        <v>6929.2223956674434</v>
      </c>
      <c r="BCQ33" s="3">
        <f t="shared" si="1119"/>
        <v>619161.7877997621</v>
      </c>
      <c r="BCR33" s="3"/>
      <c r="BCS33" s="5"/>
      <c r="BCT33" s="3">
        <f t="shared" si="358"/>
        <v>65165.701942577121</v>
      </c>
      <c r="BCU33" s="3">
        <f t="shared" si="359"/>
        <v>12.613108939237053</v>
      </c>
      <c r="BCV33" s="3">
        <f t="shared" si="1120"/>
        <v>65178.315051516358</v>
      </c>
      <c r="BCW33" s="3">
        <f t="shared" si="1121"/>
        <v>9983140.0045309737</v>
      </c>
      <c r="BCX33" s="3">
        <f t="shared" si="1122"/>
        <v>2384.608758373784</v>
      </c>
      <c r="BCY33" s="3">
        <f t="shared" si="1123"/>
        <v>9985524.6132893469</v>
      </c>
      <c r="BCZ33" s="3"/>
      <c r="BDA33" s="13"/>
      <c r="BDB33" s="15">
        <f t="shared" si="360"/>
        <v>1506.4206297168212</v>
      </c>
      <c r="BDC33" s="3">
        <f t="shared" si="361"/>
        <v>49.927623066446742</v>
      </c>
      <c r="BDD33" s="3">
        <f t="shared" si="1124"/>
        <v>1556.348252783268</v>
      </c>
      <c r="BDE33" s="3">
        <f t="shared" si="1125"/>
        <v>631139.79412719305</v>
      </c>
      <c r="BDF33" s="3">
        <f t="shared" si="1126"/>
        <v>7147.9287037776949</v>
      </c>
      <c r="BDG33" s="3">
        <f t="shared" si="1127"/>
        <v>638287.72283097077</v>
      </c>
      <c r="BDH33" s="3"/>
      <c r="BDI33" s="5"/>
      <c r="BDJ33" s="3">
        <f t="shared" si="362"/>
        <v>67222.551696663882</v>
      </c>
      <c r="BDK33" s="3">
        <f t="shared" si="363"/>
        <v>13.002397543795004</v>
      </c>
      <c r="BDL33" s="3">
        <f t="shared" si="1128"/>
        <v>67235.554094207677</v>
      </c>
      <c r="BDM33" s="3">
        <f t="shared" si="1129"/>
        <v>10298236.78871038</v>
      </c>
      <c r="BDN33" s="3">
        <f t="shared" si="1130"/>
        <v>2458.2512690101112</v>
      </c>
      <c r="BDO33" s="3">
        <f t="shared" si="1131"/>
        <v>10300695.039979391</v>
      </c>
      <c r="BDP33" s="3"/>
      <c r="BDQ33" s="13"/>
      <c r="BDR33" s="15">
        <f t="shared" si="364"/>
        <v>1552.9540296477517</v>
      </c>
      <c r="BDS33" s="3">
        <f t="shared" si="365"/>
        <v>51.503475199896961</v>
      </c>
      <c r="BDT33" s="3">
        <f t="shared" si="1132"/>
        <v>1604.4575048476486</v>
      </c>
      <c r="BDU33" s="3">
        <f t="shared" si="1133"/>
        <v>650647.03706008347</v>
      </c>
      <c r="BDV33" s="3">
        <f t="shared" si="1134"/>
        <v>7373.5335185382537</v>
      </c>
      <c r="BDW33" s="3">
        <f t="shared" si="1135"/>
        <v>658020.5705786217</v>
      </c>
      <c r="BDX33" s="3"/>
      <c r="BDY33" s="5"/>
      <c r="BDZ33" s="3">
        <f t="shared" si="366"/>
        <v>69344.279009141261</v>
      </c>
      <c r="BEA33" s="3">
        <f t="shared" si="367"/>
        <v>13.404042179450386</v>
      </c>
      <c r="BEB33" s="3">
        <f t="shared" si="1136"/>
        <v>69357.68305132071</v>
      </c>
      <c r="BEC33" s="3">
        <f t="shared" si="1137"/>
        <v>10623272.4597922</v>
      </c>
      <c r="BED33" s="3">
        <f t="shared" si="1138"/>
        <v>2534.2307986497876</v>
      </c>
      <c r="BEE33" s="3">
        <f t="shared" si="1139"/>
        <v>10625806.690590851</v>
      </c>
      <c r="BEF33" s="3"/>
      <c r="BEG33" s="13"/>
      <c r="BEH33" s="15">
        <f t="shared" si="368"/>
        <v>1600.9640482177865</v>
      </c>
      <c r="BEI33" s="3">
        <f t="shared" si="369"/>
        <v>53.12903345295426</v>
      </c>
      <c r="BEJ33" s="3">
        <f t="shared" si="1140"/>
        <v>1654.0930816707407</v>
      </c>
      <c r="BEK33" s="3">
        <f t="shared" si="1141"/>
        <v>670773.19170252711</v>
      </c>
      <c r="BEL33" s="3">
        <f t="shared" si="1142"/>
        <v>7606.2544741710626</v>
      </c>
      <c r="BEM33" s="3">
        <f t="shared" si="1143"/>
        <v>678379.4461766982</v>
      </c>
      <c r="BEN33" s="3"/>
      <c r="BEO33" s="5"/>
      <c r="BEP33" s="3">
        <f t="shared" si="370"/>
        <v>71532.93064105761</v>
      </c>
      <c r="BEQ33" s="3">
        <f t="shared" si="371"/>
        <v>13.818431982151054</v>
      </c>
      <c r="BER33" s="3">
        <f t="shared" si="1144"/>
        <v>71546.749073039755</v>
      </c>
      <c r="BES33" s="3">
        <f t="shared" si="1145"/>
        <v>10958560.569973687</v>
      </c>
      <c r="BET33" s="3">
        <f t="shared" si="1146"/>
        <v>2612.6209519097329</v>
      </c>
      <c r="BEU33" s="3">
        <f t="shared" si="1147"/>
        <v>10961173.190925596</v>
      </c>
      <c r="BEV33" s="3"/>
      <c r="BEW33" s="13"/>
      <c r="BEX33" s="15">
        <f t="shared" si="372"/>
        <v>1650.4971925479067</v>
      </c>
      <c r="BEY33" s="3">
        <f t="shared" si="373"/>
        <v>54.805865954627983</v>
      </c>
      <c r="BEZ33" s="3">
        <f t="shared" si="1148"/>
        <v>1705.3030585025347</v>
      </c>
      <c r="BFA33" s="3">
        <f t="shared" si="1149"/>
        <v>691537.75198758976</v>
      </c>
      <c r="BFB33" s="3">
        <f t="shared" si="1150"/>
        <v>7846.3160704804659</v>
      </c>
      <c r="BFC33" s="3">
        <f t="shared" si="1151"/>
        <v>699384.06805807026</v>
      </c>
      <c r="BFD33" s="3"/>
      <c r="BFE33" s="5"/>
      <c r="BFF33" s="3">
        <f t="shared" si="374"/>
        <v>73790.617921311117</v>
      </c>
      <c r="BFG33" s="3">
        <f t="shared" si="375"/>
        <v>14.245968369710662</v>
      </c>
      <c r="BFH33" s="3">
        <f t="shared" si="1152"/>
        <v>73804.863889680826</v>
      </c>
      <c r="BFI33" s="3">
        <f t="shared" si="1153"/>
        <v>11304424.562904039</v>
      </c>
      <c r="BFJ33" s="3">
        <f t="shared" si="1154"/>
        <v>2693.4976564784597</v>
      </c>
      <c r="BFK33" s="3">
        <f t="shared" si="1155"/>
        <v>11307118.060560517</v>
      </c>
      <c r="BFL33" s="3"/>
      <c r="BFM33" s="13"/>
      <c r="BFN33" s="15">
        <f t="shared" si="376"/>
        <v>1701.6014375852849</v>
      </c>
      <c r="BFO33" s="3">
        <f t="shared" si="377"/>
        <v>56.535590302802589</v>
      </c>
      <c r="BFP33" s="3">
        <f t="shared" si="1156"/>
        <v>1758.1370278880875</v>
      </c>
      <c r="BFQ33" s="3">
        <f t="shared" si="1157"/>
        <v>712960.82708870701</v>
      </c>
      <c r="BFR33" s="3">
        <f t="shared" si="1158"/>
        <v>8093.949889453017</v>
      </c>
      <c r="BFS33" s="3">
        <f t="shared" si="1159"/>
        <v>721054.77697816002</v>
      </c>
      <c r="BFT33" s="3"/>
      <c r="BFU33" s="5"/>
      <c r="BFV33" s="3">
        <f t="shared" si="378"/>
        <v>76119.518783693406</v>
      </c>
      <c r="BFW33" s="3">
        <f t="shared" si="379"/>
        <v>14.687065429219475</v>
      </c>
      <c r="BFX33" s="3">
        <f t="shared" si="1160"/>
        <v>76134.20584912262</v>
      </c>
      <c r="BFY33" s="3">
        <f t="shared" si="1161"/>
        <v>11661198.085746285</v>
      </c>
      <c r="BFZ33" s="3">
        <f t="shared" si="1162"/>
        <v>2776.9392363684565</v>
      </c>
      <c r="BGA33" s="3">
        <f t="shared" si="1163"/>
        <v>11663975.024982654</v>
      </c>
      <c r="BGB33" s="3"/>
      <c r="BGC33" s="13"/>
      <c r="BGD33" s="15">
        <f t="shared" si="380"/>
        <v>1754.3262723878631</v>
      </c>
      <c r="BGE33" s="3">
        <f t="shared" si="381"/>
        <v>58.319875124913274</v>
      </c>
      <c r="BGF33" s="3">
        <f t="shared" si="1164"/>
        <v>1812.6461475127765</v>
      </c>
      <c r="BGG33" s="3">
        <f t="shared" si="1165"/>
        <v>735063.16082162643</v>
      </c>
      <c r="BGH33" s="3">
        <f t="shared" si="1166"/>
        <v>8349.394818677285</v>
      </c>
      <c r="BGI33" s="3">
        <f t="shared" si="1167"/>
        <v>743412.55564030376</v>
      </c>
      <c r="BGJ33" s="3"/>
      <c r="BGK33" s="5"/>
      <c r="BGL33" s="3">
        <f t="shared" si="382"/>
        <v>78521.879868183227</v>
      </c>
      <c r="BGM33" s="3">
        <f t="shared" si="383"/>
        <v>15.142150316541359</v>
      </c>
      <c r="BGN33" s="3">
        <f t="shared" si="1168"/>
        <v>78537.022018499774</v>
      </c>
      <c r="BGO33" s="3">
        <f t="shared" si="1169"/>
        <v>12029225.31106494</v>
      </c>
      <c r="BGP33" s="3">
        <f t="shared" si="1170"/>
        <v>2863.0264874855752</v>
      </c>
      <c r="BGQ33" s="3">
        <f t="shared" si="1171"/>
        <v>12032088.337552426</v>
      </c>
      <c r="BGR33" s="3"/>
      <c r="BGS33" s="13"/>
      <c r="BGT33" s="15">
        <f t="shared" si="384"/>
        <v>1808.7227478728589</v>
      </c>
      <c r="BGU33" s="3">
        <f t="shared" si="385"/>
        <v>60.160441687762138</v>
      </c>
      <c r="BGV33" s="3">
        <f t="shared" si="1172"/>
        <v>1868.8831895606211</v>
      </c>
      <c r="BGW33" s="3">
        <f t="shared" si="1173"/>
        <v>757866.15166349115</v>
      </c>
      <c r="BGX33" s="3">
        <f t="shared" si="1174"/>
        <v>8612.8972818046113</v>
      </c>
      <c r="BGY33" s="3">
        <f t="shared" si="1175"/>
        <v>766479.04894529574</v>
      </c>
      <c r="BGZ33" s="3"/>
      <c r="BHA33" s="5"/>
      <c r="BHB33" s="3">
        <f t="shared" si="386"/>
        <v>81000.018688402939</v>
      </c>
      <c r="BHC33" s="3">
        <f t="shared" si="387"/>
        <v>15.611663668446377</v>
      </c>
      <c r="BHD33" s="3">
        <f t="shared" si="1176"/>
        <v>81015.630352071385</v>
      </c>
      <c r="BHE33" s="3">
        <f t="shared" si="1177"/>
        <v>12408861.268857788</v>
      </c>
      <c r="BHF33" s="3">
        <f t="shared" si="1178"/>
        <v>2951.8427556021488</v>
      </c>
      <c r="BHG33" s="3">
        <f t="shared" si="1179"/>
        <v>12411813.111613391</v>
      </c>
      <c r="BHH33" s="3"/>
      <c r="BHI33" s="13"/>
      <c r="BHJ33" s="15">
        <f t="shared" si="388"/>
        <v>1864.8435260839044</v>
      </c>
      <c r="BHK33" s="3">
        <f t="shared" si="389"/>
        <v>62.059065558066962</v>
      </c>
      <c r="BHL33" s="3">
        <f t="shared" si="1180"/>
        <v>1926.9025916419714</v>
      </c>
      <c r="BHM33" s="3">
        <f t="shared" si="1181"/>
        <v>781391.87340613094</v>
      </c>
      <c r="BHN33" s="3">
        <f t="shared" si="1182"/>
        <v>8884.7114762837682</v>
      </c>
      <c r="BHO33" s="3">
        <f t="shared" si="1183"/>
        <v>790276.58488241467</v>
      </c>
      <c r="BHP33" s="3"/>
      <c r="BHQ33" s="5"/>
      <c r="BHR33" s="3">
        <f t="shared" si="390"/>
        <v>83556.325867381354</v>
      </c>
      <c r="BHS33" s="3">
        <f t="shared" si="391"/>
        <v>16.096060027851209</v>
      </c>
      <c r="BHT33" s="3">
        <f t="shared" si="1184"/>
        <v>83572.421927409203</v>
      </c>
      <c r="BHU33" s="3">
        <f t="shared" si="1185"/>
        <v>12800472.189067379</v>
      </c>
      <c r="BHV33" s="3">
        <f t="shared" si="1186"/>
        <v>3043.4740168003109</v>
      </c>
      <c r="BHW33" s="3">
        <f t="shared" si="1187"/>
        <v>12803515.663084179</v>
      </c>
      <c r="BHX33" s="3"/>
      <c r="BHY33" s="13"/>
      <c r="BHZ33" s="15">
        <f t="shared" si="392"/>
        <v>1922.7429310189148</v>
      </c>
      <c r="BIA33" s="3">
        <f t="shared" si="393"/>
        <v>64.017578315420906</v>
      </c>
      <c r="BIB33" s="3">
        <f t="shared" si="1188"/>
        <v>1986.7605093343357</v>
      </c>
      <c r="BIC33" s="3">
        <f t="shared" si="1189"/>
        <v>805663.09645973309</v>
      </c>
      <c r="BID33" s="3">
        <f t="shared" si="1190"/>
        <v>9165.0996186022858</v>
      </c>
      <c r="BIE33" s="3">
        <f t="shared" si="1191"/>
        <v>814828.1960783354</v>
      </c>
      <c r="BIF33" s="3"/>
      <c r="BIG33" s="5"/>
      <c r="BIH33" s="3">
        <f t="shared" si="394"/>
        <v>86193.267443882694</v>
      </c>
      <c r="BII33" s="3">
        <f t="shared" si="395"/>
        <v>16.595808282530708</v>
      </c>
      <c r="BIJ33" s="3">
        <f t="shared" si="1192"/>
        <v>86209.863252165218</v>
      </c>
      <c r="BIK33" s="3">
        <f t="shared" si="1193"/>
        <v>13204435.854907619</v>
      </c>
      <c r="BIL33" s="3">
        <f t="shared" si="1194"/>
        <v>3138.008960448502</v>
      </c>
      <c r="BIM33" s="3">
        <f t="shared" si="1195"/>
        <v>13207573.863868067</v>
      </c>
      <c r="BIN33" s="3"/>
      <c r="BIO33" s="13"/>
      <c r="BIP33" s="15">
        <f t="shared" si="396"/>
        <v>1982.4770010585898</v>
      </c>
      <c r="BIQ33" s="3">
        <f t="shared" si="397"/>
        <v>66.037869319340345</v>
      </c>
      <c r="BIR33" s="3">
        <f t="shared" si="1196"/>
        <v>2048.51487037793</v>
      </c>
      <c r="BIS33" s="3">
        <f t="shared" si="1197"/>
        <v>830703.30982611829</v>
      </c>
      <c r="BIT33" s="3">
        <f t="shared" si="1198"/>
        <v>9454.3321972662343</v>
      </c>
      <c r="BIU33" s="3">
        <f t="shared" si="1199"/>
        <v>840157.64202338457</v>
      </c>
      <c r="BIV33" s="3"/>
      <c r="BIW33" s="5"/>
      <c r="BIX33" s="3">
        <f t="shared" si="398"/>
        <v>88913.387251559834</v>
      </c>
      <c r="BIY33" s="3">
        <f t="shared" si="399"/>
        <v>17.111392117645043</v>
      </c>
      <c r="BIZ33" s="3">
        <f t="shared" si="1200"/>
        <v>88930.498643677478</v>
      </c>
      <c r="BJA33" s="3">
        <f t="shared" si="1201"/>
        <v>13621141.967339385</v>
      </c>
      <c r="BJB33" s="3">
        <f t="shared" si="1202"/>
        <v>3235.5390747860474</v>
      </c>
      <c r="BJC33" s="3">
        <f t="shared" si="1203"/>
        <v>13624377.506414171</v>
      </c>
      <c r="BJD33" s="3"/>
      <c r="BJE33" s="13"/>
      <c r="BJF33" s="15">
        <f t="shared" si="400"/>
        <v>2044.1035430428944</v>
      </c>
      <c r="BJG33" s="3">
        <f t="shared" si="401"/>
        <v>68.121887532070858</v>
      </c>
      <c r="BJH33" s="3">
        <f t="shared" si="1204"/>
        <v>2112.2254305749652</v>
      </c>
      <c r="BJI33" s="3">
        <f t="shared" si="1205"/>
        <v>856536.74376418407</v>
      </c>
      <c r="BJJ33" s="3">
        <f t="shared" si="1206"/>
        <v>9752.6882337577754</v>
      </c>
      <c r="BJK33" s="3">
        <f t="shared" si="1207"/>
        <v>866289.43199794181</v>
      </c>
      <c r="BJL33" s="3"/>
      <c r="BJM33" s="5"/>
      <c r="BJN33" s="3">
        <f t="shared" si="402"/>
        <v>91719.309373180207</v>
      </c>
      <c r="BJO33" s="3">
        <f t="shared" si="403"/>
        <v>17.643310482491074</v>
      </c>
      <c r="BJP33" s="3">
        <f t="shared" si="1208"/>
        <v>91736.952683662705</v>
      </c>
      <c r="BJQ33" s="3">
        <f t="shared" si="1209"/>
        <v>14050992.521039952</v>
      </c>
      <c r="BJR33" s="3">
        <f t="shared" si="1210"/>
        <v>3336.1587352036909</v>
      </c>
      <c r="BJS33" s="3">
        <f t="shared" si="1211"/>
        <v>14054328.679775156</v>
      </c>
      <c r="BJT33" s="3"/>
      <c r="BJU33" s="13"/>
    </row>
    <row r="34" spans="1:1633" x14ac:dyDescent="0.25">
      <c r="A34">
        <v>50</v>
      </c>
      <c r="B34" s="15">
        <v>0</v>
      </c>
      <c r="C34" s="3">
        <v>0</v>
      </c>
      <c r="D34" s="3">
        <v>0</v>
      </c>
      <c r="E34" s="3">
        <v>0</v>
      </c>
      <c r="F34" s="3">
        <v>0</v>
      </c>
      <c r="G34" s="3">
        <v>51300</v>
      </c>
      <c r="H34" s="3"/>
      <c r="I34" s="5"/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453800</v>
      </c>
      <c r="P34" s="3"/>
      <c r="Q34" s="13"/>
      <c r="R34" s="15">
        <f t="shared" si="0"/>
        <v>36.679500000000004</v>
      </c>
      <c r="S34" s="3">
        <f t="shared" si="1"/>
        <v>0.45379999999999998</v>
      </c>
      <c r="T34" s="3">
        <f t="shared" si="404"/>
        <v>37.133300000000006</v>
      </c>
      <c r="U34" s="3">
        <f t="shared" si="405"/>
        <v>46719.935599999997</v>
      </c>
      <c r="V34" s="3">
        <f t="shared" si="406"/>
        <v>237.34529999999998</v>
      </c>
      <c r="W34" s="3">
        <f t="shared" si="407"/>
        <v>46957.280899999998</v>
      </c>
      <c r="X34" s="3"/>
      <c r="Y34" s="5"/>
      <c r="Z34" s="3">
        <f t="shared" si="2"/>
        <v>766.46820000000002</v>
      </c>
      <c r="AA34" s="3">
        <f t="shared" si="3"/>
        <v>0.25650000000000001</v>
      </c>
      <c r="AB34" s="3">
        <f t="shared" si="408"/>
        <v>766.72469999999998</v>
      </c>
      <c r="AC34" s="3">
        <f t="shared" si="409"/>
        <v>425815.82640000002</v>
      </c>
      <c r="AD34" s="3">
        <f t="shared" si="410"/>
        <v>140.10750000000002</v>
      </c>
      <c r="AE34" s="3">
        <f t="shared" si="411"/>
        <v>425955.9339</v>
      </c>
      <c r="AF34" s="3"/>
      <c r="AG34" s="13"/>
      <c r="AH34" s="15">
        <f t="shared" si="4"/>
        <v>33.574455843499997</v>
      </c>
      <c r="AI34" s="3">
        <f t="shared" si="5"/>
        <v>0.42595593389999997</v>
      </c>
      <c r="AJ34" s="3">
        <f t="shared" si="412"/>
        <v>34.000411777399997</v>
      </c>
      <c r="AK34" s="3">
        <f t="shared" si="413"/>
        <v>38115.877459561205</v>
      </c>
      <c r="AL34" s="3">
        <f t="shared" si="414"/>
        <v>209.44312211909997</v>
      </c>
      <c r="AM34" s="3">
        <f t="shared" si="415"/>
        <v>38325.320581680302</v>
      </c>
      <c r="AN34" s="3"/>
      <c r="AO34" s="5"/>
      <c r="AP34" s="3">
        <f t="shared" si="6"/>
        <v>719.43957235710002</v>
      </c>
      <c r="AQ34" s="3">
        <f t="shared" si="7"/>
        <v>0.23478640450000002</v>
      </c>
      <c r="AR34" s="3">
        <f t="shared" si="416"/>
        <v>719.67435876160005</v>
      </c>
      <c r="AS34" s="3">
        <f t="shared" si="417"/>
        <v>375757.16110216075</v>
      </c>
      <c r="AT34" s="3">
        <f t="shared" si="418"/>
        <v>114.30495852750001</v>
      </c>
      <c r="AU34" s="3">
        <f t="shared" si="419"/>
        <v>375871.46606068825</v>
      </c>
      <c r="AV34" s="3"/>
      <c r="AW34" s="13"/>
      <c r="AX34" s="15">
        <f t="shared" si="8"/>
        <v>27.402604215901416</v>
      </c>
      <c r="AY34" s="3">
        <f t="shared" si="9"/>
        <v>0.37587146606068822</v>
      </c>
      <c r="AZ34" s="3">
        <f t="shared" si="420"/>
        <v>27.778475681962103</v>
      </c>
      <c r="BA34" s="3">
        <f t="shared" si="421"/>
        <v>60459.082403026201</v>
      </c>
      <c r="BB34" s="3">
        <f t="shared" si="422"/>
        <v>333.76313778901573</v>
      </c>
      <c r="BC34" s="3">
        <f t="shared" si="423"/>
        <v>60792.845540815215</v>
      </c>
      <c r="BD34" s="3"/>
      <c r="BE34" s="5"/>
      <c r="BF34" s="3">
        <f t="shared" si="10"/>
        <v>634.84690617650244</v>
      </c>
      <c r="BG34" s="3">
        <f t="shared" si="11"/>
        <v>0.19162660290840153</v>
      </c>
      <c r="BH34" s="3">
        <f t="shared" si="424"/>
        <v>635.03853277941084</v>
      </c>
      <c r="BI34" s="3">
        <f t="shared" si="425"/>
        <v>598796.885126804</v>
      </c>
      <c r="BJ34" s="3">
        <f t="shared" si="426"/>
        <v>181.30955830731054</v>
      </c>
      <c r="BK34" s="3">
        <f t="shared" si="427"/>
        <v>598978.19468511129</v>
      </c>
      <c r="BL34" s="3"/>
      <c r="BM34" s="13"/>
      <c r="BN34" s="15">
        <f t="shared" si="12"/>
        <v>43.466884561682882</v>
      </c>
      <c r="BO34" s="3">
        <f t="shared" si="13"/>
        <v>0.59897819468511126</v>
      </c>
      <c r="BP34" s="3">
        <f t="shared" si="428"/>
        <v>44.065862756367991</v>
      </c>
      <c r="BQ34" s="3">
        <f t="shared" si="429"/>
        <v>64345.507529840514</v>
      </c>
      <c r="BR34" s="3">
        <f t="shared" si="430"/>
        <v>384.47559415045612</v>
      </c>
      <c r="BS34" s="3">
        <f t="shared" si="431"/>
        <v>64729.983123990969</v>
      </c>
      <c r="BT34" s="3"/>
      <c r="BU34" s="5"/>
      <c r="BV34" s="3">
        <f t="shared" si="14"/>
        <v>1011.674170823153</v>
      </c>
      <c r="BW34" s="3">
        <f t="shared" si="15"/>
        <v>0.30396422770407611</v>
      </c>
      <c r="BX34" s="3">
        <f t="shared" si="432"/>
        <v>1011.9781350508571</v>
      </c>
      <c r="BY34" s="3">
        <f t="shared" si="433"/>
        <v>689778.95434966474</v>
      </c>
      <c r="BZ34" s="3">
        <f t="shared" si="434"/>
        <v>192.96448251604889</v>
      </c>
      <c r="CA34" s="3">
        <f t="shared" si="435"/>
        <v>689971.91883218079</v>
      </c>
      <c r="CB34" s="3"/>
      <c r="CC34" s="13"/>
      <c r="CD34" s="15">
        <f t="shared" si="16"/>
        <v>46.281937933653545</v>
      </c>
      <c r="CE34" s="3">
        <f t="shared" si="17"/>
        <v>0.68997191883218079</v>
      </c>
      <c r="CF34" s="3">
        <f t="shared" si="436"/>
        <v>46.971909852485723</v>
      </c>
      <c r="CG34" s="3">
        <f t="shared" si="437"/>
        <v>63788.020747200164</v>
      </c>
      <c r="CH34" s="3">
        <f t="shared" si="438"/>
        <v>411.8754575468086</v>
      </c>
      <c r="CI34" s="3">
        <f t="shared" si="439"/>
        <v>64199.896204746976</v>
      </c>
      <c r="CJ34" s="3"/>
      <c r="CK34" s="5"/>
      <c r="CL34" s="3">
        <f t="shared" si="18"/>
        <v>1165.3625709075534</v>
      </c>
      <c r="CM34" s="3">
        <f t="shared" si="19"/>
        <v>0.32364991561995488</v>
      </c>
      <c r="CN34" s="3">
        <f t="shared" si="440"/>
        <v>1165.6862208231732</v>
      </c>
      <c r="CO34" s="3">
        <f t="shared" si="441"/>
        <v>738936.42860917177</v>
      </c>
      <c r="CP34" s="3">
        <f t="shared" si="442"/>
        <v>191.29264632030757</v>
      </c>
      <c r="CQ34" s="3">
        <f t="shared" si="443"/>
        <v>739127.72125549207</v>
      </c>
      <c r="CR34" s="3"/>
      <c r="CS34" s="13"/>
      <c r="CT34" s="15">
        <f t="shared" si="20"/>
        <v>45.902925786394093</v>
      </c>
      <c r="CU34" s="3">
        <f t="shared" si="21"/>
        <v>0.73912772125549209</v>
      </c>
      <c r="CV34" s="3">
        <f t="shared" si="444"/>
        <v>46.642053507649585</v>
      </c>
      <c r="CW34" s="3">
        <f t="shared" si="445"/>
        <v>60621.391752510994</v>
      </c>
      <c r="CX34" s="3">
        <f t="shared" si="446"/>
        <v>383.32702082244174</v>
      </c>
      <c r="CY34" s="3">
        <f t="shared" si="447"/>
        <v>61004.718773333436</v>
      </c>
      <c r="CZ34" s="3"/>
      <c r="DA34" s="5"/>
      <c r="DB34" s="3">
        <f t="shared" si="22"/>
        <v>1248.3867212005262</v>
      </c>
      <c r="DC34" s="3">
        <f t="shared" si="23"/>
        <v>0.32099948102373488</v>
      </c>
      <c r="DD34" s="3">
        <f t="shared" si="448"/>
        <v>1248.70772068155</v>
      </c>
      <c r="DE34" s="3">
        <f t="shared" si="449"/>
        <v>687718.32495928113</v>
      </c>
      <c r="DF34" s="3">
        <f t="shared" si="450"/>
        <v>181.79630463713511</v>
      </c>
      <c r="DG34" s="3">
        <f t="shared" si="451"/>
        <v>687900.12126391823</v>
      </c>
      <c r="DH34" s="3"/>
      <c r="DI34" s="13"/>
      <c r="DJ34" s="15">
        <f t="shared" si="24"/>
        <v>43.618373922933408</v>
      </c>
      <c r="DK34" s="3">
        <f t="shared" si="25"/>
        <v>0.6879001212639182</v>
      </c>
      <c r="DL34" s="3">
        <f t="shared" si="452"/>
        <v>44.306274044197323</v>
      </c>
      <c r="DM34" s="3">
        <f t="shared" si="453"/>
        <v>57662.664354294058</v>
      </c>
      <c r="DN34" s="3">
        <f t="shared" si="454"/>
        <v>325.68054993587486</v>
      </c>
      <c r="DO34" s="3">
        <f t="shared" si="455"/>
        <v>57988.344904229933</v>
      </c>
      <c r="DP34" s="3"/>
      <c r="DQ34" s="5"/>
      <c r="DR34" s="3">
        <f t="shared" si="26"/>
        <v>1161.8633048147578</v>
      </c>
      <c r="DS34" s="3">
        <f t="shared" si="27"/>
        <v>0.30502359386666722</v>
      </c>
      <c r="DT34" s="3">
        <f t="shared" si="456"/>
        <v>1162.1683284086246</v>
      </c>
      <c r="DU34" s="3">
        <f t="shared" si="457"/>
        <v>584296.09734572808</v>
      </c>
      <c r="DV34" s="3">
        <f t="shared" si="458"/>
        <v>172.92343498048945</v>
      </c>
      <c r="DW34" s="3">
        <f t="shared" si="459"/>
        <v>584469.02078070852</v>
      </c>
      <c r="DX34" s="3"/>
      <c r="DY34" s="13"/>
      <c r="DZ34" s="15">
        <f t="shared" si="28"/>
        <v>41.461666606524403</v>
      </c>
      <c r="EA34" s="3">
        <f t="shared" si="29"/>
        <v>0.5844690207807085</v>
      </c>
      <c r="EB34" s="3">
        <f t="shared" si="460"/>
        <v>42.046135627305112</v>
      </c>
      <c r="EC34" s="3">
        <f t="shared" si="461"/>
        <v>69030.289460506945</v>
      </c>
      <c r="ED34" s="3">
        <f t="shared" si="462"/>
        <v>423.03537787677175</v>
      </c>
      <c r="EE34" s="3">
        <f t="shared" si="463"/>
        <v>69453.32483838372</v>
      </c>
      <c r="EF34" s="3"/>
      <c r="EG34" s="5"/>
      <c r="EH34" s="3">
        <f t="shared" si="30"/>
        <v>987.16817609861664</v>
      </c>
      <c r="EI34" s="3">
        <f t="shared" si="31"/>
        <v>0.28994172452114969</v>
      </c>
      <c r="EJ34" s="3">
        <f t="shared" si="464"/>
        <v>987.45811782313774</v>
      </c>
      <c r="EK34" s="3">
        <f t="shared" si="465"/>
        <v>758958.18887938315</v>
      </c>
      <c r="EL34" s="3">
        <f t="shared" si="466"/>
        <v>207.01358331041828</v>
      </c>
      <c r="EM34" s="3">
        <f t="shared" si="467"/>
        <v>759165.20246269356</v>
      </c>
      <c r="EN34" s="3"/>
      <c r="EO34" s="13"/>
      <c r="EP34" s="15">
        <f t="shared" si="32"/>
        <v>49.659127259444361</v>
      </c>
      <c r="EQ34" s="3">
        <f t="shared" si="33"/>
        <v>0.75916520246269348</v>
      </c>
      <c r="ER34" s="3">
        <f t="shared" si="468"/>
        <v>50.418292461907058</v>
      </c>
      <c r="ES34" s="3">
        <f t="shared" si="469"/>
        <v>72988.412001917255</v>
      </c>
      <c r="ET34" s="3">
        <f t="shared" si="470"/>
        <v>471.41743620971744</v>
      </c>
      <c r="EU34" s="3">
        <f t="shared" si="471"/>
        <v>73459.829438126966</v>
      </c>
      <c r="EV34" s="3"/>
      <c r="EW34" s="5"/>
      <c r="EX34" s="3">
        <f t="shared" si="34"/>
        <v>1282.2300269594894</v>
      </c>
      <c r="EY34" s="3">
        <f t="shared" si="35"/>
        <v>0.34726662419191862</v>
      </c>
      <c r="EZ34" s="3">
        <f t="shared" si="472"/>
        <v>1282.5772935836812</v>
      </c>
      <c r="FA34" s="3">
        <f t="shared" si="473"/>
        <v>845759.34378734324</v>
      </c>
      <c r="FB34" s="3">
        <f t="shared" si="474"/>
        <v>218.88351949180816</v>
      </c>
      <c r="FC34" s="3">
        <f t="shared" si="475"/>
        <v>845978.227306835</v>
      </c>
      <c r="FD34" s="3"/>
      <c r="FE34" s="13"/>
      <c r="FF34" s="15">
        <f t="shared" si="36"/>
        <v>52.52377804826078</v>
      </c>
      <c r="FG34" s="3">
        <f t="shared" si="37"/>
        <v>0.84597822730683492</v>
      </c>
      <c r="FH34" s="3">
        <f t="shared" si="476"/>
        <v>53.369756275567617</v>
      </c>
      <c r="FI34" s="3">
        <f t="shared" si="477"/>
        <v>65507.715016683789</v>
      </c>
      <c r="FJ34" s="3">
        <f t="shared" si="478"/>
        <v>416.34431635985396</v>
      </c>
      <c r="FK34" s="3">
        <f t="shared" si="479"/>
        <v>65924.059333043639</v>
      </c>
      <c r="FL34" s="3"/>
      <c r="FM34" s="5"/>
      <c r="FN34" s="3">
        <f t="shared" si="38"/>
        <v>1428.8572259212442</v>
      </c>
      <c r="FO34" s="3">
        <f t="shared" si="39"/>
        <v>0.36729914719063483</v>
      </c>
      <c r="FP34" s="3">
        <f t="shared" si="480"/>
        <v>1429.2245250684348</v>
      </c>
      <c r="FQ34" s="3">
        <f t="shared" si="481"/>
        <v>746953.90697736281</v>
      </c>
      <c r="FR34" s="3">
        <f t="shared" si="482"/>
        <v>196.44980378996979</v>
      </c>
      <c r="FS34" s="3">
        <f t="shared" si="483"/>
        <v>747150.35678115278</v>
      </c>
      <c r="FT34" s="3"/>
      <c r="FU34" s="13"/>
      <c r="FV34" s="15">
        <f t="shared" si="40"/>
        <v>47.135702423126205</v>
      </c>
      <c r="FW34" s="3">
        <f t="shared" si="41"/>
        <v>0.74715035678115271</v>
      </c>
      <c r="FX34" s="3">
        <f t="shared" si="484"/>
        <v>47.88285277990736</v>
      </c>
      <c r="FY34" s="3">
        <f t="shared" si="485"/>
        <v>67878.054063159972</v>
      </c>
      <c r="FZ34" s="3">
        <f t="shared" si="486"/>
        <v>440.36905526875216</v>
      </c>
      <c r="GA34" s="3">
        <f t="shared" si="487"/>
        <v>68318.42311842872</v>
      </c>
      <c r="GB34" s="3"/>
      <c r="GC34" s="5"/>
      <c r="GD34" s="3">
        <f t="shared" si="42"/>
        <v>1261.936952603367</v>
      </c>
      <c r="GE34" s="3">
        <f t="shared" si="43"/>
        <v>0.32962029666521819</v>
      </c>
      <c r="GF34" s="3">
        <f t="shared" si="488"/>
        <v>1262.2665729000323</v>
      </c>
      <c r="GG34" s="3">
        <f t="shared" si="489"/>
        <v>790056.14684702421</v>
      </c>
      <c r="GH34" s="3">
        <f t="shared" si="490"/>
        <v>203.55816714041418</v>
      </c>
      <c r="GI34" s="3">
        <f t="shared" si="491"/>
        <v>790259.70501416468</v>
      </c>
      <c r="GJ34" s="3"/>
      <c r="GK34" s="13"/>
      <c r="GL34" s="15">
        <f t="shared" si="44"/>
        <v>48.847672529676537</v>
      </c>
      <c r="GM34" s="3">
        <f t="shared" si="45"/>
        <v>0.79025970501416465</v>
      </c>
      <c r="GN34" s="3">
        <f t="shared" si="492"/>
        <v>49.637932234690702</v>
      </c>
      <c r="GO34" s="3">
        <f t="shared" si="493"/>
        <v>69394.407517967746</v>
      </c>
      <c r="GP34" s="3">
        <f t="shared" si="494"/>
        <v>451.29230454517995</v>
      </c>
      <c r="GQ34" s="3">
        <f t="shared" si="495"/>
        <v>69845.699822512921</v>
      </c>
      <c r="GR34" s="3"/>
      <c r="GS34" s="5"/>
      <c r="GT34" s="3">
        <f t="shared" si="46"/>
        <v>1334.748641768924</v>
      </c>
      <c r="GU34" s="3">
        <f t="shared" si="47"/>
        <v>0.34159211559214364</v>
      </c>
      <c r="GV34" s="3">
        <f t="shared" si="496"/>
        <v>1335.0902338845162</v>
      </c>
      <c r="GW34" s="3">
        <f t="shared" si="497"/>
        <v>809653.30094114481</v>
      </c>
      <c r="GX34" s="3">
        <f t="shared" si="498"/>
        <v>208.1055298227694</v>
      </c>
      <c r="GY34" s="3">
        <f t="shared" si="499"/>
        <v>809861.40647096757</v>
      </c>
      <c r="GZ34" s="3"/>
      <c r="HA34" s="13"/>
      <c r="HB34" s="15">
        <f t="shared" si="48"/>
        <v>49.93967537309674</v>
      </c>
      <c r="HC34" s="3">
        <f t="shared" si="49"/>
        <v>0.80986140647096749</v>
      </c>
      <c r="HD34" s="3">
        <f t="shared" si="500"/>
        <v>50.749536779567705</v>
      </c>
      <c r="HE34" s="3">
        <f t="shared" si="501"/>
        <v>72705.776983165517</v>
      </c>
      <c r="HF34" s="3">
        <f t="shared" si="502"/>
        <v>480.00981552686642</v>
      </c>
      <c r="HG34" s="3">
        <f t="shared" si="503"/>
        <v>73185.786798692381</v>
      </c>
      <c r="HH34" s="3"/>
      <c r="HI34" s="5"/>
      <c r="HJ34" s="3">
        <f t="shared" si="50"/>
        <v>1367.8559155294643</v>
      </c>
      <c r="HK34" s="3">
        <f t="shared" si="51"/>
        <v>0.34922849911256465</v>
      </c>
      <c r="HL34" s="3">
        <f t="shared" si="504"/>
        <v>1368.2051440285768</v>
      </c>
      <c r="HM34" s="3">
        <f t="shared" si="505"/>
        <v>861174.73688623367</v>
      </c>
      <c r="HN34" s="3">
        <f t="shared" si="506"/>
        <v>218.03593086863896</v>
      </c>
      <c r="HO34" s="3">
        <f t="shared" si="507"/>
        <v>861392.77281710226</v>
      </c>
      <c r="HP34" s="3"/>
      <c r="HQ34" s="13"/>
      <c r="HR34" s="15">
        <f t="shared" si="52"/>
        <v>52.327837561065053</v>
      </c>
      <c r="HS34" s="3">
        <f t="shared" si="53"/>
        <v>0.86139277281710225</v>
      </c>
      <c r="HT34" s="3">
        <f t="shared" si="508"/>
        <v>53.189230333882158</v>
      </c>
      <c r="HU34" s="3">
        <f t="shared" si="509"/>
        <v>74899.164812275485</v>
      </c>
      <c r="HV34" s="3">
        <f t="shared" si="510"/>
        <v>500.47598164144489</v>
      </c>
      <c r="HW34" s="3">
        <f t="shared" si="511"/>
        <v>75399.640793916929</v>
      </c>
      <c r="HX34" s="3"/>
      <c r="HY34" s="5"/>
      <c r="HZ34" s="3">
        <f t="shared" si="54"/>
        <v>1454.8923932880857</v>
      </c>
      <c r="IA34" s="3">
        <f t="shared" si="55"/>
        <v>0.36592893399346194</v>
      </c>
      <c r="IB34" s="3">
        <f t="shared" si="512"/>
        <v>1455.2583222220792</v>
      </c>
      <c r="IC34" s="3">
        <f t="shared" si="513"/>
        <v>897892.62191416102</v>
      </c>
      <c r="ID34" s="3">
        <f t="shared" si="514"/>
        <v>224.61363867838654</v>
      </c>
      <c r="IE34" s="3">
        <f t="shared" si="515"/>
        <v>898117.23555283935</v>
      </c>
      <c r="IF34" s="3"/>
      <c r="IG34" s="13"/>
      <c r="IH34" s="15">
        <f t="shared" si="56"/>
        <v>53.910743167650608</v>
      </c>
      <c r="II34" s="3">
        <f t="shared" si="57"/>
        <v>0.89811723555283929</v>
      </c>
      <c r="IJ34" s="3">
        <f t="shared" si="516"/>
        <v>54.808860403203447</v>
      </c>
      <c r="IK34" s="3">
        <f t="shared" si="517"/>
        <v>75618.98350499697</v>
      </c>
      <c r="IL34" s="3">
        <f t="shared" si="518"/>
        <v>509.47196218497055</v>
      </c>
      <c r="IM34" s="3">
        <f t="shared" si="519"/>
        <v>76128.455467181935</v>
      </c>
      <c r="IN34" s="3"/>
      <c r="IO34" s="5"/>
      <c r="IP34" s="3">
        <f t="shared" si="58"/>
        <v>1516.9200108487457</v>
      </c>
      <c r="IQ34" s="3">
        <f t="shared" si="59"/>
        <v>0.37699820396958467</v>
      </c>
      <c r="IR34" s="3">
        <f t="shared" si="520"/>
        <v>1517.2970090527153</v>
      </c>
      <c r="IS34" s="3">
        <f t="shared" si="521"/>
        <v>914032.10683094559</v>
      </c>
      <c r="IT34" s="3">
        <f t="shared" si="522"/>
        <v>226.772288860483</v>
      </c>
      <c r="IU34" s="3">
        <f t="shared" si="523"/>
        <v>914258.87911980611</v>
      </c>
      <c r="IV34" s="3"/>
      <c r="IW34" s="13"/>
      <c r="IX34" s="15">
        <f t="shared" si="60"/>
        <v>54.431845659035083</v>
      </c>
      <c r="IY34" s="3">
        <f t="shared" si="61"/>
        <v>0.91425887911980608</v>
      </c>
      <c r="IZ34" s="3">
        <f t="shared" si="524"/>
        <v>55.34610453815489</v>
      </c>
      <c r="JA34" s="3">
        <f t="shared" si="525"/>
        <v>76498.404151508323</v>
      </c>
      <c r="JB34" s="3">
        <f t="shared" si="526"/>
        <v>521.0108500357718</v>
      </c>
      <c r="JC34" s="3">
        <f t="shared" si="527"/>
        <v>77019.415001544097</v>
      </c>
      <c r="JD34" s="3"/>
      <c r="JE34" s="5"/>
      <c r="JF34" s="3">
        <f t="shared" si="62"/>
        <v>1544.1832468333525</v>
      </c>
      <c r="JG34" s="3">
        <f t="shared" si="63"/>
        <v>0.38064227733590972</v>
      </c>
      <c r="JH34" s="3">
        <f t="shared" si="528"/>
        <v>1544.5638891106885</v>
      </c>
      <c r="JI34" s="3">
        <f t="shared" si="529"/>
        <v>934733.76414594555</v>
      </c>
      <c r="JJ34" s="3">
        <f t="shared" si="530"/>
        <v>229.40956621647081</v>
      </c>
      <c r="JK34" s="3">
        <f t="shared" si="531"/>
        <v>934963.17371216207</v>
      </c>
      <c r="JL34" s="3"/>
      <c r="JM34" s="13"/>
      <c r="JN34" s="15">
        <f t="shared" si="64"/>
        <v>55.068881726104031</v>
      </c>
      <c r="JO34" s="3">
        <f t="shared" si="65"/>
        <v>0.93496317371216198</v>
      </c>
      <c r="JP34" s="3">
        <f t="shared" si="532"/>
        <v>56.003844899816194</v>
      </c>
      <c r="JQ34" s="3">
        <f t="shared" si="533"/>
        <v>77958.440688360424</v>
      </c>
      <c r="JR34" s="3">
        <f t="shared" si="534"/>
        <v>537.56375906572816</v>
      </c>
      <c r="JS34" s="3">
        <f t="shared" si="535"/>
        <v>78496.004447426152</v>
      </c>
      <c r="JT34" s="3"/>
      <c r="JU34" s="5"/>
      <c r="JV34" s="3">
        <f t="shared" si="66"/>
        <v>1579.1528003998417</v>
      </c>
      <c r="JW34" s="3">
        <f t="shared" si="67"/>
        <v>0.3850970750077205</v>
      </c>
      <c r="JX34" s="3">
        <f t="shared" si="536"/>
        <v>1579.5378974748494</v>
      </c>
      <c r="JY34" s="3">
        <f t="shared" si="537"/>
        <v>964430.96328119235</v>
      </c>
      <c r="JZ34" s="3">
        <f t="shared" si="538"/>
        <v>233.78804119636797</v>
      </c>
      <c r="KA34" s="3">
        <f t="shared" si="539"/>
        <v>964664.75132238877</v>
      </c>
      <c r="KB34" s="3"/>
      <c r="KC34" s="13"/>
      <c r="KD34" s="15">
        <f t="shared" si="68"/>
        <v>56.124643179909704</v>
      </c>
      <c r="KE34" s="3">
        <f t="shared" si="69"/>
        <v>0.96466475132238871</v>
      </c>
      <c r="KF34" s="3">
        <f t="shared" si="540"/>
        <v>57.089307931232092</v>
      </c>
      <c r="KG34" s="3">
        <f t="shared" si="541"/>
        <v>80036.457942333058</v>
      </c>
      <c r="KH34" s="3">
        <f t="shared" si="542"/>
        <v>557.45548498506446</v>
      </c>
      <c r="KI34" s="3">
        <f t="shared" si="543"/>
        <v>80593.913427318126</v>
      </c>
      <c r="KJ34" s="3"/>
      <c r="KK34" s="5"/>
      <c r="KL34" s="3">
        <f t="shared" si="70"/>
        <v>1629.3187649835145</v>
      </c>
      <c r="KM34" s="3">
        <f t="shared" si="71"/>
        <v>0.3924800222371308</v>
      </c>
      <c r="KN34" s="3">
        <f t="shared" si="544"/>
        <v>1629.7112450057516</v>
      </c>
      <c r="KO34" s="3">
        <f t="shared" si="545"/>
        <v>1000118.2581670168</v>
      </c>
      <c r="KP34" s="3">
        <f t="shared" si="546"/>
        <v>240.01976644752543</v>
      </c>
      <c r="KQ34" s="3">
        <f t="shared" si="547"/>
        <v>1000358.2779334643</v>
      </c>
      <c r="KR34" s="3"/>
      <c r="KS34" s="13"/>
      <c r="KT34" s="15">
        <f t="shared" si="72"/>
        <v>57.624648100532461</v>
      </c>
      <c r="KU34" s="3">
        <f t="shared" si="73"/>
        <v>1.0003582779334643</v>
      </c>
      <c r="KV34" s="3">
        <f t="shared" si="548"/>
        <v>58.625006378465926</v>
      </c>
      <c r="KW34" s="3">
        <f t="shared" si="549"/>
        <v>82234.474049939599</v>
      </c>
      <c r="KX34" s="3">
        <f t="shared" si="550"/>
        <v>577.28013629976806</v>
      </c>
      <c r="KY34" s="3">
        <f t="shared" si="551"/>
        <v>82811.75418623937</v>
      </c>
      <c r="KZ34" s="3"/>
      <c r="LA34" s="5"/>
      <c r="LB34" s="3">
        <f t="shared" si="74"/>
        <v>1689.6051314296212</v>
      </c>
      <c r="LC34" s="3">
        <f t="shared" si="75"/>
        <v>0.40296956713659066</v>
      </c>
      <c r="LD34" s="3">
        <f t="shared" si="552"/>
        <v>1690.0081009967578</v>
      </c>
      <c r="LE34" s="3">
        <f t="shared" si="553"/>
        <v>1035685.2160240393</v>
      </c>
      <c r="LF34" s="3">
        <f t="shared" si="554"/>
        <v>246.61135391102533</v>
      </c>
      <c r="LG34" s="3">
        <f t="shared" si="555"/>
        <v>1035931.8273779503</v>
      </c>
      <c r="LH34" s="3"/>
      <c r="LI34" s="13"/>
      <c r="LJ34" s="15">
        <f t="shared" si="76"/>
        <v>59.21040424316115</v>
      </c>
      <c r="LK34" s="3">
        <f t="shared" si="77"/>
        <v>1.0359318273779503</v>
      </c>
      <c r="LL34" s="3">
        <f t="shared" si="556"/>
        <v>60.246336070539101</v>
      </c>
      <c r="LM34" s="3">
        <f t="shared" si="557"/>
        <v>84109.636296443772</v>
      </c>
      <c r="LN34" s="3">
        <f t="shared" si="558"/>
        <v>595.18316594935584</v>
      </c>
      <c r="LO34" s="3">
        <f t="shared" si="559"/>
        <v>84704.819462393134</v>
      </c>
      <c r="LP34" s="3"/>
      <c r="LQ34" s="5"/>
      <c r="LR34" s="3">
        <f t="shared" si="78"/>
        <v>1749.688856441358</v>
      </c>
      <c r="LS34" s="3">
        <f t="shared" si="79"/>
        <v>0.41405877093119686</v>
      </c>
      <c r="LT34" s="3">
        <f t="shared" si="560"/>
        <v>1750.1029152122892</v>
      </c>
      <c r="LU34" s="3">
        <f t="shared" si="561"/>
        <v>1067804.6359801241</v>
      </c>
      <c r="LV34" s="3">
        <f t="shared" si="562"/>
        <v>252.23474125259705</v>
      </c>
      <c r="LW34" s="3">
        <f t="shared" si="563"/>
        <v>1068056.8707213767</v>
      </c>
      <c r="LX34" s="3"/>
      <c r="LY34" s="13"/>
      <c r="LZ34" s="15">
        <f t="shared" si="80"/>
        <v>60.563945915611093</v>
      </c>
      <c r="MA34" s="3">
        <f t="shared" si="81"/>
        <v>1.0680568707213767</v>
      </c>
      <c r="MB34" s="3">
        <f t="shared" si="564"/>
        <v>61.632002786332471</v>
      </c>
      <c r="MC34" s="3">
        <f t="shared" si="565"/>
        <v>85781.539508556423</v>
      </c>
      <c r="MD34" s="3">
        <f t="shared" si="566"/>
        <v>612.55341269018675</v>
      </c>
      <c r="ME34" s="3">
        <f t="shared" si="567"/>
        <v>86394.092921246614</v>
      </c>
      <c r="MF34" s="3"/>
      <c r="MG34" s="5"/>
      <c r="MH34" s="3">
        <f t="shared" si="82"/>
        <v>1803.9480546484053</v>
      </c>
      <c r="MI34" s="3">
        <f t="shared" si="83"/>
        <v>0.42352409731196572</v>
      </c>
      <c r="MJ34" s="3">
        <f t="shared" si="568"/>
        <v>1804.3715787457172</v>
      </c>
      <c r="MK34" s="3">
        <f t="shared" si="569"/>
        <v>1098968.2021881712</v>
      </c>
      <c r="ML34" s="3">
        <f t="shared" si="570"/>
        <v>257.24857905615499</v>
      </c>
      <c r="MM34" s="3">
        <f t="shared" si="571"/>
        <v>1099225.4507672274</v>
      </c>
      <c r="MN34" s="3"/>
      <c r="MO34" s="13"/>
      <c r="MP34" s="15">
        <f t="shared" si="84"/>
        <v>61.771776438691333</v>
      </c>
      <c r="MQ34" s="3">
        <f t="shared" si="85"/>
        <v>1.0992254507672274</v>
      </c>
      <c r="MR34" s="3">
        <f t="shared" si="572"/>
        <v>62.871001889458562</v>
      </c>
      <c r="MS34" s="3">
        <f t="shared" si="573"/>
        <v>87571.364540980256</v>
      </c>
      <c r="MT34" s="3">
        <f t="shared" si="574"/>
        <v>631.41870271298535</v>
      </c>
      <c r="MU34" s="3">
        <f t="shared" si="575"/>
        <v>88202.783243693237</v>
      </c>
      <c r="MV34" s="3"/>
      <c r="MW34" s="5"/>
      <c r="MX34" s="3">
        <f t="shared" si="86"/>
        <v>1856.5917863458471</v>
      </c>
      <c r="MY34" s="3">
        <f t="shared" si="87"/>
        <v>0.43197046460623312</v>
      </c>
      <c r="MZ34" s="3">
        <f t="shared" si="576"/>
        <v>1857.0237568104533</v>
      </c>
      <c r="NA34" s="3">
        <f t="shared" si="577"/>
        <v>1132813.9916827753</v>
      </c>
      <c r="NB34" s="3">
        <f t="shared" si="578"/>
        <v>262.61605029749637</v>
      </c>
      <c r="NC34" s="3">
        <f t="shared" si="579"/>
        <v>1133076.6077330727</v>
      </c>
      <c r="ND34" s="3"/>
      <c r="NE34" s="13"/>
      <c r="NF34" s="15">
        <f t="shared" si="88"/>
        <v>63.064990019240668</v>
      </c>
      <c r="NG34" s="3">
        <f t="shared" si="89"/>
        <v>1.1330766077330727</v>
      </c>
      <c r="NH34" s="3">
        <f t="shared" si="580"/>
        <v>64.198066626973741</v>
      </c>
      <c r="NI34" s="3">
        <f t="shared" si="581"/>
        <v>89625.487456738643</v>
      </c>
      <c r="NJ34" s="3">
        <f t="shared" si="582"/>
        <v>651.95129535194769</v>
      </c>
      <c r="NK34" s="3">
        <f t="shared" si="583"/>
        <v>90277.438752090588</v>
      </c>
      <c r="NL34" s="3"/>
      <c r="NM34" s="5"/>
      <c r="NN34" s="3">
        <f t="shared" si="90"/>
        <v>1913.7663904611597</v>
      </c>
      <c r="NO34" s="3">
        <f t="shared" si="91"/>
        <v>0.4410139162184662</v>
      </c>
      <c r="NP34" s="3">
        <f t="shared" si="584"/>
        <v>1914.2074043773782</v>
      </c>
      <c r="NQ34" s="3">
        <f t="shared" si="585"/>
        <v>1169651.0510334105</v>
      </c>
      <c r="NR34" s="3">
        <f t="shared" si="586"/>
        <v>268.77611928568263</v>
      </c>
      <c r="NS34" s="3">
        <f t="shared" si="587"/>
        <v>1169919.8271526962</v>
      </c>
      <c r="NT34" s="3"/>
      <c r="NU34" s="13"/>
      <c r="NV34" s="15">
        <f t="shared" si="92"/>
        <v>64.548368707744771</v>
      </c>
      <c r="NW34" s="3">
        <f t="shared" si="93"/>
        <v>1.169919827152696</v>
      </c>
      <c r="NX34" s="3">
        <f t="shared" si="588"/>
        <v>65.718288534897468</v>
      </c>
      <c r="NY34" s="3">
        <f t="shared" si="589"/>
        <v>91866.126844040002</v>
      </c>
      <c r="NZ34" s="3">
        <f t="shared" si="590"/>
        <v>673.3767996904528</v>
      </c>
      <c r="OA34" s="3">
        <f t="shared" si="591"/>
        <v>92539.503643730452</v>
      </c>
      <c r="OB34" s="3"/>
      <c r="OC34" s="5"/>
      <c r="OD34" s="3">
        <f t="shared" si="94"/>
        <v>1975.9945880609039</v>
      </c>
      <c r="OE34" s="3">
        <f t="shared" si="95"/>
        <v>0.451387193760453</v>
      </c>
      <c r="OF34" s="3">
        <f t="shared" si="592"/>
        <v>1976.4459752546643</v>
      </c>
      <c r="OG34" s="3">
        <f t="shared" si="593"/>
        <v>1208090.0630380188</v>
      </c>
      <c r="OH34" s="3">
        <f t="shared" si="594"/>
        <v>275.49552886800927</v>
      </c>
      <c r="OI34" s="3">
        <f t="shared" si="595"/>
        <v>1208365.5585668867</v>
      </c>
      <c r="OJ34" s="3"/>
      <c r="OK34" s="13"/>
      <c r="OL34" s="15">
        <f t="shared" si="96"/>
        <v>66.165745105267277</v>
      </c>
      <c r="OM34" s="3">
        <f t="shared" si="97"/>
        <v>1.2083655585668867</v>
      </c>
      <c r="ON34" s="3">
        <f t="shared" si="596"/>
        <v>67.374110663834159</v>
      </c>
      <c r="OO34" s="3">
        <f t="shared" si="597"/>
        <v>94130.131032447593</v>
      </c>
      <c r="OP34" s="3">
        <f t="shared" si="598"/>
        <v>694.94364067503341</v>
      </c>
      <c r="OQ34" s="3">
        <f t="shared" si="599"/>
        <v>94825.074673122625</v>
      </c>
      <c r="OR34" s="3"/>
      <c r="OS34" s="5"/>
      <c r="OT34" s="3">
        <f t="shared" si="98"/>
        <v>2040.9294284194716</v>
      </c>
      <c r="OU34" s="3">
        <f t="shared" si="99"/>
        <v>0.46269751821865229</v>
      </c>
      <c r="OV34" s="3">
        <f t="shared" si="600"/>
        <v>2041.3921259376903</v>
      </c>
      <c r="OW34" s="3">
        <f t="shared" si="601"/>
        <v>1246782.6439178025</v>
      </c>
      <c r="OX34" s="3">
        <f t="shared" si="602"/>
        <v>282.28500669484339</v>
      </c>
      <c r="OY34" s="3">
        <f t="shared" si="603"/>
        <v>1247064.9289244972</v>
      </c>
      <c r="OZ34" s="3"/>
      <c r="PA34" s="13"/>
      <c r="PB34" s="15">
        <f t="shared" si="100"/>
        <v>67.799928391282677</v>
      </c>
      <c r="PC34" s="3">
        <f t="shared" si="101"/>
        <v>1.2470649289244971</v>
      </c>
      <c r="PD34" s="3">
        <f t="shared" si="604"/>
        <v>69.046993320207179</v>
      </c>
      <c r="PE34" s="3">
        <f t="shared" si="605"/>
        <v>96364.072160730328</v>
      </c>
      <c r="PF34" s="3">
        <f t="shared" si="606"/>
        <v>716.70341126857215</v>
      </c>
      <c r="PG34" s="3">
        <f t="shared" si="607"/>
        <v>97080.775571998893</v>
      </c>
      <c r="PH34" s="3"/>
      <c r="PI34" s="5"/>
      <c r="PJ34" s="3">
        <f t="shared" si="102"/>
        <v>2106.2926649534757</v>
      </c>
      <c r="PK34" s="3">
        <f t="shared" si="103"/>
        <v>0.47412537336561317</v>
      </c>
      <c r="PL34" s="3">
        <f t="shared" si="608"/>
        <v>2106.7667903268411</v>
      </c>
      <c r="PM34" s="3">
        <f t="shared" si="609"/>
        <v>1285821.3554387896</v>
      </c>
      <c r="PN34" s="3">
        <f t="shared" si="610"/>
        <v>288.98432899936455</v>
      </c>
      <c r="PO34" s="3">
        <f t="shared" si="611"/>
        <v>1286110.339767789</v>
      </c>
      <c r="PP34" s="3"/>
      <c r="PQ34" s="13"/>
      <c r="PR34" s="15">
        <f t="shared" si="104"/>
        <v>69.412754533979211</v>
      </c>
      <c r="PS34" s="3">
        <f t="shared" si="105"/>
        <v>1.2861103397677889</v>
      </c>
      <c r="PT34" s="3">
        <f t="shared" si="612"/>
        <v>70.698864873746999</v>
      </c>
      <c r="PU34" s="3">
        <f t="shared" si="613"/>
        <v>98633.692714881676</v>
      </c>
      <c r="PV34" s="3">
        <f t="shared" si="614"/>
        <v>739.16990994162836</v>
      </c>
      <c r="PW34" s="3">
        <f t="shared" si="615"/>
        <v>99372.862624823305</v>
      </c>
      <c r="PX34" s="3"/>
      <c r="PY34" s="5"/>
      <c r="PZ34" s="3">
        <f t="shared" si="106"/>
        <v>2172.2403638677956</v>
      </c>
      <c r="QA34" s="3">
        <f t="shared" si="107"/>
        <v>0.4854038778599945</v>
      </c>
      <c r="QB34" s="3">
        <f t="shared" si="616"/>
        <v>2172.7257677456555</v>
      </c>
      <c r="QC34" s="3">
        <f t="shared" si="617"/>
        <v>1326127.9917984812</v>
      </c>
      <c r="QD34" s="3">
        <f t="shared" si="618"/>
        <v>295.79064963544778</v>
      </c>
      <c r="QE34" s="3">
        <f t="shared" si="619"/>
        <v>1326423.7824481167</v>
      </c>
      <c r="QF34" s="3"/>
      <c r="QG34" s="13"/>
      <c r="QH34" s="15">
        <f t="shared" si="108"/>
        <v>71.051596776748667</v>
      </c>
      <c r="QI34" s="3">
        <f t="shared" si="109"/>
        <v>1.3264237824481167</v>
      </c>
      <c r="QJ34" s="3">
        <f t="shared" si="620"/>
        <v>72.378020559196784</v>
      </c>
      <c r="QK34" s="3">
        <f t="shared" si="621"/>
        <v>101018.91866380796</v>
      </c>
      <c r="QL34" s="3">
        <f t="shared" si="622"/>
        <v>762.63745636592887</v>
      </c>
      <c r="QM34" s="3">
        <f t="shared" si="623"/>
        <v>101781.55612017389</v>
      </c>
      <c r="QN34" s="3"/>
      <c r="QO34" s="5"/>
      <c r="QP34" s="3">
        <f t="shared" si="110"/>
        <v>2240.3297685548691</v>
      </c>
      <c r="QQ34" s="3">
        <f t="shared" si="111"/>
        <v>0.49686431312411655</v>
      </c>
      <c r="QR34" s="3">
        <f t="shared" si="624"/>
        <v>2240.8266328679933</v>
      </c>
      <c r="QS34" s="3">
        <f t="shared" si="625"/>
        <v>1368230.5852530131</v>
      </c>
      <c r="QT34" s="3">
        <f t="shared" si="626"/>
        <v>302.94365702613408</v>
      </c>
      <c r="QU34" s="3">
        <f t="shared" si="627"/>
        <v>1368533.5289100392</v>
      </c>
      <c r="QV34" s="3"/>
      <c r="QW34" s="13"/>
      <c r="QX34" s="15">
        <f t="shared" si="112"/>
        <v>72.773812625924336</v>
      </c>
      <c r="QY34" s="3">
        <f t="shared" si="113"/>
        <v>1.3685335289100391</v>
      </c>
      <c r="QZ34" s="3">
        <f t="shared" si="628"/>
        <v>74.142346154834371</v>
      </c>
      <c r="RA34" s="3">
        <f t="shared" si="629"/>
        <v>103538.21517820576</v>
      </c>
      <c r="RB34" s="3">
        <f t="shared" si="630"/>
        <v>787.02150318786062</v>
      </c>
      <c r="RC34" s="3">
        <f t="shared" si="631"/>
        <v>104325.23668139362</v>
      </c>
      <c r="RD34" s="3"/>
      <c r="RE34" s="5"/>
      <c r="RF34" s="3">
        <f t="shared" si="114"/>
        <v>2311.4531303290564</v>
      </c>
      <c r="RG34" s="3">
        <f t="shared" si="115"/>
        <v>0.5089077806008695</v>
      </c>
      <c r="RH34" s="3">
        <f t="shared" si="632"/>
        <v>2311.9620381096574</v>
      </c>
      <c r="RI34" s="3">
        <f t="shared" si="633"/>
        <v>1411977.4513104288</v>
      </c>
      <c r="RJ34" s="3">
        <f t="shared" si="634"/>
        <v>310.49872601024015</v>
      </c>
      <c r="RK34" s="3">
        <f t="shared" si="635"/>
        <v>1412287.9500364391</v>
      </c>
      <c r="RL34" s="3"/>
      <c r="RM34" s="13"/>
      <c r="RN34" s="15">
        <f t="shared" si="116"/>
        <v>74.592544227196441</v>
      </c>
      <c r="RO34" s="3">
        <f t="shared" si="117"/>
        <v>1.4122879500364391</v>
      </c>
      <c r="RP34" s="3">
        <f t="shared" si="636"/>
        <v>76.004832177232885</v>
      </c>
      <c r="RQ34" s="3">
        <f t="shared" si="637"/>
        <v>106155.88734491749</v>
      </c>
      <c r="RR34" s="3">
        <f t="shared" si="638"/>
        <v>812.11192818475297</v>
      </c>
      <c r="RS34" s="3">
        <f t="shared" si="639"/>
        <v>106967.99927310224</v>
      </c>
      <c r="RT34" s="3"/>
      <c r="RU34" s="5"/>
      <c r="RV34" s="3">
        <f t="shared" si="118"/>
        <v>2385.3543476115456</v>
      </c>
      <c r="RW34" s="3">
        <f t="shared" si="119"/>
        <v>0.5216261834069682</v>
      </c>
      <c r="RX34" s="3">
        <f t="shared" si="640"/>
        <v>2385.8759737949526</v>
      </c>
      <c r="RY34" s="3">
        <f t="shared" si="641"/>
        <v>1456991.6144507099</v>
      </c>
      <c r="RZ34" s="3">
        <f t="shared" si="642"/>
        <v>318.34881181167611</v>
      </c>
      <c r="SA34" s="3">
        <f t="shared" si="643"/>
        <v>1457309.9632625217</v>
      </c>
      <c r="SB34" s="3"/>
      <c r="SC34" s="13"/>
      <c r="SD34" s="15">
        <f t="shared" si="120"/>
        <v>76.482119480268096</v>
      </c>
      <c r="SE34" s="3">
        <f t="shared" si="121"/>
        <v>1.4573099632625215</v>
      </c>
      <c r="SF34" s="3">
        <f t="shared" si="644"/>
        <v>77.939429443530614</v>
      </c>
      <c r="SG34" s="3">
        <f t="shared" si="645"/>
        <v>108838.03669198077</v>
      </c>
      <c r="SH34" s="3">
        <f t="shared" si="646"/>
        <v>837.84681256284568</v>
      </c>
      <c r="SI34" s="3">
        <f t="shared" si="647"/>
        <v>109675.88350454361</v>
      </c>
      <c r="SJ34" s="3"/>
      <c r="SK34" s="5"/>
      <c r="SL34" s="3">
        <f t="shared" si="122"/>
        <v>2461.3965279503991</v>
      </c>
      <c r="SM34" s="3">
        <f t="shared" si="123"/>
        <v>0.53483999636551127</v>
      </c>
      <c r="SN34" s="3">
        <f t="shared" si="648"/>
        <v>2461.9313679467646</v>
      </c>
      <c r="SO34" s="3">
        <f t="shared" si="649"/>
        <v>1503161.9875685512</v>
      </c>
      <c r="SP34" s="3">
        <f t="shared" si="650"/>
        <v>326.39225696667472</v>
      </c>
      <c r="SQ34" s="3">
        <f t="shared" si="651"/>
        <v>1503488.3798255178</v>
      </c>
      <c r="SR34" s="3"/>
      <c r="SS34" s="13"/>
      <c r="ST34" s="15">
        <f t="shared" si="124"/>
        <v>78.418256705748689</v>
      </c>
      <c r="SU34" s="3">
        <f t="shared" si="125"/>
        <v>1.5034883798255176</v>
      </c>
      <c r="SV34" s="3">
        <f t="shared" si="652"/>
        <v>79.921745085574202</v>
      </c>
      <c r="SW34" s="3">
        <f t="shared" si="653"/>
        <v>111586.00629216118</v>
      </c>
      <c r="SX34" s="3">
        <f t="shared" si="654"/>
        <v>864.33664134014771</v>
      </c>
      <c r="SY34" s="3">
        <f t="shared" si="655"/>
        <v>112450.34293350134</v>
      </c>
      <c r="SZ34" s="3"/>
      <c r="TA34" s="5"/>
      <c r="TB34" s="3">
        <f t="shared" si="126"/>
        <v>2539.3918735252996</v>
      </c>
      <c r="TC34" s="3">
        <f t="shared" si="127"/>
        <v>0.54837941752271813</v>
      </c>
      <c r="TD34" s="3">
        <f t="shared" si="656"/>
        <v>2539.9402529428226</v>
      </c>
      <c r="TE34" s="3">
        <f t="shared" si="657"/>
        <v>1550686.7893320636</v>
      </c>
      <c r="TF34" s="3">
        <f t="shared" si="658"/>
        <v>334.63308918985268</v>
      </c>
      <c r="TG34" s="3">
        <f t="shared" si="659"/>
        <v>1551021.4224212535</v>
      </c>
      <c r="TH34" s="3"/>
      <c r="TI34" s="13"/>
      <c r="TJ34" s="15">
        <f t="shared" si="128"/>
        <v>80.401995197453459</v>
      </c>
      <c r="TK34" s="3">
        <f t="shared" si="129"/>
        <v>1.5510214224212535</v>
      </c>
      <c r="TL34" s="3">
        <f t="shared" si="660"/>
        <v>81.953016619874717</v>
      </c>
      <c r="TM34" s="3">
        <f t="shared" si="661"/>
        <v>114424.30690207555</v>
      </c>
      <c r="TN34" s="3">
        <f t="shared" si="662"/>
        <v>891.71212396896181</v>
      </c>
      <c r="TO34" s="3">
        <f t="shared" si="663"/>
        <v>115316.01902604451</v>
      </c>
      <c r="TP34" s="3"/>
      <c r="TQ34" s="5"/>
      <c r="TR34" s="3">
        <f t="shared" si="130"/>
        <v>2619.675182469497</v>
      </c>
      <c r="TS34" s="3">
        <f t="shared" si="131"/>
        <v>0.56225171466750667</v>
      </c>
      <c r="TT34" s="3">
        <f t="shared" si="664"/>
        <v>2620.2374341841646</v>
      </c>
      <c r="TU34" s="3">
        <f t="shared" si="665"/>
        <v>1599800.5226088015</v>
      </c>
      <c r="TV34" s="3">
        <f t="shared" si="666"/>
        <v>343.14481330925787</v>
      </c>
      <c r="TW34" s="3">
        <f t="shared" si="667"/>
        <v>1600143.6674221107</v>
      </c>
      <c r="TX34" s="3"/>
      <c r="TY34" s="13"/>
      <c r="TZ34" s="15">
        <f t="shared" si="132"/>
        <v>82.450953603621826</v>
      </c>
      <c r="UA34" s="3">
        <f t="shared" si="133"/>
        <v>1.6001436674221106</v>
      </c>
      <c r="UB34" s="3">
        <f t="shared" si="668"/>
        <v>84.051097271043943</v>
      </c>
      <c r="UC34" s="3">
        <f t="shared" si="669"/>
        <v>117371.81279812424</v>
      </c>
      <c r="UD34" s="3">
        <f t="shared" si="670"/>
        <v>920.01523547218414</v>
      </c>
      <c r="UE34" s="3">
        <f t="shared" si="671"/>
        <v>118291.82803359642</v>
      </c>
      <c r="UF34" s="3"/>
      <c r="UG34" s="5"/>
      <c r="UH34" s="3">
        <f t="shared" si="134"/>
        <v>2702.642654275945</v>
      </c>
      <c r="UI34" s="3">
        <f t="shared" si="135"/>
        <v>0.57658009513022257</v>
      </c>
      <c r="UJ34" s="3">
        <f t="shared" si="672"/>
        <v>2703.2192343710753</v>
      </c>
      <c r="UK34" s="3">
        <f t="shared" si="673"/>
        <v>1650578.4938365272</v>
      </c>
      <c r="UL34" s="3">
        <f t="shared" si="674"/>
        <v>351.98403102279087</v>
      </c>
      <c r="UM34" s="3">
        <f t="shared" si="675"/>
        <v>1650930.47786755</v>
      </c>
      <c r="UN34" s="3"/>
      <c r="UO34" s="13"/>
      <c r="UP34" s="15">
        <f t="shared" si="136"/>
        <v>84.57865704402144</v>
      </c>
      <c r="UQ34" s="3">
        <f t="shared" si="137"/>
        <v>1.65093047786755</v>
      </c>
      <c r="UR34" s="3">
        <f t="shared" si="676"/>
        <v>86.229587521888988</v>
      </c>
      <c r="US34" s="3">
        <f t="shared" si="677"/>
        <v>120429.08460785421</v>
      </c>
      <c r="UT34" s="3">
        <f t="shared" si="678"/>
        <v>949.22127056993236</v>
      </c>
      <c r="UU34" s="3">
        <f t="shared" si="679"/>
        <v>121378.30587842414</v>
      </c>
      <c r="UV34" s="3"/>
      <c r="UW34" s="5"/>
      <c r="UX34" s="3">
        <f t="shared" si="138"/>
        <v>2788.4215771182917</v>
      </c>
      <c r="UY34" s="3">
        <f t="shared" si="139"/>
        <v>0.59145914016798218</v>
      </c>
      <c r="UZ34" s="3">
        <f t="shared" si="680"/>
        <v>2789.0130362584596</v>
      </c>
      <c r="VA34" s="3">
        <f t="shared" si="681"/>
        <v>1702976.3798322268</v>
      </c>
      <c r="VB34" s="3">
        <f t="shared" si="682"/>
        <v>361.15242358542406</v>
      </c>
      <c r="VC34" s="3">
        <f t="shared" si="683"/>
        <v>1703337.5322558123</v>
      </c>
      <c r="VD34" s="3"/>
      <c r="VE34" s="13"/>
      <c r="VF34" s="15">
        <f t="shared" si="140"/>
        <v>86.78548870307327</v>
      </c>
      <c r="VG34" s="3">
        <f t="shared" si="141"/>
        <v>1.7033375322558122</v>
      </c>
      <c r="VH34" s="3">
        <f t="shared" si="684"/>
        <v>88.488826235329086</v>
      </c>
      <c r="VI34" s="3">
        <f t="shared" si="685"/>
        <v>123587.54267036905</v>
      </c>
      <c r="VJ34" s="3">
        <f t="shared" si="686"/>
        <v>979.31584565480989</v>
      </c>
      <c r="VK34" s="3">
        <f t="shared" si="687"/>
        <v>124566.85851602386</v>
      </c>
      <c r="VL34" s="3"/>
      <c r="VM34" s="5"/>
      <c r="VN34" s="3">
        <f t="shared" si="142"/>
        <v>2876.9370919800667</v>
      </c>
      <c r="VO34" s="3">
        <f t="shared" si="143"/>
        <v>0.60689152939212077</v>
      </c>
      <c r="VP34" s="3">
        <f t="shared" si="688"/>
        <v>2877.5439835094589</v>
      </c>
      <c r="VQ34" s="3">
        <f t="shared" si="689"/>
        <v>1756968.3752916858</v>
      </c>
      <c r="VR34" s="3">
        <f t="shared" si="690"/>
        <v>370.62426162010229</v>
      </c>
      <c r="VS34" s="3">
        <f t="shared" si="691"/>
        <v>1757338.9995533058</v>
      </c>
      <c r="VT34" s="3"/>
      <c r="VU34" s="13"/>
      <c r="VV34" s="15">
        <f t="shared" si="144"/>
        <v>89.065303838957064</v>
      </c>
      <c r="VW34" s="3">
        <f t="shared" si="145"/>
        <v>1.7573389995533057</v>
      </c>
      <c r="VX34" s="3">
        <f t="shared" si="692"/>
        <v>90.822642838510376</v>
      </c>
      <c r="VY34" s="3">
        <f t="shared" si="693"/>
        <v>126843.78881176858</v>
      </c>
      <c r="VZ34" s="3">
        <f t="shared" si="694"/>
        <v>1010.3318480632726</v>
      </c>
      <c r="WA34" s="3">
        <f t="shared" si="695"/>
        <v>127854.12065983185</v>
      </c>
      <c r="WB34" s="3"/>
      <c r="WC34" s="5"/>
      <c r="WD34" s="3">
        <f t="shared" si="146"/>
        <v>2968.1455702455332</v>
      </c>
      <c r="WE34" s="3">
        <f t="shared" si="147"/>
        <v>0.62283429258011935</v>
      </c>
      <c r="WF34" s="3">
        <f t="shared" si="696"/>
        <v>2968.7684045381134</v>
      </c>
      <c r="WG34" s="3">
        <f t="shared" si="697"/>
        <v>1812613.4826402785</v>
      </c>
      <c r="WH34" s="3">
        <f t="shared" si="698"/>
        <v>380.38935440965952</v>
      </c>
      <c r="WI34" s="3">
        <f t="shared" si="699"/>
        <v>1812993.8719946882</v>
      </c>
      <c r="WJ34" s="3"/>
      <c r="WK34" s="13"/>
      <c r="WL34" s="15">
        <f t="shared" si="148"/>
        <v>91.41569627177978</v>
      </c>
      <c r="WM34" s="3">
        <f t="shared" si="149"/>
        <v>1.8129938719946881</v>
      </c>
      <c r="WN34" s="3">
        <f t="shared" si="700"/>
        <v>93.228690143774472</v>
      </c>
      <c r="WO34" s="3">
        <f t="shared" si="701"/>
        <v>130203.75902471766</v>
      </c>
      <c r="WP34" s="3">
        <f t="shared" si="702"/>
        <v>1042.3268236861445</v>
      </c>
      <c r="WQ34" s="3">
        <f t="shared" si="703"/>
        <v>131246.0858484038</v>
      </c>
      <c r="WR34" s="3"/>
      <c r="WS34" s="5"/>
      <c r="WT34" s="3">
        <f t="shared" si="150"/>
        <v>3062.1466497990282</v>
      </c>
      <c r="WU34" s="3">
        <f t="shared" si="151"/>
        <v>0.6392706032991593</v>
      </c>
      <c r="WV34" s="3">
        <f t="shared" si="704"/>
        <v>3062.7859204023275</v>
      </c>
      <c r="WW34" s="3">
        <f t="shared" si="705"/>
        <v>1870014.9436572064</v>
      </c>
      <c r="WX34" s="3">
        <f t="shared" si="706"/>
        <v>390.46550328625943</v>
      </c>
      <c r="WY34" s="3">
        <f t="shared" si="707"/>
        <v>1870405.4091604927</v>
      </c>
      <c r="WZ34" s="3"/>
      <c r="XA34" s="13"/>
      <c r="XB34" s="15">
        <f t="shared" si="152"/>
        <v>93.840951381608718</v>
      </c>
      <c r="XC34" s="3">
        <f t="shared" si="153"/>
        <v>1.8704054091604927</v>
      </c>
      <c r="XD34" s="3">
        <f t="shared" si="708"/>
        <v>95.711356790769216</v>
      </c>
      <c r="XE34" s="3">
        <f t="shared" si="709"/>
        <v>133676.74101105178</v>
      </c>
      <c r="XF34" s="3">
        <f t="shared" si="710"/>
        <v>1075.3467910253976</v>
      </c>
      <c r="XG34" s="3">
        <f t="shared" si="711"/>
        <v>134752.08780207718</v>
      </c>
      <c r="XH34" s="3"/>
      <c r="XI34" s="5"/>
      <c r="XJ34" s="3">
        <f t="shared" si="154"/>
        <v>3159.114736072072</v>
      </c>
      <c r="XK34" s="3">
        <f t="shared" si="155"/>
        <v>0.65623042924201902</v>
      </c>
      <c r="XL34" s="3">
        <f t="shared" si="712"/>
        <v>3159.770966501314</v>
      </c>
      <c r="XM34" s="3">
        <f t="shared" si="713"/>
        <v>1929255.3190944493</v>
      </c>
      <c r="XN34" s="3">
        <f t="shared" si="714"/>
        <v>400.88056095706469</v>
      </c>
      <c r="XO34" s="3">
        <f t="shared" si="715"/>
        <v>1929656.1996554064</v>
      </c>
      <c r="XP34" s="3"/>
      <c r="XQ34" s="13"/>
      <c r="XR34" s="15">
        <f t="shared" si="156"/>
        <v>96.347742778485184</v>
      </c>
      <c r="XS34" s="3">
        <f t="shared" si="157"/>
        <v>1.9296561996554062</v>
      </c>
      <c r="XT34" s="3">
        <f t="shared" si="716"/>
        <v>98.277398978140596</v>
      </c>
      <c r="XU34" s="3">
        <f t="shared" si="717"/>
        <v>137268.66083523075</v>
      </c>
      <c r="XV34" s="3">
        <f t="shared" si="718"/>
        <v>1109.4168943874161</v>
      </c>
      <c r="XW34" s="3">
        <f t="shared" si="719"/>
        <v>138378.07772961818</v>
      </c>
      <c r="XX34" s="3"/>
      <c r="XY34" s="5"/>
      <c r="XZ34" s="3">
        <f t="shared" si="158"/>
        <v>3259.1893212179812</v>
      </c>
      <c r="YA34" s="3">
        <f t="shared" si="159"/>
        <v>0.67376043901038596</v>
      </c>
      <c r="YB34" s="3">
        <f t="shared" si="720"/>
        <v>3259.8630816569917</v>
      </c>
      <c r="YC34" s="3">
        <f t="shared" si="721"/>
        <v>1990379.7197825243</v>
      </c>
      <c r="YD34" s="3">
        <f t="shared" si="722"/>
        <v>411.65229898073949</v>
      </c>
      <c r="YE34" s="3">
        <f t="shared" si="723"/>
        <v>1990791.3720815049</v>
      </c>
      <c r="YF34" s="3"/>
      <c r="YG34" s="13"/>
      <c r="YH34" s="15">
        <f t="shared" si="160"/>
        <v>98.940325576676997</v>
      </c>
      <c r="YI34" s="3">
        <f t="shared" si="161"/>
        <v>1.9907913720815049</v>
      </c>
      <c r="YJ34" s="3">
        <f t="shared" si="724"/>
        <v>100.9311169487585</v>
      </c>
      <c r="YK34" s="3">
        <f t="shared" si="725"/>
        <v>140981.13830683575</v>
      </c>
      <c r="YL34" s="3">
        <f t="shared" si="726"/>
        <v>1144.5567856022021</v>
      </c>
      <c r="YM34" s="3">
        <f t="shared" si="727"/>
        <v>142125.69509243796</v>
      </c>
      <c r="YN34" s="3"/>
      <c r="YO34" s="5"/>
      <c r="YP34" s="3">
        <f t="shared" si="162"/>
        <v>3362.4466274456618</v>
      </c>
      <c r="YQ34" s="3">
        <f t="shared" si="163"/>
        <v>0.69189038864809094</v>
      </c>
      <c r="YR34" s="3">
        <f t="shared" si="728"/>
        <v>3363.1385178343098</v>
      </c>
      <c r="YS34" s="3">
        <f t="shared" si="729"/>
        <v>2053423.4026244858</v>
      </c>
      <c r="YT34" s="3">
        <f t="shared" si="730"/>
        <v>422.78557497251751</v>
      </c>
      <c r="YU34" s="3">
        <f t="shared" si="731"/>
        <v>2053846.1881994584</v>
      </c>
      <c r="YV34" s="3"/>
      <c r="YW34" s="13"/>
      <c r="YX34" s="15">
        <f t="shared" si="164"/>
        <v>101.61987199109315</v>
      </c>
      <c r="YY34" s="3">
        <f t="shared" si="165"/>
        <v>2.0538461881994583</v>
      </c>
      <c r="YZ34" s="3">
        <f t="shared" si="732"/>
        <v>103.67371817929261</v>
      </c>
      <c r="ZA34" s="3">
        <f t="shared" si="733"/>
        <v>144814.99654532314</v>
      </c>
      <c r="ZB34" s="3">
        <f t="shared" si="734"/>
        <v>1180.7959355301966</v>
      </c>
      <c r="ZC34" s="3">
        <f t="shared" si="735"/>
        <v>145995.79248085333</v>
      </c>
      <c r="ZD34" s="3"/>
      <c r="ZE34" s="5"/>
      <c r="ZF34" s="3">
        <f t="shared" si="166"/>
        <v>3468.9462118688853</v>
      </c>
      <c r="ZG34" s="3">
        <f t="shared" si="167"/>
        <v>0.71062847546218988</v>
      </c>
      <c r="ZH34" s="3">
        <f t="shared" si="736"/>
        <v>3469.6568403443475</v>
      </c>
      <c r="ZI34" s="3">
        <f t="shared" si="737"/>
        <v>2118439.2406234792</v>
      </c>
      <c r="ZJ34" s="3">
        <f t="shared" si="738"/>
        <v>434.28285736921828</v>
      </c>
      <c r="ZK34" s="3">
        <f t="shared" si="739"/>
        <v>2118873.5234808484</v>
      </c>
      <c r="ZL34" s="3"/>
      <c r="ZM34" s="13"/>
      <c r="ZN34" s="15">
        <f t="shared" si="168"/>
        <v>104.38699162381013</v>
      </c>
      <c r="ZO34" s="3">
        <f t="shared" si="169"/>
        <v>2.1188735234808482</v>
      </c>
      <c r="ZP34" s="3">
        <f t="shared" si="740"/>
        <v>106.50586514729098</v>
      </c>
      <c r="ZQ34" s="3">
        <f t="shared" si="741"/>
        <v>148773.27334206548</v>
      </c>
      <c r="ZR34" s="3">
        <f t="shared" si="742"/>
        <v>1218.1742678074497</v>
      </c>
      <c r="ZS34" s="3">
        <f t="shared" si="743"/>
        <v>149991.44760987294</v>
      </c>
      <c r="ZT34" s="3"/>
      <c r="ZU34" s="5"/>
      <c r="ZV34" s="3">
        <f t="shared" si="170"/>
        <v>3578.7773811591528</v>
      </c>
      <c r="ZW34" s="3">
        <f t="shared" si="171"/>
        <v>0.72997896240426674</v>
      </c>
      <c r="ZX34" s="3">
        <f t="shared" si="744"/>
        <v>3579.5073601215572</v>
      </c>
      <c r="ZY34" s="3">
        <f t="shared" si="745"/>
        <v>2185498.8598705945</v>
      </c>
      <c r="ZZ34" s="3">
        <f t="shared" si="746"/>
        <v>446.15325614390275</v>
      </c>
      <c r="AAA34" s="3">
        <f t="shared" si="747"/>
        <v>2185945.0131267384</v>
      </c>
      <c r="AAB34" s="3"/>
      <c r="AAC34" s="13"/>
      <c r="AAD34" s="15">
        <f t="shared" si="172"/>
        <v>107.24388504105916</v>
      </c>
      <c r="AAE34" s="3">
        <f t="shared" si="173"/>
        <v>2.1859450131267382</v>
      </c>
      <c r="AAF34" s="3">
        <f t="shared" si="748"/>
        <v>109.4298300541859</v>
      </c>
      <c r="AAG34" s="3">
        <f t="shared" si="749"/>
        <v>152861.14020582239</v>
      </c>
      <c r="AAH34" s="3">
        <f t="shared" si="750"/>
        <v>1256.7335562675746</v>
      </c>
      <c r="AAI34" s="3">
        <f t="shared" si="751"/>
        <v>154117.87376208996</v>
      </c>
      <c r="AAJ34" s="3"/>
      <c r="AAK34" s="5"/>
      <c r="AAL34" s="3">
        <f t="shared" si="174"/>
        <v>3692.0611271710609</v>
      </c>
      <c r="AAM34" s="3">
        <f t="shared" si="175"/>
        <v>0.74995723804936476</v>
      </c>
      <c r="AAN34" s="3">
        <f t="shared" si="752"/>
        <v>3692.8110844091102</v>
      </c>
      <c r="AAO34" s="3">
        <f t="shared" si="753"/>
        <v>2254677.2058544587</v>
      </c>
      <c r="AAP34" s="3">
        <f t="shared" si="754"/>
        <v>458.41228003292156</v>
      </c>
      <c r="AAQ34" s="3">
        <f t="shared" si="755"/>
        <v>2255135.6181344916</v>
      </c>
      <c r="AAR34" s="3"/>
      <c r="AAS34" s="13"/>
      <c r="AAT34" s="15">
        <f t="shared" si="176"/>
        <v>110.19427973989433</v>
      </c>
      <c r="AAU34" s="3">
        <f t="shared" si="177"/>
        <v>2.2551356181344917</v>
      </c>
      <c r="AAV34" s="3">
        <f t="shared" si="756"/>
        <v>112.44941535802882</v>
      </c>
      <c r="AAW34" s="3">
        <f t="shared" si="757"/>
        <v>157083.99313416026</v>
      </c>
      <c r="AAX34" s="3">
        <f t="shared" si="758"/>
        <v>1296.5116650716138</v>
      </c>
      <c r="AAY34" s="3">
        <f t="shared" si="759"/>
        <v>158380.50479923189</v>
      </c>
      <c r="AAZ34" s="3"/>
      <c r="ABA34" s="5"/>
      <c r="ABB34" s="3">
        <f t="shared" si="178"/>
        <v>3808.9240590291561</v>
      </c>
      <c r="ABC34" s="3">
        <f t="shared" si="179"/>
        <v>0.77058936881044993</v>
      </c>
      <c r="ABD34" s="3">
        <f t="shared" si="760"/>
        <v>3809.6946483979664</v>
      </c>
      <c r="ABE34" s="3">
        <f t="shared" si="761"/>
        <v>2326042.2098087016</v>
      </c>
      <c r="ABF34" s="3">
        <f t="shared" si="762"/>
        <v>471.07611098771201</v>
      </c>
      <c r="ABG34" s="3">
        <f t="shared" si="763"/>
        <v>2326513.2859196896</v>
      </c>
      <c r="ABH34" s="3"/>
      <c r="ABI34" s="13"/>
      <c r="ABJ34" s="15">
        <f t="shared" si="180"/>
        <v>113.24206093145081</v>
      </c>
      <c r="ABK34" s="3">
        <f t="shared" si="181"/>
        <v>2.3265132859196895</v>
      </c>
      <c r="ABL34" s="3">
        <f t="shared" si="764"/>
        <v>115.5685742173705</v>
      </c>
      <c r="ABM34" s="3">
        <f t="shared" si="765"/>
        <v>161446.18568079718</v>
      </c>
      <c r="ABN34" s="3">
        <f t="shared" si="766"/>
        <v>1337.5440123321575</v>
      </c>
      <c r="ABO34" s="3">
        <f t="shared" si="767"/>
        <v>162783.72969312934</v>
      </c>
      <c r="ABP34" s="3"/>
      <c r="ABQ34" s="5"/>
      <c r="ABR34" s="3">
        <f t="shared" si="182"/>
        <v>3929.4809399183555</v>
      </c>
      <c r="ABS34" s="3">
        <f t="shared" si="183"/>
        <v>0.79190252399615946</v>
      </c>
      <c r="ABT34" s="3">
        <f t="shared" si="768"/>
        <v>3930.2728424423517</v>
      </c>
      <c r="ABU34" s="3">
        <f t="shared" si="769"/>
        <v>2399657.4145668335</v>
      </c>
      <c r="ABV34" s="3">
        <f t="shared" si="770"/>
        <v>484.15780479526796</v>
      </c>
      <c r="ABW34" s="3">
        <f t="shared" si="771"/>
        <v>2400141.5723716286</v>
      </c>
      <c r="ABX34" s="3"/>
      <c r="ABY34" s="13"/>
      <c r="ABZ34" s="15">
        <f t="shared" si="184"/>
        <v>116.39036673058749</v>
      </c>
      <c r="ACA34" s="3">
        <f t="shared" si="185"/>
        <v>2.4001415723716284</v>
      </c>
      <c r="ACB34" s="3">
        <f t="shared" si="772"/>
        <v>118.79050830295911</v>
      </c>
      <c r="ACC34" s="3">
        <f t="shared" si="773"/>
        <v>165951.33242379373</v>
      </c>
      <c r="ACD34" s="3">
        <f t="shared" si="774"/>
        <v>1379.8679085464923</v>
      </c>
      <c r="ACE34" s="3">
        <f t="shared" si="775"/>
        <v>167331.20033234023</v>
      </c>
      <c r="ACF34" s="3"/>
      <c r="ACG34" s="5"/>
      <c r="ACH34" s="3">
        <f t="shared" si="186"/>
        <v>4053.8391157356805</v>
      </c>
      <c r="ACI34" s="3">
        <f t="shared" si="187"/>
        <v>0.81391864846564677</v>
      </c>
      <c r="ACJ34" s="3">
        <f t="shared" si="776"/>
        <v>4054.6530343841459</v>
      </c>
      <c r="ACK34" s="3">
        <f t="shared" si="777"/>
        <v>2475589.7580468804</v>
      </c>
      <c r="ACL34" s="3">
        <f t="shared" si="778"/>
        <v>497.66820114295444</v>
      </c>
      <c r="ACM34" s="3">
        <f t="shared" si="779"/>
        <v>2476087.4262480233</v>
      </c>
      <c r="ACN34" s="3"/>
      <c r="ACO34" s="13"/>
      <c r="ACP34" s="15">
        <f t="shared" si="188"/>
        <v>119.64180823762327</v>
      </c>
      <c r="ACQ34" s="3">
        <f t="shared" si="189"/>
        <v>2.4760874262480232</v>
      </c>
      <c r="ACR34" s="3">
        <f t="shared" si="780"/>
        <v>122.11789566387129</v>
      </c>
      <c r="ACS34" s="3">
        <f t="shared" si="781"/>
        <v>170603.30183809795</v>
      </c>
      <c r="ACT34" s="3">
        <f t="shared" si="782"/>
        <v>1423.524464293278</v>
      </c>
      <c r="ACU34" s="3">
        <f t="shared" si="783"/>
        <v>172026.82630239121</v>
      </c>
      <c r="ACV34" s="3"/>
      <c r="ACW34" s="5"/>
      <c r="ACX34" s="3">
        <f t="shared" si="190"/>
        <v>4182.1116629329108</v>
      </c>
      <c r="ACY34" s="3">
        <f t="shared" si="191"/>
        <v>0.83665600166170118</v>
      </c>
      <c r="ACZ34" s="3">
        <f t="shared" si="784"/>
        <v>4182.9483189345729</v>
      </c>
      <c r="ADA34" s="3">
        <f t="shared" si="785"/>
        <v>2553912.9958067825</v>
      </c>
      <c r="ADB34" s="3">
        <f t="shared" si="786"/>
        <v>511.61890112454074</v>
      </c>
      <c r="ADC34" s="3">
        <f t="shared" si="787"/>
        <v>2554424.6147079072</v>
      </c>
      <c r="ADD34" s="3"/>
      <c r="ADE34" s="13"/>
      <c r="ADF34" s="15">
        <f t="shared" si="192"/>
        <v>122.99918080620972</v>
      </c>
      <c r="ADG34" s="3">
        <f t="shared" si="193"/>
        <v>2.5544246147079073</v>
      </c>
      <c r="ADH34" s="3">
        <f t="shared" si="788"/>
        <v>125.55360542091763</v>
      </c>
      <c r="ADI34" s="3">
        <f t="shared" si="789"/>
        <v>175406.71991490523</v>
      </c>
      <c r="ADJ34" s="3">
        <f t="shared" si="790"/>
        <v>1468.5572807540427</v>
      </c>
      <c r="ADK34" s="3">
        <f t="shared" si="791"/>
        <v>176875.27719565926</v>
      </c>
      <c r="ADL34" s="3"/>
      <c r="ADM34" s="5"/>
      <c r="ADN34" s="3">
        <f t="shared" si="194"/>
        <v>4314.423174241655</v>
      </c>
      <c r="ADO34" s="3">
        <f t="shared" si="195"/>
        <v>0.86013413151195617</v>
      </c>
      <c r="ADP34" s="3">
        <f t="shared" si="792"/>
        <v>4315.2833083731666</v>
      </c>
      <c r="ADQ34" s="3">
        <f t="shared" si="793"/>
        <v>2634705.3517386676</v>
      </c>
      <c r="ADR34" s="3">
        <f t="shared" si="794"/>
        <v>526.02377753443625</v>
      </c>
      <c r="ADS34" s="3">
        <f t="shared" si="795"/>
        <v>2635231.3755162018</v>
      </c>
      <c r="ADT34" s="3"/>
      <c r="ADU34" s="13"/>
      <c r="ADV34" s="15">
        <f t="shared" si="196"/>
        <v>126.46582319489637</v>
      </c>
      <c r="ADW34" s="3">
        <f t="shared" si="197"/>
        <v>2.6352313755162018</v>
      </c>
      <c r="ADX34" s="3">
        <f t="shared" si="796"/>
        <v>129.10105457041257</v>
      </c>
      <c r="ADY34" s="3">
        <f t="shared" si="797"/>
        <v>180366.71272917342</v>
      </c>
      <c r="ADZ34" s="3">
        <f t="shared" si="798"/>
        <v>1515.0105483401451</v>
      </c>
      <c r="AEA34" s="3">
        <f t="shared" si="799"/>
        <v>181881.72327751358</v>
      </c>
      <c r="AEB34" s="3"/>
      <c r="AEC34" s="5"/>
      <c r="AED34" s="3">
        <f t="shared" si="198"/>
        <v>4450.905793246865</v>
      </c>
      <c r="AEE34" s="3">
        <f t="shared" si="199"/>
        <v>0.88437638597829638</v>
      </c>
      <c r="AEF34" s="3">
        <f t="shared" si="800"/>
        <v>4451.7901696328436</v>
      </c>
      <c r="AEG34" s="3">
        <f t="shared" si="801"/>
        <v>2718046.1068585562</v>
      </c>
      <c r="AEH34" s="3">
        <f t="shared" si="802"/>
        <v>540.89820285845315</v>
      </c>
      <c r="AEI34" s="3">
        <f t="shared" si="803"/>
        <v>2718587.0050614146</v>
      </c>
      <c r="AEJ34" s="3"/>
      <c r="AEK34" s="13"/>
      <c r="AEL34" s="15">
        <f t="shared" si="200"/>
        <v>130.0454321434222</v>
      </c>
      <c r="AEM34" s="3">
        <f t="shared" si="201"/>
        <v>2.7185870050614143</v>
      </c>
      <c r="AEN34" s="3">
        <f t="shared" si="804"/>
        <v>132.76401914848361</v>
      </c>
      <c r="AEO34" s="3">
        <f t="shared" si="805"/>
        <v>185488.42365752652</v>
      </c>
      <c r="AEP34" s="3">
        <f t="shared" si="806"/>
        <v>1562.9286610155405</v>
      </c>
      <c r="AEQ34" s="3">
        <f t="shared" si="807"/>
        <v>187051.35231854208</v>
      </c>
      <c r="AER34" s="3"/>
      <c r="AES34" s="5"/>
      <c r="AET34" s="3">
        <f t="shared" si="202"/>
        <v>4591.6934515487292</v>
      </c>
      <c r="AEU34" s="3">
        <f t="shared" si="203"/>
        <v>0.90940861638756798</v>
      </c>
      <c r="AEV34" s="3">
        <f t="shared" si="808"/>
        <v>4592.6028601651169</v>
      </c>
      <c r="AEW34" s="3">
        <f t="shared" si="809"/>
        <v>2804014.9073715718</v>
      </c>
      <c r="AEX34" s="3">
        <f t="shared" si="810"/>
        <v>556.25760146803157</v>
      </c>
      <c r="AEY34" s="3">
        <f t="shared" si="811"/>
        <v>2804571.1649730396</v>
      </c>
      <c r="AEZ34" s="3"/>
      <c r="AFA34" s="13"/>
      <c r="AFB34" s="15">
        <f t="shared" si="204"/>
        <v>133.74171690775759</v>
      </c>
      <c r="AFC34" s="3">
        <f t="shared" si="205"/>
        <v>2.8045711649730394</v>
      </c>
      <c r="AFD34" s="3">
        <f t="shared" si="812"/>
        <v>136.54628807273062</v>
      </c>
      <c r="AFE34" s="3">
        <f t="shared" si="813"/>
        <v>190776.84170610912</v>
      </c>
      <c r="AFF34" s="3">
        <f t="shared" si="814"/>
        <v>1612.3571271180758</v>
      </c>
      <c r="AFG34" s="3">
        <f t="shared" si="815"/>
        <v>192389.19883322719</v>
      </c>
      <c r="AFH34" s="3"/>
      <c r="AFI34" s="5"/>
      <c r="AFJ34" s="3">
        <f t="shared" si="206"/>
        <v>4736.9206976394635</v>
      </c>
      <c r="AFK34" s="3">
        <f t="shared" si="207"/>
        <v>0.93525676159271043</v>
      </c>
      <c r="AFL34" s="3">
        <f t="shared" si="816"/>
        <v>4737.8559544010559</v>
      </c>
      <c r="AFM34" s="3">
        <f t="shared" si="817"/>
        <v>2892693.398755793</v>
      </c>
      <c r="AFN34" s="3">
        <f t="shared" si="818"/>
        <v>572.11693479600353</v>
      </c>
      <c r="AFO34" s="3">
        <f t="shared" si="819"/>
        <v>2893265.5156905889</v>
      </c>
      <c r="AFP34" s="3"/>
      <c r="AFQ34" s="13"/>
      <c r="AFR34" s="15">
        <f t="shared" si="208"/>
        <v>137.55827716575743</v>
      </c>
      <c r="AFS34" s="3">
        <f t="shared" si="209"/>
        <v>2.8932655156905889</v>
      </c>
      <c r="AFT34" s="3">
        <f t="shared" si="820"/>
        <v>140.45154268144802</v>
      </c>
      <c r="AFU34" s="3">
        <f t="shared" si="821"/>
        <v>196236.98296018768</v>
      </c>
      <c r="AFV34" s="3">
        <f t="shared" si="822"/>
        <v>1663.3434062362444</v>
      </c>
      <c r="AFW34" s="3">
        <f t="shared" si="823"/>
        <v>197900.32636642392</v>
      </c>
      <c r="AFX34" s="3"/>
      <c r="AFY34" s="5"/>
      <c r="AFZ34" s="3">
        <f t="shared" si="210"/>
        <v>4886.7254560014044</v>
      </c>
      <c r="AGA34" s="3">
        <f t="shared" si="211"/>
        <v>0.96194599416613602</v>
      </c>
      <c r="AGB34" s="3">
        <f t="shared" si="824"/>
        <v>4887.6874019955703</v>
      </c>
      <c r="AGC34" s="3">
        <f t="shared" si="825"/>
        <v>2984166.7271838854</v>
      </c>
      <c r="AGD34" s="3">
        <f t="shared" si="826"/>
        <v>588.49124548224972</v>
      </c>
      <c r="AGE34" s="3">
        <f t="shared" si="827"/>
        <v>2984755.2184293675</v>
      </c>
      <c r="AGF34" s="3"/>
      <c r="AGG34" s="13"/>
      <c r="AGH34" s="15">
        <f t="shared" si="212"/>
        <v>141.49873335199311</v>
      </c>
      <c r="AGI34" s="3">
        <f t="shared" si="213"/>
        <v>2.9847552184293673</v>
      </c>
      <c r="AGJ34" s="3">
        <f t="shared" si="828"/>
        <v>144.48348857042248</v>
      </c>
      <c r="AGK34" s="3">
        <f t="shared" si="829"/>
        <v>201874.12567980355</v>
      </c>
      <c r="AGL34" s="3">
        <f t="shared" si="830"/>
        <v>1715.9369435695282</v>
      </c>
      <c r="AGM34" s="3">
        <f t="shared" si="831"/>
        <v>203590.06262337309</v>
      </c>
      <c r="AGN34" s="3"/>
      <c r="AGO34" s="5"/>
      <c r="AGP34" s="3">
        <f t="shared" si="214"/>
        <v>5041.2515639272015</v>
      </c>
      <c r="AGQ34" s="3">
        <f t="shared" si="215"/>
        <v>0.9895016318321197</v>
      </c>
      <c r="AGR34" s="3">
        <f t="shared" si="832"/>
        <v>5042.2410655590338</v>
      </c>
      <c r="AGS34" s="3">
        <f t="shared" si="833"/>
        <v>3078523.6011682088</v>
      </c>
      <c r="AGT34" s="3">
        <f t="shared" si="834"/>
        <v>605.39636239744891</v>
      </c>
      <c r="AGU34" s="3">
        <f t="shared" si="835"/>
        <v>3079128.9975306061</v>
      </c>
      <c r="AGV34" s="3"/>
      <c r="AGW34" s="13"/>
      <c r="AGX34" s="15">
        <f t="shared" si="216"/>
        <v>145.56689477571177</v>
      </c>
      <c r="AGY34" s="3">
        <f t="shared" si="217"/>
        <v>3.079128997530606</v>
      </c>
      <c r="AGZ34" s="3">
        <f t="shared" si="836"/>
        <v>148.64602377324238</v>
      </c>
      <c r="AHA34" s="3">
        <f t="shared" si="837"/>
        <v>207693.86661990287</v>
      </c>
      <c r="AHB34" s="3">
        <f t="shared" si="838"/>
        <v>1770.1887482165773</v>
      </c>
      <c r="AHC34" s="3">
        <f t="shared" si="839"/>
        <v>209464.05536811944</v>
      </c>
      <c r="AHD34" s="3"/>
      <c r="AHE34" s="5"/>
      <c r="AHF34" s="3">
        <f t="shared" si="218"/>
        <v>5200.6488768291938</v>
      </c>
      <c r="AHG34" s="3">
        <f t="shared" si="219"/>
        <v>1.0179503131168655</v>
      </c>
      <c r="AHH34" s="3">
        <f t="shared" si="840"/>
        <v>5201.6668271423105</v>
      </c>
      <c r="AHI34" s="3">
        <f t="shared" si="841"/>
        <v>3175855.5349771976</v>
      </c>
      <c r="AHJ34" s="3">
        <f t="shared" si="842"/>
        <v>622.84906954041355</v>
      </c>
      <c r="AHK34" s="3">
        <f t="shared" si="843"/>
        <v>3176478.384046738</v>
      </c>
      <c r="AHL34" s="3"/>
      <c r="AHM34" s="13"/>
      <c r="AHN34" s="15">
        <f t="shared" si="220"/>
        <v>149.7667995882054</v>
      </c>
      <c r="AHO34" s="3">
        <f t="shared" si="221"/>
        <v>3.1764783840467379</v>
      </c>
      <c r="AHP34" s="3">
        <f t="shared" si="844"/>
        <v>152.94327797225213</v>
      </c>
      <c r="AHQ34" s="3">
        <f t="shared" si="845"/>
        <v>213702.02115184226</v>
      </c>
      <c r="AHR34" s="3">
        <f t="shared" si="846"/>
        <v>1826.1511569063582</v>
      </c>
      <c r="AHS34" s="3">
        <f t="shared" si="847"/>
        <v>215528.17230874862</v>
      </c>
      <c r="AHT34" s="3"/>
      <c r="AHU34" s="5"/>
      <c r="AHV34" s="3">
        <f t="shared" si="222"/>
        <v>5365.0719906549402</v>
      </c>
      <c r="AHW34" s="3">
        <f t="shared" si="223"/>
        <v>1.0473202768405974</v>
      </c>
      <c r="AHX34" s="3">
        <f t="shared" si="848"/>
        <v>5366.119310931781</v>
      </c>
      <c r="AHY34" s="3">
        <f t="shared" si="849"/>
        <v>3276256.4247507625</v>
      </c>
      <c r="AHZ34" s="3">
        <f t="shared" si="850"/>
        <v>640.86680651442805</v>
      </c>
      <c r="AIA34" s="3">
        <f t="shared" si="851"/>
        <v>3276897.2915572771</v>
      </c>
      <c r="AIB34" s="3"/>
      <c r="AIC34" s="13"/>
      <c r="AID34" s="15">
        <f t="shared" si="224"/>
        <v>154.10264320075527</v>
      </c>
      <c r="AIE34" s="3">
        <f t="shared" si="225"/>
        <v>3.2768972915572769</v>
      </c>
      <c r="AIF34" s="3">
        <f t="shared" si="852"/>
        <v>157.37954049231254</v>
      </c>
      <c r="AIG34" s="3">
        <f t="shared" si="853"/>
        <v>219904.52474989078</v>
      </c>
      <c r="AIH34" s="3">
        <f t="shared" si="854"/>
        <v>1883.8779802057616</v>
      </c>
      <c r="AII34" s="3">
        <f t="shared" si="855"/>
        <v>221788.40273009654</v>
      </c>
      <c r="AIJ34" s="3"/>
      <c r="AIK34" s="5"/>
      <c r="AIL34" s="3">
        <f t="shared" si="226"/>
        <v>5534.6795254402405</v>
      </c>
      <c r="AIM34" s="3">
        <f t="shared" si="227"/>
        <v>1.0776408615437432</v>
      </c>
      <c r="AIN34" s="3">
        <f t="shared" si="856"/>
        <v>5535.7571663017843</v>
      </c>
      <c r="AIO34" s="3">
        <f t="shared" si="857"/>
        <v>3379822.8108080477</v>
      </c>
      <c r="AIP34" s="3">
        <f t="shared" si="858"/>
        <v>659.46737309704952</v>
      </c>
      <c r="AIQ34" s="3">
        <f t="shared" si="859"/>
        <v>3380482.2781811445</v>
      </c>
      <c r="AIR34" s="3"/>
      <c r="AIS34" s="13"/>
      <c r="AIT34" s="15">
        <f t="shared" si="228"/>
        <v>158.57870795201904</v>
      </c>
      <c r="AIU34" s="3">
        <f t="shared" si="229"/>
        <v>3.3804822781811446</v>
      </c>
      <c r="AIV34" s="3">
        <f t="shared" si="860"/>
        <v>161.95919023020019</v>
      </c>
      <c r="AIW34" s="3">
        <f t="shared" si="861"/>
        <v>226307.43091498519</v>
      </c>
      <c r="AIX34" s="3">
        <f t="shared" si="862"/>
        <v>1943.4247797041271</v>
      </c>
      <c r="AIY34" s="3">
        <f t="shared" si="863"/>
        <v>228250.85569468932</v>
      </c>
      <c r="AIZ34" s="3"/>
      <c r="AJA34" s="5"/>
      <c r="AJB34" s="3">
        <f t="shared" si="230"/>
        <v>5709.6345678479529</v>
      </c>
      <c r="AJC34" s="3">
        <f t="shared" si="231"/>
        <v>1.1089420136504828</v>
      </c>
      <c r="AJD34" s="3">
        <f t="shared" si="864"/>
        <v>5710.7435098616033</v>
      </c>
      <c r="AJE34" s="3">
        <f t="shared" si="865"/>
        <v>3486654.3749379106</v>
      </c>
      <c r="AJF34" s="3">
        <f t="shared" si="866"/>
        <v>678.66892301369717</v>
      </c>
      <c r="AJG34" s="3">
        <f t="shared" si="867"/>
        <v>3487333.0438609244</v>
      </c>
      <c r="AJH34" s="3"/>
      <c r="AJI34" s="13"/>
      <c r="AJJ34" s="15">
        <f t="shared" si="232"/>
        <v>163.19936182170287</v>
      </c>
      <c r="AJK34" s="3">
        <f t="shared" si="233"/>
        <v>3.4873330438609242</v>
      </c>
      <c r="AJL34" s="3">
        <f t="shared" si="868"/>
        <v>166.68669486556379</v>
      </c>
      <c r="AJM34" s="3">
        <f t="shared" si="869"/>
        <v>232916.97512880573</v>
      </c>
      <c r="AJN34" s="3">
        <f t="shared" si="870"/>
        <v>2004.8490054838167</v>
      </c>
      <c r="AJO34" s="3">
        <f t="shared" si="871"/>
        <v>234921.82413428955</v>
      </c>
      <c r="AJP34" s="3"/>
      <c r="AJQ34" s="5"/>
      <c r="AJR34" s="3">
        <f t="shared" si="234"/>
        <v>5890.1055110811012</v>
      </c>
      <c r="AJS34" s="3">
        <f t="shared" si="235"/>
        <v>1.1412542784734467</v>
      </c>
      <c r="AJT34" s="3">
        <f t="shared" si="872"/>
        <v>5891.246765359575</v>
      </c>
      <c r="AJU34" s="3">
        <f t="shared" si="873"/>
        <v>3596854.1870317617</v>
      </c>
      <c r="AJV34" s="3">
        <f t="shared" si="874"/>
        <v>698.49015572827864</v>
      </c>
      <c r="AJW34" s="3">
        <f t="shared" si="875"/>
        <v>3597552.6771874898</v>
      </c>
      <c r="AJX34" s="3"/>
      <c r="AJY34" s="13"/>
      <c r="AJZ34" s="15">
        <f t="shared" si="236"/>
        <v>167.96910425601703</v>
      </c>
      <c r="AKA34" s="3">
        <f t="shared" si="237"/>
        <v>3.5975526771874895</v>
      </c>
      <c r="AKB34" s="3">
        <f t="shared" si="876"/>
        <v>171.56665693320451</v>
      </c>
      <c r="AKC34" s="3">
        <f t="shared" si="877"/>
        <v>239739.62587803404</v>
      </c>
      <c r="AKD34" s="3">
        <f t="shared" si="878"/>
        <v>2068.2099726819638</v>
      </c>
      <c r="AKE34" s="3">
        <f t="shared" si="879"/>
        <v>241807.83585071602</v>
      </c>
      <c r="AKF34" s="3"/>
      <c r="AKG34" s="5"/>
      <c r="AKH34" s="3">
        <f t="shared" si="238"/>
        <v>6076.2664717696698</v>
      </c>
      <c r="AKI34" s="3">
        <f t="shared" si="239"/>
        <v>1.1746091206714477</v>
      </c>
      <c r="AKJ34" s="3">
        <f t="shared" si="880"/>
        <v>6077.4410808903413</v>
      </c>
      <c r="AKK34" s="3">
        <f t="shared" si="881"/>
        <v>3710528.6630335297</v>
      </c>
      <c r="AKL34" s="3">
        <f t="shared" si="882"/>
        <v>718.95046945883746</v>
      </c>
      <c r="AKM34" s="3">
        <f t="shared" si="883"/>
        <v>3711247.6135029886</v>
      </c>
      <c r="AKN34" s="3"/>
      <c r="AKO34" s="13"/>
      <c r="AKP34" s="15">
        <f t="shared" si="240"/>
        <v>172.89260263326196</v>
      </c>
      <c r="AKQ34" s="3">
        <f t="shared" si="241"/>
        <v>3.7112476135029886</v>
      </c>
      <c r="AKR34" s="3">
        <f t="shared" si="884"/>
        <v>176.60385024676495</v>
      </c>
      <c r="AKS34" s="3">
        <f t="shared" si="885"/>
        <v>246782.08668061811</v>
      </c>
      <c r="AKT34" s="3">
        <f t="shared" si="886"/>
        <v>2133.5688215023274</v>
      </c>
      <c r="AKU34" s="3">
        <f t="shared" si="887"/>
        <v>248915.65550212044</v>
      </c>
      <c r="AKV34" s="3"/>
      <c r="AKW34" s="5"/>
      <c r="AKX34" s="3">
        <f t="shared" si="242"/>
        <v>6268.2972192065472</v>
      </c>
      <c r="AKY34" s="3">
        <f t="shared" si="243"/>
        <v>1.2090391792535802</v>
      </c>
      <c r="AKZ34" s="3">
        <f t="shared" si="888"/>
        <v>6269.5062583858007</v>
      </c>
      <c r="ALA34" s="3">
        <f t="shared" si="889"/>
        <v>3827787.4931978337</v>
      </c>
      <c r="ALB34" s="3">
        <f t="shared" si="890"/>
        <v>740.06996725407942</v>
      </c>
      <c r="ALC34" s="3">
        <f t="shared" si="891"/>
        <v>3828527.5631650877</v>
      </c>
      <c r="ALD34" s="3"/>
      <c r="ALE34" s="13"/>
      <c r="ALF34" s="15">
        <f t="shared" si="244"/>
        <v>177.97469368401613</v>
      </c>
      <c r="ALG34" s="3">
        <f t="shared" si="245"/>
        <v>3.8285275631650877</v>
      </c>
      <c r="ALH34" s="3">
        <f t="shared" si="892"/>
        <v>181.80322124718123</v>
      </c>
      <c r="ALI34" s="3">
        <f t="shared" si="893"/>
        <v>254051.27223693865</v>
      </c>
      <c r="ALJ34" s="3">
        <f t="shared" si="894"/>
        <v>2200.9885620754449</v>
      </c>
      <c r="ALK34" s="3">
        <f t="shared" si="895"/>
        <v>256252.2607990141</v>
      </c>
      <c r="ALL34" s="3"/>
      <c r="ALM34" s="5"/>
      <c r="ALN34" s="3">
        <f t="shared" si="246"/>
        <v>6466.3830541858333</v>
      </c>
      <c r="ALO34" s="3">
        <f t="shared" si="247"/>
        <v>1.2445782775106022</v>
      </c>
      <c r="ALP34" s="3">
        <f t="shared" si="896"/>
        <v>6467.6276324633436</v>
      </c>
      <c r="ALQ34" s="3">
        <f t="shared" si="897"/>
        <v>3948743.7225725697</v>
      </c>
      <c r="ALR34" s="3">
        <f t="shared" si="898"/>
        <v>761.86938547357249</v>
      </c>
      <c r="ALS34" s="3">
        <f t="shared" si="899"/>
        <v>3949505.5919580432</v>
      </c>
      <c r="ALT34" s="3"/>
      <c r="ALU34" s="13"/>
      <c r="ALV34" s="15">
        <f t="shared" si="248"/>
        <v>183.22036647129508</v>
      </c>
      <c r="ALW34" s="3">
        <f t="shared" si="249"/>
        <v>3.9495055919580428</v>
      </c>
      <c r="ALX34" s="3">
        <f t="shared" si="900"/>
        <v>187.16987206325311</v>
      </c>
      <c r="ALY34" s="3">
        <f t="shared" si="901"/>
        <v>261554.2966537147</v>
      </c>
      <c r="ALZ34" s="3">
        <f t="shared" si="902"/>
        <v>2270.5341828161963</v>
      </c>
      <c r="AMA34" s="3">
        <f t="shared" si="903"/>
        <v>263824.83083653089</v>
      </c>
      <c r="AMB34" s="3"/>
      <c r="AMC34" s="5"/>
      <c r="AMD34" s="3">
        <f t="shared" si="250"/>
        <v>6670.7149448171349</v>
      </c>
      <c r="AME34" s="3">
        <f t="shared" si="251"/>
        <v>1.2812613039950707</v>
      </c>
      <c r="AMF34" s="3">
        <f t="shared" si="904"/>
        <v>6671.9962061211299</v>
      </c>
      <c r="AMG34" s="3">
        <f t="shared" si="905"/>
        <v>4073513.9454007619</v>
      </c>
      <c r="AMH34" s="3">
        <f t="shared" si="906"/>
        <v>784.37005847264766</v>
      </c>
      <c r="AMI34" s="3">
        <f t="shared" si="907"/>
        <v>4074298.3154592346</v>
      </c>
      <c r="AMJ34" s="3"/>
      <c r="AMK34" s="13"/>
      <c r="AML34" s="15">
        <f t="shared" si="252"/>
        <v>188.63475404811959</v>
      </c>
      <c r="AMM34" s="3">
        <f t="shared" si="253"/>
        <v>4.0742983154592345</v>
      </c>
      <c r="AMN34" s="3">
        <f t="shared" si="908"/>
        <v>192.70905236357882</v>
      </c>
      <c r="AMO34" s="3">
        <f t="shared" si="909"/>
        <v>269298.48595685547</v>
      </c>
      <c r="AMP34" s="3">
        <f t="shared" si="910"/>
        <v>2342.2727503961387</v>
      </c>
      <c r="AMQ34" s="3">
        <f t="shared" si="911"/>
        <v>271640.75870725163</v>
      </c>
      <c r="AMR34" s="3"/>
      <c r="AMS34" s="5"/>
      <c r="AMT34" s="3">
        <f t="shared" si="254"/>
        <v>6881.4898548106476</v>
      </c>
      <c r="AMU34" s="3">
        <f t="shared" si="255"/>
        <v>1.3191241541826546</v>
      </c>
      <c r="AMV34" s="3">
        <f t="shared" si="912"/>
        <v>6882.8089789648302</v>
      </c>
      <c r="AMW34" s="3">
        <f t="shared" si="913"/>
        <v>4202218.484478659</v>
      </c>
      <c r="AMX34" s="3">
        <f t="shared" si="914"/>
        <v>807.59395612694561</v>
      </c>
      <c r="AMY34" s="3">
        <f t="shared" si="915"/>
        <v>4203026.0784347858</v>
      </c>
      <c r="AMZ34" s="3"/>
      <c r="ANA34" s="13"/>
      <c r="ANB34" s="15">
        <f t="shared" si="256"/>
        <v>194.22314247568494</v>
      </c>
      <c r="ANC34" s="3">
        <f t="shared" si="257"/>
        <v>4.2030260784347853</v>
      </c>
      <c r="AND34" s="3">
        <f t="shared" si="916"/>
        <v>198.42616855411973</v>
      </c>
      <c r="ANE34" s="3">
        <f t="shared" si="917"/>
        <v>277291.40030033531</v>
      </c>
      <c r="ANF34" s="3">
        <f t="shared" si="918"/>
        <v>2416.2734697206961</v>
      </c>
      <c r="ANG34" s="3">
        <f t="shared" si="919"/>
        <v>279707.67377005599</v>
      </c>
      <c r="ANH34" s="3"/>
      <c r="ANI34" s="5"/>
      <c r="ANJ34" s="3">
        <f t="shared" si="258"/>
        <v>7098.9110464763535</v>
      </c>
      <c r="ANK34" s="3">
        <f t="shared" si="259"/>
        <v>1.3582037935362583</v>
      </c>
      <c r="ANL34" s="3">
        <f t="shared" si="920"/>
        <v>7100.2692502698901</v>
      </c>
      <c r="ANM34" s="3">
        <f t="shared" si="921"/>
        <v>4334981.4987594606</v>
      </c>
      <c r="ANN34" s="3">
        <f t="shared" si="922"/>
        <v>831.56375043417711</v>
      </c>
      <c r="ANO34" s="3">
        <f t="shared" si="923"/>
        <v>4335813.0625098944</v>
      </c>
      <c r="ANP34" s="3"/>
      <c r="ANQ34" s="13"/>
      <c r="ANR34" s="15">
        <f t="shared" si="260"/>
        <v>199.99098674559005</v>
      </c>
      <c r="ANS34" s="3">
        <f t="shared" si="261"/>
        <v>4.3358130625098941</v>
      </c>
      <c r="ANT34" s="3">
        <f t="shared" si="924"/>
        <v>204.32679980809993</v>
      </c>
      <c r="ANU34" s="3">
        <f t="shared" si="925"/>
        <v>285540.84834659961</v>
      </c>
      <c r="ANV34" s="3">
        <f t="shared" si="926"/>
        <v>2492.6077263013858</v>
      </c>
      <c r="ANW34" s="3">
        <f t="shared" si="927"/>
        <v>288033.45607290097</v>
      </c>
      <c r="ANX34" s="3"/>
      <c r="ANY34" s="5"/>
      <c r="ANZ34" s="3">
        <f t="shared" si="262"/>
        <v>7323.1882625792114</v>
      </c>
      <c r="AOA34" s="3">
        <f t="shared" si="263"/>
        <v>1.3985383688502802</v>
      </c>
      <c r="AOB34" s="3">
        <f t="shared" si="928"/>
        <v>7324.5868009480619</v>
      </c>
      <c r="AOC34" s="3">
        <f t="shared" si="929"/>
        <v>4471931.0593723562</v>
      </c>
      <c r="AOD34" s="3">
        <f t="shared" si="930"/>
        <v>856.30285863924007</v>
      </c>
      <c r="AOE34" s="3">
        <f t="shared" si="931"/>
        <v>4472787.3622309957</v>
      </c>
      <c r="AOF34" s="3"/>
      <c r="AOG34" s="13"/>
      <c r="AOH34" s="15">
        <f t="shared" si="264"/>
        <v>205.94392109212421</v>
      </c>
      <c r="AOI34" s="3">
        <f t="shared" si="265"/>
        <v>4.4727873622309957</v>
      </c>
      <c r="AOJ34" s="3">
        <f t="shared" si="932"/>
        <v>210.41670845435522</v>
      </c>
      <c r="AOK34" s="3">
        <f t="shared" si="933"/>
        <v>294054.89053417457</v>
      </c>
      <c r="AOL34" s="3">
        <f t="shared" si="934"/>
        <v>2571.3491430459012</v>
      </c>
      <c r="AOM34" s="3">
        <f t="shared" si="935"/>
        <v>296626.23967722047</v>
      </c>
      <c r="AON34" s="3"/>
      <c r="AOO34" s="5"/>
      <c r="AOP34" s="3">
        <f t="shared" si="266"/>
        <v>7554.5378548081517</v>
      </c>
      <c r="AOQ34" s="3">
        <f t="shared" si="267"/>
        <v>1.4401672803645049</v>
      </c>
      <c r="AOR34" s="3">
        <f t="shared" si="936"/>
        <v>7555.9780220885159</v>
      </c>
      <c r="AOS34" s="3">
        <f t="shared" si="937"/>
        <v>4613199.2515083402</v>
      </c>
      <c r="AOT34" s="3">
        <f t="shared" si="938"/>
        <v>881.83545303339133</v>
      </c>
      <c r="AOU34" s="3">
        <f t="shared" si="939"/>
        <v>4614081.0869613737</v>
      </c>
      <c r="AOV34" s="3"/>
      <c r="AOW34" s="13"/>
      <c r="AOX34" s="15">
        <f t="shared" si="268"/>
        <v>212.08776136921264</v>
      </c>
      <c r="AOY34" s="3">
        <f t="shared" si="269"/>
        <v>4.6140810869613738</v>
      </c>
      <c r="AOZ34" s="3">
        <f t="shared" si="940"/>
        <v>216.70184245617401</v>
      </c>
      <c r="APA34" s="3">
        <f t="shared" si="941"/>
        <v>302841.8395936609</v>
      </c>
      <c r="APB34" s="3">
        <f t="shared" si="942"/>
        <v>2652.5736580437056</v>
      </c>
      <c r="APC34" s="3">
        <f t="shared" si="943"/>
        <v>305494.41325170459</v>
      </c>
      <c r="APD34" s="3"/>
      <c r="APE34" s="5"/>
      <c r="APF34" s="3">
        <f t="shared" si="270"/>
        <v>7793.1829558777599</v>
      </c>
      <c r="APG34" s="3">
        <f t="shared" si="271"/>
        <v>1.4831311983861024</v>
      </c>
      <c r="APH34" s="3">
        <f t="shared" si="944"/>
        <v>7794.6660870761461</v>
      </c>
      <c r="API34" s="3">
        <f t="shared" si="945"/>
        <v>4758922.3139735712</v>
      </c>
      <c r="APJ34" s="3">
        <f t="shared" si="946"/>
        <v>908.18646250164886</v>
      </c>
      <c r="APK34" s="3">
        <f t="shared" si="947"/>
        <v>4759830.5004360732</v>
      </c>
      <c r="APL34" s="3"/>
      <c r="APM34" s="13"/>
      <c r="APN34" s="15">
        <f t="shared" si="272"/>
        <v>218.4285054749688</v>
      </c>
      <c r="APO34" s="3">
        <f t="shared" si="273"/>
        <v>4.759830500436073</v>
      </c>
      <c r="APP34" s="3">
        <f t="shared" si="948"/>
        <v>223.18833597540487</v>
      </c>
      <c r="APQ34" s="3">
        <f t="shared" si="949"/>
        <v>311910.26611366519</v>
      </c>
      <c r="APR34" s="3">
        <f t="shared" si="950"/>
        <v>2736.359608867423</v>
      </c>
      <c r="APS34" s="3">
        <f t="shared" si="951"/>
        <v>314646.62572253263</v>
      </c>
      <c r="APT34" s="3"/>
      <c r="APU34" s="5"/>
      <c r="APV34" s="3">
        <f t="shared" si="274"/>
        <v>8039.353715236527</v>
      </c>
      <c r="APW34" s="3">
        <f t="shared" si="275"/>
        <v>1.5274720662585231</v>
      </c>
      <c r="APX34" s="3">
        <f t="shared" si="952"/>
        <v>8040.8811873027853</v>
      </c>
      <c r="APY34" s="3">
        <f t="shared" si="953"/>
        <v>4909240.7904326003</v>
      </c>
      <c r="APZ34" s="3">
        <f t="shared" si="954"/>
        <v>935.38158921435559</v>
      </c>
      <c r="AQA34" s="3">
        <f t="shared" si="955"/>
        <v>4910176.1720218146</v>
      </c>
      <c r="AQB34" s="3"/>
      <c r="AQC34" s="13"/>
      <c r="AQD34" s="15">
        <f t="shared" si="276"/>
        <v>224.97233739161084</v>
      </c>
      <c r="AQE34" s="3">
        <f t="shared" si="277"/>
        <v>4.9101761720218144</v>
      </c>
      <c r="AQF34" s="3">
        <f t="shared" si="956"/>
        <v>229.88251356363264</v>
      </c>
      <c r="AQG34" s="3">
        <f t="shared" si="957"/>
        <v>321269.00951287261</v>
      </c>
      <c r="AQH34" s="3">
        <f t="shared" si="958"/>
        <v>2822.7878108909276</v>
      </c>
      <c r="AQI34" s="3">
        <f t="shared" si="959"/>
        <v>324091.79732376355</v>
      </c>
      <c r="AQJ34" s="3"/>
      <c r="AQK34" s="5"/>
      <c r="AQL34" s="3">
        <f t="shared" si="278"/>
        <v>8293.2875545448442</v>
      </c>
      <c r="AQM34" s="3">
        <f t="shared" si="279"/>
        <v>1.5732331286126633</v>
      </c>
      <c r="AQN34" s="3">
        <f t="shared" si="960"/>
        <v>8294.8607876734568</v>
      </c>
      <c r="AQO34" s="3">
        <f t="shared" si="961"/>
        <v>5064299.6699170675</v>
      </c>
      <c r="AQP34" s="3">
        <f t="shared" si="962"/>
        <v>963.44734153111278</v>
      </c>
      <c r="AQQ34" s="3">
        <f t="shared" si="963"/>
        <v>5065263.117258599</v>
      </c>
      <c r="AQR34" s="3"/>
      <c r="AQS34" s="13"/>
      <c r="AQT34" s="15">
        <f t="shared" si="280"/>
        <v>231.72563508649094</v>
      </c>
      <c r="AQU34" s="3">
        <f t="shared" si="281"/>
        <v>5.0652631172585991</v>
      </c>
      <c r="AQV34" s="3">
        <f t="shared" si="964"/>
        <v>236.79089820374955</v>
      </c>
      <c r="AQW34" s="3">
        <f t="shared" si="965"/>
        <v>330927.18994529825</v>
      </c>
      <c r="AQX34" s="3">
        <f t="shared" si="966"/>
        <v>2911.9416305335158</v>
      </c>
      <c r="AQY34" s="3">
        <f t="shared" si="967"/>
        <v>333839.13157583174</v>
      </c>
      <c r="AQZ34" s="3"/>
      <c r="ARA34" s="5"/>
      <c r="ARB34" s="3">
        <f t="shared" si="282"/>
        <v>8555.229405049773</v>
      </c>
      <c r="ARC34" s="3">
        <f t="shared" si="283"/>
        <v>1.6204589866188179</v>
      </c>
      <c r="ARD34" s="3">
        <f t="shared" si="968"/>
        <v>8556.8498640363923</v>
      </c>
      <c r="ARE34" s="3">
        <f t="shared" si="969"/>
        <v>5224248.5182314226</v>
      </c>
      <c r="ARF34" s="3">
        <f t="shared" si="970"/>
        <v>992.41106970320561</v>
      </c>
      <c r="ARG34" s="3">
        <f t="shared" si="971"/>
        <v>5225240.9293011259</v>
      </c>
      <c r="ARH34" s="3"/>
      <c r="ARI34" s="13"/>
      <c r="ARJ34" s="15">
        <f t="shared" si="284"/>
        <v>238.6949790767197</v>
      </c>
      <c r="ARK34" s="3">
        <f t="shared" si="285"/>
        <v>5.2252409293011253</v>
      </c>
      <c r="ARL34" s="3">
        <f t="shared" si="972"/>
        <v>243.92022000602083</v>
      </c>
      <c r="ARM34" s="3">
        <f t="shared" si="973"/>
        <v>340894.21781990078</v>
      </c>
      <c r="ARN34" s="3">
        <f t="shared" si="974"/>
        <v>3003.9070612850983</v>
      </c>
      <c r="ARO34" s="3">
        <f t="shared" si="975"/>
        <v>343898.12488118588</v>
      </c>
      <c r="ARP34" s="3"/>
      <c r="ARQ34" s="5"/>
      <c r="ARR34" s="3">
        <f t="shared" si="286"/>
        <v>8825.4319295896021</v>
      </c>
      <c r="ARS34" s="3">
        <f t="shared" si="287"/>
        <v>1.6691956578791589</v>
      </c>
      <c r="ART34" s="3">
        <f t="shared" si="976"/>
        <v>8827.1011252474818</v>
      </c>
      <c r="ARU34" s="3">
        <f t="shared" si="977"/>
        <v>5389241.6143479971</v>
      </c>
      <c r="ARV34" s="3">
        <f t="shared" si="978"/>
        <v>1022.3009944217848</v>
      </c>
      <c r="ARW34" s="3">
        <f t="shared" si="979"/>
        <v>5390263.9153424185</v>
      </c>
      <c r="ARX34" s="3"/>
      <c r="ARY34" s="13"/>
      <c r="ARZ34" s="15">
        <f t="shared" si="288"/>
        <v>245.88715929004792</v>
      </c>
      <c r="ASA34" s="3">
        <f t="shared" si="289"/>
        <v>5.3902639153424179</v>
      </c>
      <c r="ASB34" s="3">
        <f t="shared" si="980"/>
        <v>251.27742320539033</v>
      </c>
      <c r="ASC34" s="3">
        <f t="shared" si="981"/>
        <v>351179.8013413864</v>
      </c>
      <c r="ASD34" s="3">
        <f t="shared" si="982"/>
        <v>3098.7728067725639</v>
      </c>
      <c r="ASE34" s="3">
        <f t="shared" si="983"/>
        <v>354278.57414815895</v>
      </c>
      <c r="ASF34" s="3"/>
      <c r="ASG34" s="5"/>
      <c r="ASH34" s="3">
        <f t="shared" si="290"/>
        <v>9104.155753013345</v>
      </c>
      <c r="ASI34" s="3">
        <f t="shared" si="291"/>
        <v>1.7194906244059296</v>
      </c>
      <c r="ASJ34" s="3">
        <f t="shared" si="984"/>
        <v>9105.8752436377508</v>
      </c>
      <c r="ASK34" s="3">
        <f t="shared" si="985"/>
        <v>5559438.0994344819</v>
      </c>
      <c r="ASL34" s="3">
        <f t="shared" si="986"/>
        <v>1053.146229431838</v>
      </c>
      <c r="ASM34" s="3">
        <f t="shared" si="987"/>
        <v>5560491.2456639139</v>
      </c>
      <c r="ASN34" s="3"/>
      <c r="ASO34" s="13"/>
      <c r="ASP34" s="15">
        <f t="shared" si="292"/>
        <v>253.30918051593366</v>
      </c>
      <c r="ASQ34" s="3">
        <f t="shared" si="293"/>
        <v>5.560491245663914</v>
      </c>
      <c r="ASR34" s="3">
        <f t="shared" si="988"/>
        <v>258.8696717615976</v>
      </c>
      <c r="ASS34" s="3">
        <f t="shared" si="989"/>
        <v>361793.95437263697</v>
      </c>
      <c r="AST34" s="3">
        <f t="shared" si="990"/>
        <v>3196.6303689411407</v>
      </c>
      <c r="ASU34" s="3">
        <f t="shared" si="991"/>
        <v>364990.58474157809</v>
      </c>
      <c r="ASV34" s="3"/>
      <c r="ASW34" s="5"/>
      <c r="ASX34" s="3">
        <f t="shared" si="294"/>
        <v>9391.6697139263506</v>
      </c>
      <c r="ASY34" s="3">
        <f t="shared" si="295"/>
        <v>1.7713928707407949</v>
      </c>
      <c r="ASZ34" s="3">
        <f t="shared" si="992"/>
        <v>9393.4411067970923</v>
      </c>
      <c r="ATA34" s="3">
        <f t="shared" si="993"/>
        <v>5735002.1350581152</v>
      </c>
      <c r="ATB34" s="3">
        <f t="shared" si="994"/>
        <v>1084.9768051106696</v>
      </c>
      <c r="ATC34" s="3">
        <f t="shared" si="995"/>
        <v>5736087.1118632257</v>
      </c>
      <c r="ATD34" s="3"/>
      <c r="ATE34" s="13"/>
      <c r="ATF34" s="15">
        <f t="shared" si="296"/>
        <v>260.96826809022832</v>
      </c>
      <c r="ATG34" s="3">
        <f t="shared" si="297"/>
        <v>5.7360871118632257</v>
      </c>
      <c r="ATH34" s="3">
        <f t="shared" si="996"/>
        <v>266.70435520209156</v>
      </c>
      <c r="ATI34" s="3">
        <f t="shared" si="997"/>
        <v>372747.00598383712</v>
      </c>
      <c r="ATJ34" s="3">
        <f t="shared" si="998"/>
        <v>3297.57413781065</v>
      </c>
      <c r="ATK34" s="3">
        <f t="shared" si="999"/>
        <v>376044.5801216478</v>
      </c>
      <c r="ATL34" s="3"/>
      <c r="ATM34" s="5"/>
      <c r="ATN34" s="3">
        <f t="shared" si="298"/>
        <v>9688.2511319369878</v>
      </c>
      <c r="ATO34" s="3">
        <f t="shared" si="299"/>
        <v>1.8249529237078905</v>
      </c>
      <c r="ATP34" s="3">
        <f t="shared" si="1000"/>
        <v>9690.0760848606951</v>
      </c>
      <c r="ATQ34" s="3">
        <f t="shared" si="1001"/>
        <v>5916103.0642153416</v>
      </c>
      <c r="ATR34" s="3">
        <f t="shared" si="1002"/>
        <v>1117.8236971045924</v>
      </c>
      <c r="ATS34" s="3">
        <f t="shared" si="1003"/>
        <v>5917220.8879124466</v>
      </c>
      <c r="ATT34" s="3"/>
      <c r="ATU34" s="13"/>
      <c r="ATV34" s="15">
        <f t="shared" si="300"/>
        <v>268.8718747869782</v>
      </c>
      <c r="ATW34" s="3">
        <f t="shared" si="301"/>
        <v>5.9172208879124462</v>
      </c>
      <c r="ATX34" s="3">
        <f t="shared" si="1004"/>
        <v>274.78909567489063</v>
      </c>
      <c r="ATY34" s="3">
        <f t="shared" si="1005"/>
        <v>384049.61125664623</v>
      </c>
      <c r="ATZ34" s="3">
        <f t="shared" si="1006"/>
        <v>3401.7014819018218</v>
      </c>
      <c r="AUA34" s="3">
        <f t="shared" si="1007"/>
        <v>387451.31273854803</v>
      </c>
      <c r="AUB34" s="3"/>
      <c r="AUC34" s="5"/>
      <c r="AUD34" s="3">
        <f t="shared" si="302"/>
        <v>9994.1860796841229</v>
      </c>
      <c r="AUE34" s="3">
        <f t="shared" si="303"/>
        <v>1.8802229006082392</v>
      </c>
      <c r="AUF34" s="3">
        <f t="shared" si="1008"/>
        <v>9996.0663025847316</v>
      </c>
      <c r="AUG34" s="3">
        <f t="shared" si="1009"/>
        <v>6102915.5735636177</v>
      </c>
      <c r="AUH34" s="3">
        <f t="shared" si="1010"/>
        <v>1151.7188587293465</v>
      </c>
      <c r="AUI34" s="3">
        <f t="shared" si="1011"/>
        <v>6104067.2924223468</v>
      </c>
      <c r="AUJ34" s="3"/>
      <c r="AUK34" s="13"/>
      <c r="AUL34" s="15">
        <f t="shared" si="304"/>
        <v>277.02768860806185</v>
      </c>
      <c r="AUM34" s="3">
        <f t="shared" si="305"/>
        <v>6.1040672924223465</v>
      </c>
      <c r="AUN34" s="3">
        <f t="shared" si="1012"/>
        <v>283.13175590048422</v>
      </c>
      <c r="AUO34" s="3">
        <f t="shared" si="1013"/>
        <v>395712.76222473418</v>
      </c>
      <c r="AUP34" s="3">
        <f t="shared" si="1014"/>
        <v>3509.1128409396511</v>
      </c>
      <c r="AUQ34" s="3">
        <f t="shared" si="1015"/>
        <v>399221.87506567384</v>
      </c>
      <c r="AUR34" s="3"/>
      <c r="AUS34" s="5"/>
      <c r="AUT34" s="3">
        <f t="shared" si="306"/>
        <v>10309.769656901344</v>
      </c>
      <c r="AUU34" s="3">
        <f t="shared" si="307"/>
        <v>1.9372565636927404</v>
      </c>
      <c r="AUV34" s="3">
        <f t="shared" si="1016"/>
        <v>10311.706913465037</v>
      </c>
      <c r="AUW34" s="3">
        <f t="shared" si="1017"/>
        <v>6295619.8597384039</v>
      </c>
      <c r="AUX34" s="3">
        <f t="shared" si="1018"/>
        <v>1186.6952537794582</v>
      </c>
      <c r="AUY34" s="3">
        <f t="shared" si="1019"/>
        <v>6296806.5549921831</v>
      </c>
      <c r="AUZ34" s="3"/>
      <c r="AVA34" s="13"/>
      <c r="AVB34" s="15">
        <f t="shared" si="308"/>
        <v>285.44364067195681</v>
      </c>
      <c r="AVC34" s="3">
        <f t="shared" si="309"/>
        <v>6.296806554992183</v>
      </c>
      <c r="AVD34" s="3">
        <f t="shared" si="1020"/>
        <v>291.74044722694902</v>
      </c>
      <c r="AVE34" s="3">
        <f t="shared" si="1021"/>
        <v>407747.7984390725</v>
      </c>
      <c r="AVF34" s="3">
        <f t="shared" si="1022"/>
        <v>3619.9118224002032</v>
      </c>
      <c r="AVG34" s="3">
        <f t="shared" si="1023"/>
        <v>411367.71026147273</v>
      </c>
      <c r="AVH34" s="3"/>
      <c r="AVI34" s="5"/>
      <c r="AVJ34" s="3">
        <f t="shared" si="310"/>
        <v>10635.306271381796</v>
      </c>
      <c r="AVK34" s="3">
        <f t="shared" si="311"/>
        <v>1.9961093753283694</v>
      </c>
      <c r="AVL34" s="3">
        <f t="shared" si="1024"/>
        <v>10637.302380757124</v>
      </c>
      <c r="AVM34" s="3">
        <f t="shared" si="1025"/>
        <v>6494401.8025655989</v>
      </c>
      <c r="AVN34" s="3">
        <f t="shared" si="1026"/>
        <v>1222.786888212285</v>
      </c>
      <c r="AVO34" s="3">
        <f t="shared" si="1027"/>
        <v>6495624.5894538108</v>
      </c>
      <c r="AVP34" s="3"/>
      <c r="AVQ34" s="13"/>
      <c r="AVR34" s="15">
        <f t="shared" si="312"/>
        <v>294.12791283695304</v>
      </c>
      <c r="AVS34" s="3">
        <f t="shared" si="313"/>
        <v>6.4956245894538105</v>
      </c>
      <c r="AVT34" s="3">
        <f t="shared" si="1028"/>
        <v>300.62353742640687</v>
      </c>
      <c r="AVU34" s="3">
        <f t="shared" si="1029"/>
        <v>420166.41748606681</v>
      </c>
      <c r="AVV34" s="3">
        <f t="shared" si="1030"/>
        <v>3734.2053019791051</v>
      </c>
      <c r="AVW34" s="3">
        <f t="shared" si="1031"/>
        <v>423900.6227880459</v>
      </c>
      <c r="AVX34" s="3"/>
      <c r="AVY34" s="5"/>
      <c r="AVZ34" s="3">
        <f t="shared" si="314"/>
        <v>10971.109931587487</v>
      </c>
      <c r="AWA34" s="3">
        <f t="shared" si="315"/>
        <v>2.0568385513073637</v>
      </c>
      <c r="AWB34" s="3">
        <f t="shared" si="1032"/>
        <v>10973.166770138794</v>
      </c>
      <c r="AWC34" s="3">
        <f t="shared" si="1033"/>
        <v>6699453.1453097844</v>
      </c>
      <c r="AWD34" s="3">
        <f t="shared" si="1034"/>
        <v>1260.028841690636</v>
      </c>
      <c r="AWE34" s="3">
        <f t="shared" si="1035"/>
        <v>6700713.1741514755</v>
      </c>
      <c r="AWF34" s="3"/>
      <c r="AWG34" s="13"/>
      <c r="AWH34" s="15">
        <f t="shared" si="316"/>
        <v>303.08894529345281</v>
      </c>
      <c r="AWI34" s="3">
        <f t="shared" si="317"/>
        <v>6.7007131741514749</v>
      </c>
      <c r="AWJ34" s="3">
        <f t="shared" si="1036"/>
        <v>309.78965846760428</v>
      </c>
      <c r="AWK34" s="3">
        <f t="shared" si="1037"/>
        <v>432980.68600704992</v>
      </c>
      <c r="AWL34" s="3">
        <f t="shared" si="1038"/>
        <v>3852.1035272055797</v>
      </c>
      <c r="AWM34" s="3">
        <f t="shared" si="1039"/>
        <v>436832.78953425551</v>
      </c>
      <c r="AWN34" s="3"/>
      <c r="AWO34" s="5"/>
      <c r="AWP34" s="3">
        <f t="shared" si="318"/>
        <v>11317.504551141841</v>
      </c>
      <c r="AWQ34" s="3">
        <f t="shared" si="319"/>
        <v>2.1195031139402296</v>
      </c>
      <c r="AWR34" s="3">
        <f t="shared" si="1040"/>
        <v>11319.624054255781</v>
      </c>
      <c r="AWS34" s="3">
        <f t="shared" si="1041"/>
        <v>6910971.680565821</v>
      </c>
      <c r="AWT34" s="3">
        <f t="shared" si="1042"/>
        <v>1298.4573006289149</v>
      </c>
      <c r="AWU34" s="3">
        <f t="shared" si="1043"/>
        <v>6912270.1378664495</v>
      </c>
      <c r="AWV34" s="3"/>
      <c r="AWW34" s="13"/>
      <c r="AWX34" s="15">
        <f t="shared" si="320"/>
        <v>312.33544451699271</v>
      </c>
      <c r="AWY34" s="3">
        <f t="shared" si="321"/>
        <v>6.9122701378664493</v>
      </c>
      <c r="AWZ34" s="3">
        <f t="shared" si="1044"/>
        <v>319.24771465485918</v>
      </c>
      <c r="AXA34" s="3">
        <f t="shared" si="1045"/>
        <v>446203.05141463922</v>
      </c>
      <c r="AXB34" s="3">
        <f t="shared" si="1046"/>
        <v>3973.7202237970978</v>
      </c>
      <c r="AXC34" s="3">
        <f t="shared" si="1047"/>
        <v>450176.7716384363</v>
      </c>
      <c r="AXD34" s="3"/>
      <c r="AXE34" s="5"/>
      <c r="AXF34" s="3">
        <f t="shared" si="322"/>
        <v>11674.824262856433</v>
      </c>
      <c r="AXG34" s="3">
        <f t="shared" si="323"/>
        <v>2.1841639476712778</v>
      </c>
      <c r="AXH34" s="3">
        <f t="shared" si="1048"/>
        <v>11677.008426804105</v>
      </c>
      <c r="AXI34" s="3">
        <f t="shared" si="1049"/>
        <v>7129161.4410673156</v>
      </c>
      <c r="AXJ34" s="3">
        <f t="shared" si="1050"/>
        <v>1338.1095933290749</v>
      </c>
      <c r="AXK34" s="3">
        <f t="shared" si="1051"/>
        <v>7130499.5506606447</v>
      </c>
      <c r="AXL34" s="3"/>
      <c r="AXM34" s="13"/>
      <c r="AXN34" s="15">
        <f t="shared" si="324"/>
        <v>321.87639172148198</v>
      </c>
      <c r="AXO34" s="3">
        <f t="shared" si="325"/>
        <v>7.1304995506606446</v>
      </c>
      <c r="AXP34" s="3">
        <f t="shared" si="1052"/>
        <v>329.00689127214264</v>
      </c>
      <c r="AXQ34" s="3">
        <f t="shared" si="1053"/>
        <v>459846.3541212171</v>
      </c>
      <c r="AXR34" s="3">
        <f t="shared" si="1054"/>
        <v>4099.1727050744094</v>
      </c>
      <c r="AXS34" s="3">
        <f t="shared" si="1055"/>
        <v>463945.52682629152</v>
      </c>
      <c r="AXT34" s="3"/>
      <c r="AXU34" s="5"/>
      <c r="AXV34" s="3">
        <f t="shared" si="326"/>
        <v>12043.413741065828</v>
      </c>
      <c r="AXW34" s="3">
        <f t="shared" si="327"/>
        <v>2.2508838581921817</v>
      </c>
      <c r="AXX34" s="3">
        <f t="shared" si="1056"/>
        <v>12045.66462492402</v>
      </c>
      <c r="AXY34" s="3">
        <f t="shared" si="1057"/>
        <v>7354232.8959856518</v>
      </c>
      <c r="AXZ34" s="3">
        <f t="shared" si="1058"/>
        <v>1379.0242266523678</v>
      </c>
      <c r="AYA34" s="3">
        <f t="shared" si="1059"/>
        <v>7355611.9202123042</v>
      </c>
      <c r="AYB34" s="3"/>
      <c r="AYC34" s="13"/>
      <c r="AYD34" s="15">
        <f t="shared" si="328"/>
        <v>331.72105168079844</v>
      </c>
      <c r="AYE34" s="3">
        <f t="shared" si="329"/>
        <v>7.3556119202123043</v>
      </c>
      <c r="AYF34" s="3">
        <f t="shared" si="1060"/>
        <v>339.07666360101075</v>
      </c>
      <c r="AYG34" s="3">
        <f t="shared" si="1061"/>
        <v>473923.8400418582</v>
      </c>
      <c r="AYH34" s="3">
        <f t="shared" si="1062"/>
        <v>4228.5819849681329</v>
      </c>
      <c r="AYI34" s="3">
        <f t="shared" si="1063"/>
        <v>478152.42202682636</v>
      </c>
      <c r="AYJ34" s="3"/>
      <c r="AYK34" s="5"/>
      <c r="AYL34" s="3">
        <f t="shared" si="330"/>
        <v>12423.628533238581</v>
      </c>
      <c r="AYM34" s="3">
        <f t="shared" si="331"/>
        <v>2.3197276341314579</v>
      </c>
      <c r="AYN34" s="3">
        <f t="shared" si="1064"/>
        <v>12425.948260872712</v>
      </c>
      <c r="AYO34" s="3">
        <f t="shared" si="1065"/>
        <v>7586403.1536725527</v>
      </c>
      <c r="AYP34" s="3">
        <f t="shared" si="1066"/>
        <v>1421.2409235141295</v>
      </c>
      <c r="AYQ34" s="3">
        <f t="shared" si="1067"/>
        <v>7587824.3945960673</v>
      </c>
      <c r="AYR34" s="3"/>
      <c r="AYS34" s="13"/>
      <c r="AYT34" s="15">
        <f t="shared" si="332"/>
        <v>341.87898174918087</v>
      </c>
      <c r="AYU34" s="3">
        <f t="shared" si="333"/>
        <v>7.5878243945960673</v>
      </c>
      <c r="AYV34" s="3">
        <f t="shared" si="1068"/>
        <v>349.46680614377692</v>
      </c>
      <c r="AYW34" s="3">
        <f t="shared" si="1069"/>
        <v>488449.17332710832</v>
      </c>
      <c r="AYX34" s="3">
        <f t="shared" si="1070"/>
        <v>4362.0728948471224</v>
      </c>
      <c r="AYY34" s="3">
        <f t="shared" si="1071"/>
        <v>492811.24622195546</v>
      </c>
      <c r="AYZ34" s="3"/>
      <c r="AZA34" s="5"/>
      <c r="AZB34" s="3">
        <f t="shared" si="334"/>
        <v>12815.835402472758</v>
      </c>
      <c r="AZC34" s="3">
        <f t="shared" si="335"/>
        <v>2.3907621101341321</v>
      </c>
      <c r="AZD34" s="3">
        <f t="shared" si="1072"/>
        <v>12818.226164582891</v>
      </c>
      <c r="AZE34" s="3">
        <f t="shared" si="1073"/>
        <v>7825896.1712592067</v>
      </c>
      <c r="AZF34" s="3">
        <f t="shared" si="1074"/>
        <v>1464.8006610678597</v>
      </c>
      <c r="AZG34" s="3">
        <f t="shared" si="1075"/>
        <v>7827360.9719202742</v>
      </c>
      <c r="AZH34" s="3"/>
      <c r="AZI34" s="13"/>
      <c r="AZJ34" s="15">
        <f t="shared" si="336"/>
        <v>352.36004104869818</v>
      </c>
      <c r="AZK34" s="3">
        <f t="shared" si="337"/>
        <v>7.8273609719202737</v>
      </c>
      <c r="AZL34" s="3">
        <f t="shared" si="1076"/>
        <v>360.18740202061844</v>
      </c>
      <c r="AZM34" s="3">
        <f t="shared" si="1077"/>
        <v>503436.44944904157</v>
      </c>
      <c r="AZN34" s="3">
        <f t="shared" si="1078"/>
        <v>4499.7742040991307</v>
      </c>
      <c r="AZO34" s="3">
        <f t="shared" si="1079"/>
        <v>507936.22365314071</v>
      </c>
      <c r="AZP34" s="3"/>
      <c r="AZQ34" s="5"/>
      <c r="AZR34" s="3">
        <f t="shared" si="338"/>
        <v>13220.412681573343</v>
      </c>
      <c r="AZS34" s="3">
        <f t="shared" si="339"/>
        <v>2.4640562311097773</v>
      </c>
      <c r="AZT34" s="3">
        <f t="shared" si="1080"/>
        <v>13222.876737804454</v>
      </c>
      <c r="AZU34" s="3">
        <f t="shared" si="1081"/>
        <v>8072942.9709873078</v>
      </c>
      <c r="AZV34" s="3">
        <f t="shared" si="1082"/>
        <v>1509.745709948744</v>
      </c>
      <c r="AZW34" s="3">
        <f t="shared" si="1083"/>
        <v>8074452.716697257</v>
      </c>
      <c r="AZX34" s="3"/>
      <c r="AZY34" s="13"/>
      <c r="AZZ34" s="15">
        <f t="shared" si="340"/>
        <v>363.17439991199564</v>
      </c>
      <c r="BAA34" s="3">
        <f t="shared" si="341"/>
        <v>8.0744527166972571</v>
      </c>
      <c r="BAB34" s="3">
        <f t="shared" si="1084"/>
        <v>371.24885262869287</v>
      </c>
      <c r="BAC34" s="3">
        <f t="shared" si="1085"/>
        <v>518900.20876577409</v>
      </c>
      <c r="BAD34" s="3">
        <f t="shared" si="1086"/>
        <v>4641.8187444006808</v>
      </c>
      <c r="BAE34" s="3">
        <f t="shared" si="1087"/>
        <v>523542.02751017478</v>
      </c>
      <c r="BAF34" s="3"/>
      <c r="BAG34" s="5"/>
      <c r="BAH34" s="3">
        <f t="shared" si="342"/>
        <v>13637.750638501666</v>
      </c>
      <c r="BAI34" s="3">
        <f t="shared" si="343"/>
        <v>2.5396811182657038</v>
      </c>
      <c r="BAJ34" s="3">
        <f t="shared" si="1088"/>
        <v>13640.290319619931</v>
      </c>
      <c r="BAK34" s="3">
        <f t="shared" si="1089"/>
        <v>8327781.8631588081</v>
      </c>
      <c r="BAL34" s="3">
        <f t="shared" si="1090"/>
        <v>1556.1196749520068</v>
      </c>
      <c r="BAM34" s="3">
        <f t="shared" si="1091"/>
        <v>8329337.9828337599</v>
      </c>
      <c r="BAN34" s="3"/>
      <c r="BAO34" s="13"/>
      <c r="BAP34" s="15">
        <f t="shared" si="344"/>
        <v>374.33254966977501</v>
      </c>
      <c r="BAQ34" s="3">
        <f t="shared" si="345"/>
        <v>8.3293379828337599</v>
      </c>
      <c r="BAR34" s="3">
        <f t="shared" si="1092"/>
        <v>382.66188765260875</v>
      </c>
      <c r="BAS34" s="3">
        <f t="shared" si="1093"/>
        <v>534855.45058955147</v>
      </c>
      <c r="BAT34" s="3">
        <f t="shared" si="1094"/>
        <v>4788.343537799783</v>
      </c>
      <c r="BAU34" s="3">
        <f t="shared" si="1095"/>
        <v>539643.79412735126</v>
      </c>
      <c r="BAV34" s="3"/>
      <c r="BAW34" s="5"/>
      <c r="BAX34" s="3">
        <f t="shared" si="346"/>
        <v>14068.251853006221</v>
      </c>
      <c r="BAY34" s="3">
        <f t="shared" si="347"/>
        <v>2.617710137550874</v>
      </c>
      <c r="BAZ34" s="3">
        <f t="shared" si="1096"/>
        <v>14070.869563143771</v>
      </c>
      <c r="BBA34" s="3">
        <f t="shared" si="1097"/>
        <v>8590658.6759262327</v>
      </c>
      <c r="BBB34" s="3">
        <f t="shared" si="1098"/>
        <v>1603.9675372214249</v>
      </c>
      <c r="BBC34" s="3">
        <f t="shared" si="1099"/>
        <v>8592262.6434634533</v>
      </c>
      <c r="BBD34" s="3"/>
      <c r="BBE34" s="13"/>
      <c r="BBF34" s="15">
        <f t="shared" si="348"/>
        <v>385.84531280105614</v>
      </c>
      <c r="BBG34" s="3">
        <f t="shared" si="349"/>
        <v>8.592262643463453</v>
      </c>
      <c r="BBH34" s="3">
        <f t="shared" si="1100"/>
        <v>394.43757544451961</v>
      </c>
      <c r="BBI34" s="3">
        <f t="shared" si="1101"/>
        <v>551317.64771227806</v>
      </c>
      <c r="BBJ34" s="3">
        <f t="shared" si="1102"/>
        <v>4939.4899288453826</v>
      </c>
      <c r="BBK34" s="3">
        <f t="shared" si="1103"/>
        <v>556257.1376411235</v>
      </c>
      <c r="BBL34" s="3"/>
      <c r="BBM34" s="5"/>
      <c r="BBN34" s="3">
        <f t="shared" si="350"/>
        <v>14512.331604809773</v>
      </c>
      <c r="BBO34" s="3">
        <f t="shared" si="351"/>
        <v>2.6982189706367565</v>
      </c>
      <c r="BBP34" s="3">
        <f t="shared" si="1104"/>
        <v>14515.029823780409</v>
      </c>
      <c r="BBQ34" s="3">
        <f t="shared" si="1105"/>
        <v>8861826.9923431147</v>
      </c>
      <c r="BBR34" s="3">
        <f t="shared" si="1106"/>
        <v>1653.3356978096517</v>
      </c>
      <c r="BBS34" s="3">
        <f t="shared" si="1107"/>
        <v>8863480.3280409239</v>
      </c>
      <c r="BBT34" s="3"/>
      <c r="BBU34" s="13"/>
      <c r="BBV34" s="15">
        <f t="shared" si="352"/>
        <v>397.72385341340333</v>
      </c>
      <c r="BBW34" s="3">
        <f t="shared" si="353"/>
        <v>8.8634803280409233</v>
      </c>
      <c r="BBX34" s="3">
        <f t="shared" si="1108"/>
        <v>406.58733374144424</v>
      </c>
      <c r="BBY34" s="3">
        <f t="shared" si="1109"/>
        <v>568302.76135304873</v>
      </c>
      <c r="BBZ34" s="3">
        <f t="shared" si="1110"/>
        <v>5095.4037209539611</v>
      </c>
      <c r="BCA34" s="3">
        <f t="shared" si="1111"/>
        <v>573398.1650740027</v>
      </c>
      <c r="BCB34" s="3"/>
      <c r="BCC34" s="5"/>
      <c r="BCD34" s="3">
        <f t="shared" si="354"/>
        <v>14970.41827406112</v>
      </c>
      <c r="BCE34" s="3">
        <f t="shared" si="355"/>
        <v>2.7812856882056178</v>
      </c>
      <c r="BCF34" s="3">
        <f t="shared" si="1112"/>
        <v>14973.199559749326</v>
      </c>
      <c r="BCG34" s="3">
        <f t="shared" si="1113"/>
        <v>9141548.3950162325</v>
      </c>
      <c r="BCH34" s="3">
        <f t="shared" si="1114"/>
        <v>1704.272022504078</v>
      </c>
      <c r="BCI34" s="3">
        <f t="shared" si="1115"/>
        <v>9143252.6670387369</v>
      </c>
      <c r="BCJ34" s="3"/>
      <c r="BCK34" s="13"/>
      <c r="BCL34" s="15">
        <f t="shared" si="356"/>
        <v>409.97968802791195</v>
      </c>
      <c r="BCM34" s="3">
        <f t="shared" si="357"/>
        <v>9.1432526670387357</v>
      </c>
      <c r="BCN34" s="3">
        <f t="shared" si="1116"/>
        <v>419.12294069495067</v>
      </c>
      <c r="BCO34" s="3">
        <f t="shared" si="1117"/>
        <v>585827.25654333388</v>
      </c>
      <c r="BCP34" s="3">
        <f t="shared" si="1118"/>
        <v>5256.2353171151772</v>
      </c>
      <c r="BCQ34" s="3">
        <f t="shared" si="1119"/>
        <v>591083.49186044908</v>
      </c>
      <c r="BCR34" s="3"/>
      <c r="BCS34" s="5"/>
      <c r="BCT34" s="3">
        <f t="shared" si="358"/>
        <v>15442.953754628426</v>
      </c>
      <c r="BCU34" s="3">
        <f t="shared" si="359"/>
        <v>2.8669908253700136</v>
      </c>
      <c r="BCV34" s="3">
        <f t="shared" si="1120"/>
        <v>15445.820745453797</v>
      </c>
      <c r="BCW34" s="3">
        <f t="shared" si="1121"/>
        <v>9430092.7185424175</v>
      </c>
      <c r="BCX34" s="3">
        <f t="shared" si="1122"/>
        <v>1756.8258879651612</v>
      </c>
      <c r="BCY34" s="3">
        <f t="shared" si="1123"/>
        <v>9431849.5444303825</v>
      </c>
      <c r="BCZ34" s="3"/>
      <c r="BDA34" s="13"/>
      <c r="BDB34" s="15">
        <f t="shared" si="360"/>
        <v>422.62469668022112</v>
      </c>
      <c r="BDC34" s="3">
        <f t="shared" si="361"/>
        <v>9.4318495444303814</v>
      </c>
      <c r="BDD34" s="3">
        <f t="shared" si="1124"/>
        <v>432.05654622465153</v>
      </c>
      <c r="BDE34" s="3">
        <f t="shared" si="1125"/>
        <v>603908.11799552711</v>
      </c>
      <c r="BDF34" s="3">
        <f t="shared" si="1126"/>
        <v>5422.1398650161154</v>
      </c>
      <c r="BDG34" s="3">
        <f t="shared" si="1127"/>
        <v>609330.25786054321</v>
      </c>
      <c r="BDH34" s="3"/>
      <c r="BDI34" s="5"/>
      <c r="BDJ34" s="3">
        <f t="shared" si="362"/>
        <v>15930.393880542915</v>
      </c>
      <c r="BDK34" s="3">
        <f t="shared" si="363"/>
        <v>2.9554174593022458</v>
      </c>
      <c r="BDL34" s="3">
        <f t="shared" si="1128"/>
        <v>15933.349298002218</v>
      </c>
      <c r="BDM34" s="3">
        <f t="shared" si="1129"/>
        <v>9727738.3098726701</v>
      </c>
      <c r="BDN34" s="3">
        <f t="shared" si="1130"/>
        <v>1811.0482293143041</v>
      </c>
      <c r="BDO34" s="3">
        <f t="shared" si="1131"/>
        <v>9729549.3581019845</v>
      </c>
      <c r="BDP34" s="3"/>
      <c r="BDQ34" s="13"/>
      <c r="BDR34" s="15">
        <f t="shared" si="364"/>
        <v>435.67113437028843</v>
      </c>
      <c r="BDS34" s="3">
        <f t="shared" si="365"/>
        <v>9.7295493581019841</v>
      </c>
      <c r="BDT34" s="3">
        <f t="shared" si="1132"/>
        <v>445.40068372839039</v>
      </c>
      <c r="BDU34" s="3">
        <f t="shared" si="1133"/>
        <v>622562.86649130704</v>
      </c>
      <c r="BDV34" s="3">
        <f t="shared" si="1134"/>
        <v>5593.2774067088085</v>
      </c>
      <c r="BDW34" s="3">
        <f t="shared" si="1135"/>
        <v>628156.14389801584</v>
      </c>
      <c r="BDX34" s="3"/>
      <c r="BDY34" s="5"/>
      <c r="BDZ34" s="3">
        <f t="shared" si="366"/>
        <v>16433.208865834251</v>
      </c>
      <c r="BEA34" s="3">
        <f t="shared" si="367"/>
        <v>3.0466512893027162</v>
      </c>
      <c r="BEB34" s="3">
        <f t="shared" si="1136"/>
        <v>16436.255517123554</v>
      </c>
      <c r="BEC34" s="3">
        <f t="shared" si="1137"/>
        <v>10034772.296827283</v>
      </c>
      <c r="BED34" s="3">
        <f t="shared" si="1138"/>
        <v>1866.9915892805896</v>
      </c>
      <c r="BEE34" s="3">
        <f t="shared" si="1139"/>
        <v>10036639.288416563</v>
      </c>
      <c r="BEF34" s="3"/>
      <c r="BEG34" s="13"/>
      <c r="BEH34" s="15">
        <f t="shared" si="368"/>
        <v>449.13164288708134</v>
      </c>
      <c r="BEI34" s="3">
        <f t="shared" si="369"/>
        <v>10.036639288416563</v>
      </c>
      <c r="BEJ34" s="3">
        <f t="shared" si="1140"/>
        <v>459.16828217549789</v>
      </c>
      <c r="BEK34" s="3">
        <f t="shared" si="1141"/>
        <v>641809.5758018468</v>
      </c>
      <c r="BEL34" s="3">
        <f t="shared" si="1142"/>
        <v>5769.8130329908317</v>
      </c>
      <c r="BEM34" s="3">
        <f t="shared" si="1143"/>
        <v>647579.38883483759</v>
      </c>
      <c r="BEN34" s="3"/>
      <c r="BEO34" s="5"/>
      <c r="BEP34" s="3">
        <f t="shared" si="370"/>
        <v>16951.883758135573</v>
      </c>
      <c r="BEQ34" s="3">
        <f t="shared" si="371"/>
        <v>3.1407807194900794</v>
      </c>
      <c r="BER34" s="3">
        <f t="shared" si="1144"/>
        <v>16955.024538855065</v>
      </c>
      <c r="BES34" s="3">
        <f t="shared" si="1145"/>
        <v>10351490.865066558</v>
      </c>
      <c r="BET34" s="3">
        <f t="shared" si="1146"/>
        <v>1924.7101689424685</v>
      </c>
      <c r="BEU34" s="3">
        <f t="shared" si="1147"/>
        <v>10353415.575235501</v>
      </c>
      <c r="BEV34" s="3"/>
      <c r="BEW34" s="13"/>
      <c r="BEX34" s="15">
        <f t="shared" si="372"/>
        <v>463.01926301690889</v>
      </c>
      <c r="BEY34" s="3">
        <f t="shared" si="373"/>
        <v>10.3534155752355</v>
      </c>
      <c r="BEZ34" s="3">
        <f t="shared" si="1148"/>
        <v>473.37267859214438</v>
      </c>
      <c r="BFA34" s="3">
        <f t="shared" si="1149"/>
        <v>661666.89014068909</v>
      </c>
      <c r="BFB34" s="3">
        <f t="shared" si="1150"/>
        <v>5951.9170426725987</v>
      </c>
      <c r="BFC34" s="3">
        <f t="shared" si="1151"/>
        <v>667618.80718336173</v>
      </c>
      <c r="BFD34" s="3"/>
      <c r="BFE34" s="5"/>
      <c r="BFF34" s="3">
        <f t="shared" si="374"/>
        <v>17486.918906572762</v>
      </c>
      <c r="BFG34" s="3">
        <f t="shared" si="375"/>
        <v>3.2378969441741883</v>
      </c>
      <c r="BFH34" s="3">
        <f t="shared" si="1152"/>
        <v>17490.156803516937</v>
      </c>
      <c r="BFI34" s="3">
        <f t="shared" si="1153"/>
        <v>10678199.543828662</v>
      </c>
      <c r="BFJ34" s="3">
        <f t="shared" si="1154"/>
        <v>1984.2598800668422</v>
      </c>
      <c r="BFK34" s="3">
        <f t="shared" si="1155"/>
        <v>10680183.803708728</v>
      </c>
      <c r="BFL34" s="3"/>
      <c r="BFM34" s="13"/>
      <c r="BFN34" s="15">
        <f t="shared" si="376"/>
        <v>477.34744713610365</v>
      </c>
      <c r="BFO34" s="3">
        <f t="shared" si="377"/>
        <v>10.680183803708728</v>
      </c>
      <c r="BFP34" s="3">
        <f t="shared" si="1156"/>
        <v>488.02763093981235</v>
      </c>
      <c r="BFQ34" s="3">
        <f t="shared" si="1157"/>
        <v>682154.04215739167</v>
      </c>
      <c r="BFR34" s="3">
        <f t="shared" si="1158"/>
        <v>6139.7651068843606</v>
      </c>
      <c r="BFS34" s="3">
        <f t="shared" si="1159"/>
        <v>688293.80726427608</v>
      </c>
      <c r="BFT34" s="3"/>
      <c r="BFU34" s="5"/>
      <c r="BFV34" s="3">
        <f t="shared" si="378"/>
        <v>18038.830444464042</v>
      </c>
      <c r="BFW34" s="3">
        <f t="shared" si="379"/>
        <v>3.338094035916809</v>
      </c>
      <c r="BFX34" s="3">
        <f t="shared" si="1160"/>
        <v>18042.168538499958</v>
      </c>
      <c r="BFY34" s="3">
        <f t="shared" si="1161"/>
        <v>11015213.500709087</v>
      </c>
      <c r="BFZ34" s="3">
        <f t="shared" si="1162"/>
        <v>2045.6983990698557</v>
      </c>
      <c r="BGA34" s="3">
        <f t="shared" si="1163"/>
        <v>11017259.199108157</v>
      </c>
      <c r="BGB34" s="3"/>
      <c r="BGC34" s="13"/>
      <c r="BGD34" s="15">
        <f t="shared" si="380"/>
        <v>492.1300721939574</v>
      </c>
      <c r="BGE34" s="3">
        <f t="shared" si="381"/>
        <v>11.017259199108157</v>
      </c>
      <c r="BGF34" s="3">
        <f t="shared" si="1164"/>
        <v>503.14733139306554</v>
      </c>
      <c r="BGG34" s="3">
        <f t="shared" si="1165"/>
        <v>703290.87149252603</v>
      </c>
      <c r="BGH34" s="3">
        <f t="shared" si="1166"/>
        <v>6333.5384385655807</v>
      </c>
      <c r="BGI34" s="3">
        <f t="shared" si="1167"/>
        <v>709624.40993109159</v>
      </c>
      <c r="BGJ34" s="3"/>
      <c r="BGK34" s="5"/>
      <c r="BGL34" s="3">
        <f t="shared" si="382"/>
        <v>18608.150787293678</v>
      </c>
      <c r="BGM34" s="3">
        <f t="shared" si="383"/>
        <v>3.4414690363213807</v>
      </c>
      <c r="BGN34" s="3">
        <f t="shared" si="1168"/>
        <v>18611.592256330001</v>
      </c>
      <c r="BGO34" s="3">
        <f t="shared" si="1169"/>
        <v>11362857.845737701</v>
      </c>
      <c r="BGP34" s="3">
        <f t="shared" si="1170"/>
        <v>2109.0852226611182</v>
      </c>
      <c r="BGQ34" s="3">
        <f t="shared" si="1171"/>
        <v>11364966.930960363</v>
      </c>
      <c r="BGR34" s="3"/>
      <c r="BGS34" s="13"/>
      <c r="BGT34" s="15">
        <f t="shared" si="384"/>
        <v>507.38145310073054</v>
      </c>
      <c r="BGU34" s="3">
        <f t="shared" si="385"/>
        <v>11.364966930960362</v>
      </c>
      <c r="BGV34" s="3">
        <f t="shared" si="1172"/>
        <v>518.74642003169095</v>
      </c>
      <c r="BGW34" s="3">
        <f t="shared" si="1173"/>
        <v>725097.84391954925</v>
      </c>
      <c r="BGX34" s="3">
        <f t="shared" si="1174"/>
        <v>6533.4239672909671</v>
      </c>
      <c r="BGY34" s="3">
        <f t="shared" si="1175"/>
        <v>731631.26788684027</v>
      </c>
      <c r="BGZ34" s="3"/>
      <c r="BHA34" s="5"/>
      <c r="BHB34" s="3">
        <f t="shared" si="386"/>
        <v>19195.429146392053</v>
      </c>
      <c r="BHC34" s="3">
        <f t="shared" si="387"/>
        <v>3.5481220496554582</v>
      </c>
      <c r="BHD34" s="3">
        <f t="shared" si="1176"/>
        <v>19198.977268441708</v>
      </c>
      <c r="BHE34" s="3">
        <f t="shared" si="1177"/>
        <v>11721467.945030173</v>
      </c>
      <c r="BHF34" s="3">
        <f t="shared" si="1178"/>
        <v>2174.4817252478888</v>
      </c>
      <c r="BHG34" s="3">
        <f t="shared" si="1179"/>
        <v>11723642.426755421</v>
      </c>
      <c r="BHH34" s="3"/>
      <c r="BHI34" s="13"/>
      <c r="BHJ34" s="15">
        <f t="shared" si="388"/>
        <v>523.11635653909082</v>
      </c>
      <c r="BHK34" s="3">
        <f t="shared" si="389"/>
        <v>11.72364242675542</v>
      </c>
      <c r="BHL34" s="3">
        <f t="shared" si="1180"/>
        <v>534.83999896584623</v>
      </c>
      <c r="BHM34" s="3">
        <f t="shared" si="1181"/>
        <v>747596.07109547942</v>
      </c>
      <c r="BHN34" s="3">
        <f t="shared" si="1182"/>
        <v>6739.6145196060706</v>
      </c>
      <c r="BHO34" s="3">
        <f t="shared" si="1183"/>
        <v>754335.68561508553</v>
      </c>
      <c r="BHP34" s="3"/>
      <c r="BHQ34" s="5"/>
      <c r="BHR34" s="3">
        <f t="shared" si="390"/>
        <v>19801.232058789905</v>
      </c>
      <c r="BHS34" s="3">
        <f t="shared" si="391"/>
        <v>3.6581563394342016</v>
      </c>
      <c r="BHT34" s="3">
        <f t="shared" si="1184"/>
        <v>19804.890215129341</v>
      </c>
      <c r="BHU34" s="3">
        <f t="shared" si="1185"/>
        <v>12091389.74432398</v>
      </c>
      <c r="BHV34" s="3">
        <f t="shared" si="1186"/>
        <v>2241.9512181649902</v>
      </c>
      <c r="BHW34" s="3">
        <f t="shared" si="1187"/>
        <v>12093631.695542146</v>
      </c>
      <c r="BHX34" s="3"/>
      <c r="BHY34" s="13"/>
      <c r="BHZ34" s="15">
        <f t="shared" si="392"/>
        <v>539.35001521478614</v>
      </c>
      <c r="BIA34" s="3">
        <f t="shared" si="393"/>
        <v>12.093631695542145</v>
      </c>
      <c r="BIB34" s="3">
        <f t="shared" si="1188"/>
        <v>551.44364691032831</v>
      </c>
      <c r="BIC34" s="3">
        <f t="shared" si="1189"/>
        <v>770807.33093725145</v>
      </c>
      <c r="BID34" s="3">
        <f t="shared" si="1190"/>
        <v>6952.3090050547089</v>
      </c>
      <c r="BIE34" s="3">
        <f t="shared" si="1191"/>
        <v>777759.63994230621</v>
      </c>
      <c r="BIF34" s="3"/>
      <c r="BIG34" s="5"/>
      <c r="BIH34" s="3">
        <f t="shared" si="394"/>
        <v>20426.143933770683</v>
      </c>
      <c r="BII34" s="3">
        <f t="shared" si="395"/>
        <v>3.7716784280754281</v>
      </c>
      <c r="BIJ34" s="3">
        <f t="shared" si="1192"/>
        <v>20429.915612198758</v>
      </c>
      <c r="BIK34" s="3">
        <f t="shared" si="1193"/>
        <v>12472980.102725999</v>
      </c>
      <c r="BIL34" s="3">
        <f t="shared" si="1194"/>
        <v>2311.5590107810631</v>
      </c>
      <c r="BIM34" s="3">
        <f t="shared" si="1195"/>
        <v>12475291.661736781</v>
      </c>
      <c r="BIN34" s="3"/>
      <c r="BIO34" s="13"/>
      <c r="BIP34" s="15">
        <f t="shared" si="396"/>
        <v>556.09814255874892</v>
      </c>
      <c r="BIQ34" s="3">
        <f t="shared" si="397"/>
        <v>12.47529166173678</v>
      </c>
      <c r="BIR34" s="3">
        <f t="shared" si="1196"/>
        <v>568.57343422048575</v>
      </c>
      <c r="BIS34" s="3">
        <f t="shared" si="1197"/>
        <v>794754.08863974956</v>
      </c>
      <c r="BIT34" s="3">
        <f t="shared" si="1198"/>
        <v>7171.71260808036</v>
      </c>
      <c r="BIU34" s="3">
        <f t="shared" si="1199"/>
        <v>801925.80124782992</v>
      </c>
      <c r="BIV34" s="3"/>
      <c r="BIW34" s="5"/>
      <c r="BIX34" s="3">
        <f t="shared" si="398"/>
        <v>21070.767616673424</v>
      </c>
      <c r="BIY34" s="3">
        <f t="shared" si="399"/>
        <v>3.8887981997115313</v>
      </c>
      <c r="BIZ34" s="3">
        <f t="shared" si="1200"/>
        <v>21074.656414873134</v>
      </c>
      <c r="BJA34" s="3">
        <f t="shared" si="1201"/>
        <v>12866607.13699845</v>
      </c>
      <c r="BJB34" s="3">
        <f t="shared" si="1202"/>
        <v>2383.3724735291312</v>
      </c>
      <c r="BJC34" s="3">
        <f t="shared" si="1203"/>
        <v>12868990.509471979</v>
      </c>
      <c r="BJD34" s="3"/>
      <c r="BJE34" s="13"/>
      <c r="BJF34" s="15">
        <f t="shared" si="400"/>
        <v>573.37694789219847</v>
      </c>
      <c r="BJG34" s="3">
        <f t="shared" si="401"/>
        <v>12.868990509471978</v>
      </c>
      <c r="BJH34" s="3">
        <f t="shared" si="1204"/>
        <v>586.2459384016704</v>
      </c>
      <c r="BJI34" s="3">
        <f t="shared" si="1205"/>
        <v>819459.51835449645</v>
      </c>
      <c r="BJJ34" s="3">
        <f t="shared" si="1206"/>
        <v>7398.0369859828943</v>
      </c>
      <c r="BJK34" s="3">
        <f t="shared" si="1207"/>
        <v>826857.55534047936</v>
      </c>
      <c r="BJL34" s="3"/>
      <c r="BJM34" s="5"/>
      <c r="BJN34" s="3">
        <f t="shared" si="402"/>
        <v>21735.724970498173</v>
      </c>
      <c r="BJO34" s="3">
        <f t="shared" si="403"/>
        <v>4.00962900623915</v>
      </c>
      <c r="BJP34" s="3">
        <f t="shared" si="1208"/>
        <v>21739.734599504412</v>
      </c>
      <c r="BJQ34" s="3">
        <f t="shared" si="1209"/>
        <v>13272650.576708583</v>
      </c>
      <c r="BJR34" s="3">
        <f t="shared" si="1210"/>
        <v>2457.4611029183998</v>
      </c>
      <c r="BJS34" s="3">
        <f t="shared" si="1211"/>
        <v>13275108.037811501</v>
      </c>
      <c r="BJT34" s="3"/>
      <c r="BJU34" s="13"/>
    </row>
    <row r="35" spans="1:1633" x14ac:dyDescent="0.25">
      <c r="A35">
        <v>55</v>
      </c>
      <c r="B35" s="15">
        <v>0</v>
      </c>
      <c r="C35" s="3">
        <v>0</v>
      </c>
      <c r="D35" s="3">
        <v>0</v>
      </c>
      <c r="E35" s="3">
        <v>0</v>
      </c>
      <c r="F35" s="3">
        <v>0</v>
      </c>
      <c r="G35" s="3">
        <v>46100</v>
      </c>
      <c r="H35" s="3"/>
      <c r="I35" s="5"/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389300</v>
      </c>
      <c r="P35" s="3"/>
      <c r="Q35" s="13"/>
      <c r="R35" s="15">
        <f t="shared" si="0"/>
        <v>0</v>
      </c>
      <c r="S35" s="3">
        <f t="shared" si="1"/>
        <v>0</v>
      </c>
      <c r="T35" s="3">
        <f t="shared" si="404"/>
        <v>0</v>
      </c>
      <c r="U35" s="3">
        <f t="shared" si="405"/>
        <v>49477.208400000003</v>
      </c>
      <c r="V35" s="3">
        <f t="shared" si="406"/>
        <v>363.49379999999996</v>
      </c>
      <c r="W35" s="3">
        <f t="shared" si="407"/>
        <v>49840.7022</v>
      </c>
      <c r="X35" s="3"/>
      <c r="Y35" s="5"/>
      <c r="Z35" s="3">
        <f t="shared" si="2"/>
        <v>0</v>
      </c>
      <c r="AA35" s="3">
        <f t="shared" si="3"/>
        <v>0</v>
      </c>
      <c r="AB35" s="3">
        <f t="shared" si="408"/>
        <v>0</v>
      </c>
      <c r="AC35" s="3">
        <f t="shared" si="409"/>
        <v>435716.06999999995</v>
      </c>
      <c r="AD35" s="3">
        <f t="shared" si="410"/>
        <v>158.92740000000001</v>
      </c>
      <c r="AE35" s="3">
        <f t="shared" si="411"/>
        <v>435874.99739999993</v>
      </c>
      <c r="AF35" s="3"/>
      <c r="AG35" s="13"/>
      <c r="AH35" s="15">
        <f t="shared" si="4"/>
        <v>0</v>
      </c>
      <c r="AI35" s="3">
        <f t="shared" si="5"/>
        <v>0</v>
      </c>
      <c r="AJ35" s="3">
        <f t="shared" si="412"/>
        <v>0</v>
      </c>
      <c r="AK35" s="3">
        <f t="shared" si="413"/>
        <v>45288.7947950612</v>
      </c>
      <c r="AL35" s="3">
        <f t="shared" si="414"/>
        <v>341.19070305389999</v>
      </c>
      <c r="AM35" s="3">
        <f t="shared" si="415"/>
        <v>45629.9854981151</v>
      </c>
      <c r="AN35" s="3"/>
      <c r="AO35" s="5"/>
      <c r="AP35" s="3">
        <f t="shared" si="6"/>
        <v>0</v>
      </c>
      <c r="AQ35" s="3">
        <f t="shared" si="7"/>
        <v>0</v>
      </c>
      <c r="AR35" s="3">
        <f t="shared" si="416"/>
        <v>0</v>
      </c>
      <c r="AS35" s="3">
        <f t="shared" si="417"/>
        <v>408981.58993408497</v>
      </c>
      <c r="AT35" s="3">
        <f t="shared" si="418"/>
        <v>145.47365622819999</v>
      </c>
      <c r="AU35" s="3">
        <f t="shared" si="419"/>
        <v>409127.06359031319</v>
      </c>
      <c r="AV35" s="3"/>
      <c r="AW35" s="13"/>
      <c r="AX35" s="15">
        <f t="shared" si="8"/>
        <v>0</v>
      </c>
      <c r="AY35" s="3">
        <f t="shared" si="9"/>
        <v>0</v>
      </c>
      <c r="AZ35" s="3">
        <f t="shared" si="420"/>
        <v>0</v>
      </c>
      <c r="BA35" s="3">
        <f t="shared" si="421"/>
        <v>36963.545290772039</v>
      </c>
      <c r="BB35" s="3">
        <f t="shared" si="422"/>
        <v>301.07304431461125</v>
      </c>
      <c r="BC35" s="3">
        <f t="shared" si="423"/>
        <v>37264.618335086649</v>
      </c>
      <c r="BD35" s="3"/>
      <c r="BE35" s="5"/>
      <c r="BF35" s="3">
        <f t="shared" si="10"/>
        <v>0</v>
      </c>
      <c r="BG35" s="3">
        <f t="shared" si="11"/>
        <v>0</v>
      </c>
      <c r="BH35" s="3">
        <f t="shared" si="424"/>
        <v>0</v>
      </c>
      <c r="BI35" s="3">
        <f t="shared" si="425"/>
        <v>360892.98813816981</v>
      </c>
      <c r="BJ35" s="3">
        <f t="shared" si="426"/>
        <v>118.73184316204558</v>
      </c>
      <c r="BK35" s="3">
        <f t="shared" si="427"/>
        <v>361011.71998133184</v>
      </c>
      <c r="BL35" s="3"/>
      <c r="BM35" s="13"/>
      <c r="BN35" s="15">
        <f t="shared" si="12"/>
        <v>0</v>
      </c>
      <c r="BO35" s="3">
        <f t="shared" si="13"/>
        <v>0</v>
      </c>
      <c r="BP35" s="3">
        <f t="shared" si="428"/>
        <v>0</v>
      </c>
      <c r="BQ35" s="3">
        <f t="shared" si="429"/>
        <v>58632.754153058966</v>
      </c>
      <c r="BR35" s="3">
        <f t="shared" si="430"/>
        <v>479.7815339427741</v>
      </c>
      <c r="BS35" s="3">
        <f t="shared" si="431"/>
        <v>59112.535687001742</v>
      </c>
      <c r="BT35" s="3"/>
      <c r="BU35" s="5"/>
      <c r="BV35" s="3">
        <f t="shared" si="14"/>
        <v>0</v>
      </c>
      <c r="BW35" s="3">
        <f t="shared" si="15"/>
        <v>0</v>
      </c>
      <c r="BX35" s="3">
        <f t="shared" si="432"/>
        <v>0</v>
      </c>
      <c r="BY35" s="3">
        <f t="shared" si="433"/>
        <v>575108.91362690961</v>
      </c>
      <c r="BZ35" s="3">
        <f t="shared" si="434"/>
        <v>188.33623548544554</v>
      </c>
      <c r="CA35" s="3">
        <f t="shared" si="435"/>
        <v>575297.24986239499</v>
      </c>
      <c r="CB35" s="3"/>
      <c r="CC35" s="13"/>
      <c r="CD35" s="15">
        <f t="shared" si="16"/>
        <v>0</v>
      </c>
      <c r="CE35" s="3">
        <f t="shared" si="17"/>
        <v>0</v>
      </c>
      <c r="CF35" s="3">
        <f t="shared" si="436"/>
        <v>0</v>
      </c>
      <c r="CG35" s="3">
        <f t="shared" si="437"/>
        <v>62429.997363629322</v>
      </c>
      <c r="CH35" s="3">
        <f t="shared" si="438"/>
        <v>552.66750698457679</v>
      </c>
      <c r="CI35" s="3">
        <f t="shared" si="439"/>
        <v>62982.664870613895</v>
      </c>
      <c r="CJ35" s="3"/>
      <c r="CK35" s="5"/>
      <c r="CL35" s="3">
        <f t="shared" si="18"/>
        <v>0</v>
      </c>
      <c r="CM35" s="3">
        <f t="shared" si="19"/>
        <v>0</v>
      </c>
      <c r="CN35" s="3">
        <f t="shared" si="440"/>
        <v>0</v>
      </c>
      <c r="CO35" s="3">
        <f t="shared" si="441"/>
        <v>662476.53786671837</v>
      </c>
      <c r="CP35" s="3">
        <f t="shared" si="442"/>
        <v>200.53348771812404</v>
      </c>
      <c r="CQ35" s="3">
        <f t="shared" si="443"/>
        <v>662677.07135443646</v>
      </c>
      <c r="CR35" s="3"/>
      <c r="CS35" s="13"/>
      <c r="CT35" s="15">
        <f t="shared" si="20"/>
        <v>0</v>
      </c>
      <c r="CU35" s="3">
        <f t="shared" si="21"/>
        <v>0</v>
      </c>
      <c r="CV35" s="3">
        <f t="shared" si="444"/>
        <v>0</v>
      </c>
      <c r="CW35" s="3">
        <f t="shared" si="445"/>
        <v>61918.745492799906</v>
      </c>
      <c r="CX35" s="3">
        <f t="shared" si="446"/>
        <v>592.04130472564907</v>
      </c>
      <c r="CY35" s="3">
        <f t="shared" si="447"/>
        <v>62510.786797525558</v>
      </c>
      <c r="CZ35" s="3"/>
      <c r="DA35" s="5"/>
      <c r="DB35" s="3">
        <f t="shared" si="22"/>
        <v>0</v>
      </c>
      <c r="DC35" s="3">
        <f t="shared" si="23"/>
        <v>0</v>
      </c>
      <c r="DD35" s="3">
        <f t="shared" si="448"/>
        <v>0</v>
      </c>
      <c r="DE35" s="3">
        <f t="shared" si="449"/>
        <v>709673.48156346066</v>
      </c>
      <c r="DF35" s="3">
        <f t="shared" si="450"/>
        <v>198.89127844230615</v>
      </c>
      <c r="DG35" s="3">
        <f t="shared" si="451"/>
        <v>709872.37284190301</v>
      </c>
      <c r="DH35" s="3"/>
      <c r="DI35" s="13"/>
      <c r="DJ35" s="15">
        <f t="shared" si="24"/>
        <v>0</v>
      </c>
      <c r="DK35" s="3">
        <f t="shared" si="25"/>
        <v>0</v>
      </c>
      <c r="DL35" s="3">
        <f t="shared" si="452"/>
        <v>0</v>
      </c>
      <c r="DM35" s="3">
        <f t="shared" si="453"/>
        <v>58837.099105879352</v>
      </c>
      <c r="DN35" s="3">
        <f t="shared" si="454"/>
        <v>551.00799713239849</v>
      </c>
      <c r="DO35" s="3">
        <f t="shared" si="455"/>
        <v>59388.107103011753</v>
      </c>
      <c r="DP35" s="3"/>
      <c r="DQ35" s="5"/>
      <c r="DR35" s="3">
        <f t="shared" si="26"/>
        <v>0</v>
      </c>
      <c r="DS35" s="3">
        <f t="shared" si="27"/>
        <v>0</v>
      </c>
      <c r="DT35" s="3">
        <f t="shared" si="456"/>
        <v>0</v>
      </c>
      <c r="DU35" s="3">
        <f t="shared" si="457"/>
        <v>660487.30143155111</v>
      </c>
      <c r="DV35" s="3">
        <f t="shared" si="458"/>
        <v>188.99261875978698</v>
      </c>
      <c r="DW35" s="3">
        <f t="shared" si="459"/>
        <v>660676.29405031085</v>
      </c>
      <c r="DX35" s="3"/>
      <c r="DY35" s="13"/>
      <c r="DZ35" s="15">
        <f t="shared" si="28"/>
        <v>0</v>
      </c>
      <c r="EA35" s="3">
        <f t="shared" si="29"/>
        <v>0</v>
      </c>
      <c r="EB35" s="3">
        <f t="shared" si="460"/>
        <v>0</v>
      </c>
      <c r="EC35" s="3">
        <f t="shared" si="461"/>
        <v>55927.903033092836</v>
      </c>
      <c r="ED35" s="3">
        <f t="shared" si="462"/>
        <v>468.15968564534751</v>
      </c>
      <c r="EE35" s="3">
        <f t="shared" si="463"/>
        <v>56396.062718738183</v>
      </c>
      <c r="EF35" s="3"/>
      <c r="EG35" s="5"/>
      <c r="EH35" s="3">
        <f t="shared" si="30"/>
        <v>0</v>
      </c>
      <c r="EI35" s="3">
        <f t="shared" si="31"/>
        <v>0</v>
      </c>
      <c r="EJ35" s="3">
        <f t="shared" si="464"/>
        <v>0</v>
      </c>
      <c r="EK35" s="3">
        <f t="shared" si="465"/>
        <v>561177.93030259723</v>
      </c>
      <c r="EL35" s="3">
        <f t="shared" si="466"/>
        <v>179.64789251330433</v>
      </c>
      <c r="EM35" s="3">
        <f t="shared" si="467"/>
        <v>561357.57819511055</v>
      </c>
      <c r="EN35" s="3"/>
      <c r="EO35" s="13"/>
      <c r="EP35" s="15">
        <f t="shared" si="32"/>
        <v>0</v>
      </c>
      <c r="EQ35" s="3">
        <f t="shared" si="33"/>
        <v>0</v>
      </c>
      <c r="ER35" s="3">
        <f t="shared" si="468"/>
        <v>0</v>
      </c>
      <c r="ES35" s="3">
        <f t="shared" si="469"/>
        <v>66985.509300226273</v>
      </c>
      <c r="ET35" s="3">
        <f t="shared" si="470"/>
        <v>608.09132717261753</v>
      </c>
      <c r="EU35" s="3">
        <f t="shared" si="471"/>
        <v>67593.60062739889</v>
      </c>
      <c r="EV35" s="3"/>
      <c r="EW35" s="5"/>
      <c r="EX35" s="3">
        <f t="shared" si="34"/>
        <v>0</v>
      </c>
      <c r="EY35" s="3">
        <f t="shared" si="35"/>
        <v>0</v>
      </c>
      <c r="EZ35" s="3">
        <f t="shared" si="472"/>
        <v>0</v>
      </c>
      <c r="FA35" s="3">
        <f t="shared" si="473"/>
        <v>728912.46914455516</v>
      </c>
      <c r="FB35" s="3">
        <f t="shared" si="474"/>
        <v>215.16640034931277</v>
      </c>
      <c r="FC35" s="3">
        <f t="shared" si="475"/>
        <v>729127.63554490451</v>
      </c>
      <c r="FD35" s="3"/>
      <c r="FE35" s="13"/>
      <c r="FF35" s="15">
        <f t="shared" si="36"/>
        <v>0</v>
      </c>
      <c r="FG35" s="3">
        <f t="shared" si="37"/>
        <v>0</v>
      </c>
      <c r="FH35" s="3">
        <f t="shared" si="476"/>
        <v>0</v>
      </c>
      <c r="FI35" s="3">
        <f t="shared" si="477"/>
        <v>70849.654778531432</v>
      </c>
      <c r="FJ35" s="3">
        <f t="shared" si="478"/>
        <v>677.6285600727748</v>
      </c>
      <c r="FK35" s="3">
        <f t="shared" si="479"/>
        <v>71527.283338604204</v>
      </c>
      <c r="FL35" s="3"/>
      <c r="FM35" s="5"/>
      <c r="FN35" s="3">
        <f t="shared" si="38"/>
        <v>0</v>
      </c>
      <c r="FO35" s="3">
        <f t="shared" si="39"/>
        <v>0</v>
      </c>
      <c r="FP35" s="3">
        <f t="shared" si="480"/>
        <v>0</v>
      </c>
      <c r="FQ35" s="3">
        <f t="shared" si="481"/>
        <v>812265.99494865758</v>
      </c>
      <c r="FR35" s="3">
        <f t="shared" si="482"/>
        <v>227.57855159931734</v>
      </c>
      <c r="FS35" s="3">
        <f t="shared" si="483"/>
        <v>812493.57350025687</v>
      </c>
      <c r="FT35" s="3"/>
      <c r="FU35" s="13"/>
      <c r="FV35" s="15">
        <f t="shared" si="40"/>
        <v>0</v>
      </c>
      <c r="FW35" s="3">
        <f t="shared" si="41"/>
        <v>0</v>
      </c>
      <c r="FX35" s="3">
        <f t="shared" si="484"/>
        <v>0</v>
      </c>
      <c r="FY35" s="3">
        <f t="shared" si="485"/>
        <v>63581.645656821929</v>
      </c>
      <c r="FZ35" s="3">
        <f t="shared" si="486"/>
        <v>598.46743578170333</v>
      </c>
      <c r="GA35" s="3">
        <f t="shared" si="487"/>
        <v>64180.113092603635</v>
      </c>
      <c r="GB35" s="3"/>
      <c r="GC35" s="5"/>
      <c r="GD35" s="3">
        <f t="shared" si="42"/>
        <v>0</v>
      </c>
      <c r="GE35" s="3">
        <f t="shared" si="43"/>
        <v>0</v>
      </c>
      <c r="GF35" s="3">
        <f t="shared" si="488"/>
        <v>0</v>
      </c>
      <c r="GG35" s="3">
        <f t="shared" si="489"/>
        <v>717376.4150634238</v>
      </c>
      <c r="GH35" s="3">
        <f t="shared" si="490"/>
        <v>204.23273581376921</v>
      </c>
      <c r="GI35" s="3">
        <f t="shared" si="491"/>
        <v>717580.64779923751</v>
      </c>
      <c r="GJ35" s="3"/>
      <c r="GK35" s="13"/>
      <c r="GL35" s="15">
        <f t="shared" si="44"/>
        <v>0</v>
      </c>
      <c r="GM35" s="3">
        <f t="shared" si="45"/>
        <v>0</v>
      </c>
      <c r="GN35" s="3">
        <f t="shared" si="492"/>
        <v>0</v>
      </c>
      <c r="GO35" s="3">
        <f t="shared" si="493"/>
        <v>65890.93290818471</v>
      </c>
      <c r="GP35" s="3">
        <f t="shared" si="494"/>
        <v>632.99802371634587</v>
      </c>
      <c r="GQ35" s="3">
        <f t="shared" si="495"/>
        <v>66523.93093190105</v>
      </c>
      <c r="GR35" s="3"/>
      <c r="GS35" s="5"/>
      <c r="GT35" s="3">
        <f t="shared" si="46"/>
        <v>0</v>
      </c>
      <c r="GU35" s="3">
        <f t="shared" si="47"/>
        <v>0</v>
      </c>
      <c r="GV35" s="3">
        <f t="shared" si="496"/>
        <v>0</v>
      </c>
      <c r="GW35" s="3">
        <f t="shared" si="497"/>
        <v>758767.85576935019</v>
      </c>
      <c r="GX35" s="3">
        <f t="shared" si="498"/>
        <v>211.65047482089219</v>
      </c>
      <c r="GY35" s="3">
        <f t="shared" si="499"/>
        <v>758979.50624417106</v>
      </c>
      <c r="GZ35" s="3"/>
      <c r="HA35" s="13"/>
      <c r="HB35" s="15">
        <f t="shared" si="48"/>
        <v>0</v>
      </c>
      <c r="HC35" s="3">
        <f t="shared" si="49"/>
        <v>0</v>
      </c>
      <c r="HD35" s="3">
        <f t="shared" si="500"/>
        <v>0</v>
      </c>
      <c r="HE35" s="3">
        <f t="shared" si="501"/>
        <v>67363.942416419392</v>
      </c>
      <c r="HF35" s="3">
        <f t="shared" si="502"/>
        <v>648.69898658324496</v>
      </c>
      <c r="HG35" s="3">
        <f t="shared" si="503"/>
        <v>68012.641403002635</v>
      </c>
      <c r="HH35" s="3"/>
      <c r="HI35" s="5"/>
      <c r="HJ35" s="3">
        <f t="shared" si="50"/>
        <v>0</v>
      </c>
      <c r="HK35" s="3">
        <f t="shared" si="51"/>
        <v>0</v>
      </c>
      <c r="HL35" s="3">
        <f t="shared" si="504"/>
        <v>0</v>
      </c>
      <c r="HM35" s="3">
        <f t="shared" si="505"/>
        <v>777588.4294230995</v>
      </c>
      <c r="HN35" s="3">
        <f t="shared" si="506"/>
        <v>216.38197805014502</v>
      </c>
      <c r="HO35" s="3">
        <f t="shared" si="507"/>
        <v>777804.81140114961</v>
      </c>
      <c r="HP35" s="3"/>
      <c r="HQ35" s="13"/>
      <c r="HR35" s="15">
        <f t="shared" si="52"/>
        <v>0</v>
      </c>
      <c r="HS35" s="3">
        <f t="shared" si="53"/>
        <v>0</v>
      </c>
      <c r="HT35" s="3">
        <f t="shared" si="508"/>
        <v>0</v>
      </c>
      <c r="HU35" s="3">
        <f t="shared" si="509"/>
        <v>70585.349422161249</v>
      </c>
      <c r="HV35" s="3">
        <f t="shared" si="510"/>
        <v>689.97561102649888</v>
      </c>
      <c r="HW35" s="3">
        <f t="shared" si="511"/>
        <v>71275.32503318775</v>
      </c>
      <c r="HX35" s="3"/>
      <c r="HY35" s="5"/>
      <c r="HZ35" s="3">
        <f t="shared" si="54"/>
        <v>0</v>
      </c>
      <c r="IA35" s="3">
        <f t="shared" si="55"/>
        <v>0</v>
      </c>
      <c r="IB35" s="3">
        <f t="shared" si="512"/>
        <v>0</v>
      </c>
      <c r="IC35" s="3">
        <f t="shared" si="513"/>
        <v>827066.27082034072</v>
      </c>
      <c r="ID35" s="3">
        <f t="shared" si="514"/>
        <v>226.729567502349</v>
      </c>
      <c r="IE35" s="3">
        <f t="shared" si="515"/>
        <v>827293.00038784312</v>
      </c>
      <c r="IF35" s="3"/>
      <c r="IG35" s="13"/>
      <c r="IH35" s="15">
        <f t="shared" si="56"/>
        <v>0</v>
      </c>
      <c r="II35" s="3">
        <f t="shared" si="57"/>
        <v>0</v>
      </c>
      <c r="IJ35" s="3">
        <f t="shared" si="516"/>
        <v>0</v>
      </c>
      <c r="IK35" s="3">
        <f t="shared" si="517"/>
        <v>72720.540757227471</v>
      </c>
      <c r="IL35" s="3">
        <f t="shared" si="518"/>
        <v>719.3919056778243</v>
      </c>
      <c r="IM35" s="3">
        <f t="shared" si="519"/>
        <v>73439.932662905296</v>
      </c>
      <c r="IN35" s="3"/>
      <c r="IO35" s="5"/>
      <c r="IP35" s="3">
        <f t="shared" si="58"/>
        <v>0</v>
      </c>
      <c r="IQ35" s="3">
        <f t="shared" si="59"/>
        <v>0</v>
      </c>
      <c r="IR35" s="3">
        <f t="shared" si="520"/>
        <v>0</v>
      </c>
      <c r="IS35" s="3">
        <f t="shared" si="521"/>
        <v>862327.26371605869</v>
      </c>
      <c r="IT35" s="3">
        <f t="shared" si="522"/>
        <v>233.58808717955466</v>
      </c>
      <c r="IU35" s="3">
        <f t="shared" si="523"/>
        <v>862560.85180323827</v>
      </c>
      <c r="IV35" s="3"/>
      <c r="IW35" s="13"/>
      <c r="IX35" s="15">
        <f t="shared" si="60"/>
        <v>0</v>
      </c>
      <c r="IY35" s="3">
        <f t="shared" si="61"/>
        <v>0</v>
      </c>
      <c r="IZ35" s="3">
        <f t="shared" si="524"/>
        <v>0</v>
      </c>
      <c r="JA35" s="3">
        <f t="shared" si="525"/>
        <v>73423.459187522021</v>
      </c>
      <c r="JB35" s="3">
        <f t="shared" si="526"/>
        <v>732.32136217496463</v>
      </c>
      <c r="JC35" s="3">
        <f t="shared" si="527"/>
        <v>74155.780549696981</v>
      </c>
      <c r="JD35" s="3"/>
      <c r="JE35" s="5"/>
      <c r="JF35" s="3">
        <f t="shared" si="62"/>
        <v>0</v>
      </c>
      <c r="JG35" s="3">
        <f t="shared" si="63"/>
        <v>0</v>
      </c>
      <c r="JH35" s="3">
        <f t="shared" si="528"/>
        <v>0</v>
      </c>
      <c r="JI35" s="3">
        <f t="shared" si="529"/>
        <v>877825.66278688179</v>
      </c>
      <c r="JJ35" s="3">
        <f t="shared" si="530"/>
        <v>235.84595503732965</v>
      </c>
      <c r="JK35" s="3">
        <f t="shared" si="531"/>
        <v>878061.50874191907</v>
      </c>
      <c r="JL35" s="3"/>
      <c r="JM35" s="13"/>
      <c r="JN35" s="15">
        <f t="shared" si="64"/>
        <v>0</v>
      </c>
      <c r="JO35" s="3">
        <f t="shared" si="65"/>
        <v>0</v>
      </c>
      <c r="JP35" s="3">
        <f t="shared" si="532"/>
        <v>0</v>
      </c>
      <c r="JQ35" s="3">
        <f t="shared" si="533"/>
        <v>74282.761147709229</v>
      </c>
      <c r="JR35" s="3">
        <f t="shared" si="534"/>
        <v>748.90550214344182</v>
      </c>
      <c r="JS35" s="3">
        <f t="shared" si="535"/>
        <v>75031.666649852676</v>
      </c>
      <c r="JT35" s="3"/>
      <c r="JU35" s="5"/>
      <c r="JV35" s="3">
        <f t="shared" si="66"/>
        <v>0</v>
      </c>
      <c r="JW35" s="3">
        <f t="shared" si="67"/>
        <v>0</v>
      </c>
      <c r="JX35" s="3">
        <f t="shared" si="536"/>
        <v>0</v>
      </c>
      <c r="JY35" s="3">
        <f t="shared" si="537"/>
        <v>897704.89123973239</v>
      </c>
      <c r="JZ35" s="3">
        <f t="shared" si="538"/>
        <v>238.60614767478361</v>
      </c>
      <c r="KA35" s="3">
        <f t="shared" si="539"/>
        <v>897943.49738740711</v>
      </c>
      <c r="KB35" s="3"/>
      <c r="KC35" s="13"/>
      <c r="KD35" s="15">
        <f t="shared" si="68"/>
        <v>0</v>
      </c>
      <c r="KE35" s="3">
        <f t="shared" si="69"/>
        <v>0</v>
      </c>
      <c r="KF35" s="3">
        <f t="shared" si="540"/>
        <v>0</v>
      </c>
      <c r="KG35" s="3">
        <f t="shared" si="541"/>
        <v>75706.884417400201</v>
      </c>
      <c r="KH35" s="3">
        <f t="shared" si="542"/>
        <v>772.69646580923336</v>
      </c>
      <c r="KI35" s="3">
        <f t="shared" si="543"/>
        <v>76479.580883209434</v>
      </c>
      <c r="KJ35" s="3"/>
      <c r="KK35" s="5"/>
      <c r="KL35" s="3">
        <f t="shared" si="70"/>
        <v>0</v>
      </c>
      <c r="KM35" s="3">
        <f t="shared" si="71"/>
        <v>0</v>
      </c>
      <c r="KN35" s="3">
        <f t="shared" si="544"/>
        <v>0</v>
      </c>
      <c r="KO35" s="3">
        <f t="shared" si="545"/>
        <v>926222.86098219152</v>
      </c>
      <c r="KP35" s="3">
        <f t="shared" si="546"/>
        <v>243.18062177812624</v>
      </c>
      <c r="KQ35" s="3">
        <f t="shared" si="547"/>
        <v>926466.04160396964</v>
      </c>
      <c r="KR35" s="3"/>
      <c r="KS35" s="13"/>
      <c r="KT35" s="15">
        <f t="shared" si="72"/>
        <v>0</v>
      </c>
      <c r="KU35" s="3">
        <f t="shared" si="73"/>
        <v>0</v>
      </c>
      <c r="KV35" s="3">
        <f t="shared" si="548"/>
        <v>0</v>
      </c>
      <c r="KW35" s="3">
        <f t="shared" si="549"/>
        <v>77730.250495418659</v>
      </c>
      <c r="KX35" s="3">
        <f t="shared" si="550"/>
        <v>801.28698062470482</v>
      </c>
      <c r="KY35" s="3">
        <f t="shared" si="551"/>
        <v>78531.537476043362</v>
      </c>
      <c r="KZ35" s="3"/>
      <c r="LA35" s="5"/>
      <c r="LB35" s="3">
        <f t="shared" si="74"/>
        <v>0</v>
      </c>
      <c r="LC35" s="3">
        <f t="shared" si="75"/>
        <v>0</v>
      </c>
      <c r="LD35" s="3">
        <f t="shared" si="552"/>
        <v>0</v>
      </c>
      <c r="LE35" s="3">
        <f t="shared" si="553"/>
        <v>960494.00055781566</v>
      </c>
      <c r="LF35" s="3">
        <f t="shared" si="554"/>
        <v>249.67994379783156</v>
      </c>
      <c r="LG35" s="3">
        <f t="shared" si="555"/>
        <v>960743.68050161353</v>
      </c>
      <c r="LH35" s="3"/>
      <c r="LI35" s="13"/>
      <c r="LJ35" s="15">
        <f t="shared" si="76"/>
        <v>0</v>
      </c>
      <c r="LK35" s="3">
        <f t="shared" si="77"/>
        <v>0</v>
      </c>
      <c r="LL35" s="3">
        <f t="shared" si="556"/>
        <v>0</v>
      </c>
      <c r="LM35" s="3">
        <f t="shared" si="557"/>
        <v>79869.286936493911</v>
      </c>
      <c r="LN35" s="3">
        <f t="shared" si="558"/>
        <v>829.78139372973817</v>
      </c>
      <c r="LO35" s="3">
        <f t="shared" si="559"/>
        <v>80699.068330223643</v>
      </c>
      <c r="LP35" s="3"/>
      <c r="LQ35" s="5"/>
      <c r="LR35" s="3">
        <f t="shared" si="78"/>
        <v>0</v>
      </c>
      <c r="LS35" s="3">
        <f t="shared" si="79"/>
        <v>0</v>
      </c>
      <c r="LT35" s="3">
        <f t="shared" si="560"/>
        <v>0</v>
      </c>
      <c r="LU35" s="3">
        <f t="shared" si="561"/>
        <v>994649.94405693898</v>
      </c>
      <c r="LV35" s="3">
        <f t="shared" si="562"/>
        <v>256.55081446896958</v>
      </c>
      <c r="LW35" s="3">
        <f t="shared" si="563"/>
        <v>994906.49487140798</v>
      </c>
      <c r="LX35" s="3"/>
      <c r="LY35" s="13"/>
      <c r="LZ35" s="15">
        <f t="shared" si="80"/>
        <v>0</v>
      </c>
      <c r="MA35" s="3">
        <f t="shared" si="81"/>
        <v>0</v>
      </c>
      <c r="MB35" s="3">
        <f t="shared" si="564"/>
        <v>0</v>
      </c>
      <c r="MC35" s="3">
        <f t="shared" si="565"/>
        <v>81695.087817255378</v>
      </c>
      <c r="MD35" s="3">
        <f t="shared" si="566"/>
        <v>855.51355344782269</v>
      </c>
      <c r="ME35" s="3">
        <f t="shared" si="567"/>
        <v>82550.601370703196</v>
      </c>
      <c r="MF35" s="3"/>
      <c r="MG35" s="5"/>
      <c r="MH35" s="3">
        <f t="shared" si="82"/>
        <v>0</v>
      </c>
      <c r="MI35" s="3">
        <f t="shared" si="83"/>
        <v>0</v>
      </c>
      <c r="MJ35" s="3">
        <f t="shared" si="568"/>
        <v>0</v>
      </c>
      <c r="MK35" s="3">
        <f t="shared" si="569"/>
        <v>1025494.8044231298</v>
      </c>
      <c r="ML35" s="3">
        <f t="shared" si="570"/>
        <v>262.41553069449395</v>
      </c>
      <c r="MM35" s="3">
        <f t="shared" si="571"/>
        <v>1025757.2199538243</v>
      </c>
      <c r="MN35" s="3"/>
      <c r="MO35" s="13"/>
      <c r="MP35" s="15">
        <f t="shared" si="84"/>
        <v>0</v>
      </c>
      <c r="MQ35" s="3">
        <f t="shared" si="85"/>
        <v>0</v>
      </c>
      <c r="MR35" s="3">
        <f t="shared" si="572"/>
        <v>0</v>
      </c>
      <c r="MS35" s="3">
        <f t="shared" si="573"/>
        <v>83324.338011568878</v>
      </c>
      <c r="MT35" s="3">
        <f t="shared" si="574"/>
        <v>880.47958606454915</v>
      </c>
      <c r="MU35" s="3">
        <f t="shared" si="575"/>
        <v>84204.817597633431</v>
      </c>
      <c r="MV35" s="3"/>
      <c r="MW35" s="5"/>
      <c r="MX35" s="3">
        <f t="shared" si="86"/>
        <v>0</v>
      </c>
      <c r="MY35" s="3">
        <f t="shared" si="87"/>
        <v>0</v>
      </c>
      <c r="MZ35" s="3">
        <f t="shared" si="576"/>
        <v>0</v>
      </c>
      <c r="NA35" s="3">
        <f t="shared" si="577"/>
        <v>1055421.3165541533</v>
      </c>
      <c r="NB35" s="3">
        <f t="shared" si="578"/>
        <v>267.64889987002203</v>
      </c>
      <c r="NC35" s="3">
        <f t="shared" si="579"/>
        <v>1055688.9654540233</v>
      </c>
      <c r="ND35" s="3"/>
      <c r="NE35" s="13"/>
      <c r="NF35" s="15">
        <f t="shared" si="88"/>
        <v>0</v>
      </c>
      <c r="NG35" s="3">
        <f t="shared" si="89"/>
        <v>0</v>
      </c>
      <c r="NH35" s="3">
        <f t="shared" si="580"/>
        <v>0</v>
      </c>
      <c r="NI35" s="3">
        <f t="shared" si="581"/>
        <v>85068.761949478328</v>
      </c>
      <c r="NJ35" s="3">
        <f t="shared" si="582"/>
        <v>907.59436279419117</v>
      </c>
      <c r="NK35" s="3">
        <f t="shared" si="583"/>
        <v>85976.356312272517</v>
      </c>
      <c r="NL35" s="3"/>
      <c r="NM35" s="5"/>
      <c r="NN35" s="3">
        <f t="shared" si="90"/>
        <v>0</v>
      </c>
      <c r="NO35" s="3">
        <f t="shared" si="91"/>
        <v>0</v>
      </c>
      <c r="NP35" s="3">
        <f t="shared" si="584"/>
        <v>0</v>
      </c>
      <c r="NQ35" s="3">
        <f t="shared" si="585"/>
        <v>1087923.5049149096</v>
      </c>
      <c r="NR35" s="3">
        <f t="shared" si="586"/>
        <v>273.25222248896165</v>
      </c>
      <c r="NS35" s="3">
        <f t="shared" si="587"/>
        <v>1088196.7571373985</v>
      </c>
      <c r="NT35" s="3"/>
      <c r="NU35" s="13"/>
      <c r="NV35" s="15">
        <f t="shared" si="92"/>
        <v>0</v>
      </c>
      <c r="NW35" s="3">
        <f t="shared" si="93"/>
        <v>0</v>
      </c>
      <c r="NX35" s="3">
        <f t="shared" si="588"/>
        <v>0</v>
      </c>
      <c r="NY35" s="3">
        <f t="shared" si="589"/>
        <v>87069.700798351303</v>
      </c>
      <c r="NZ35" s="3">
        <f t="shared" si="590"/>
        <v>937.10578154930965</v>
      </c>
      <c r="OA35" s="3">
        <f t="shared" si="591"/>
        <v>88006.806579900614</v>
      </c>
      <c r="OB35" s="3"/>
      <c r="OC35" s="5"/>
      <c r="OD35" s="3">
        <f t="shared" si="94"/>
        <v>0</v>
      </c>
      <c r="OE35" s="3">
        <f t="shared" si="95"/>
        <v>0</v>
      </c>
      <c r="OF35" s="3">
        <f t="shared" si="592"/>
        <v>0</v>
      </c>
      <c r="OG35" s="3">
        <f t="shared" si="593"/>
        <v>1123298.5220406612</v>
      </c>
      <c r="OH35" s="3">
        <f t="shared" si="594"/>
        <v>279.67950525397663</v>
      </c>
      <c r="OI35" s="3">
        <f t="shared" si="595"/>
        <v>1123578.2015459151</v>
      </c>
      <c r="OJ35" s="3"/>
      <c r="OK35" s="13"/>
      <c r="OL35" s="15">
        <f t="shared" si="96"/>
        <v>0</v>
      </c>
      <c r="OM35" s="3">
        <f t="shared" si="97"/>
        <v>0</v>
      </c>
      <c r="ON35" s="3">
        <f t="shared" si="596"/>
        <v>0</v>
      </c>
      <c r="OO35" s="3">
        <f t="shared" si="597"/>
        <v>89251.390000261425</v>
      </c>
      <c r="OP35" s="3">
        <f t="shared" si="598"/>
        <v>967.90081241207622</v>
      </c>
      <c r="OQ35" s="3">
        <f t="shared" si="599"/>
        <v>90219.290812673498</v>
      </c>
      <c r="OR35" s="3"/>
      <c r="OS35" s="5"/>
      <c r="OT35" s="3">
        <f t="shared" si="98"/>
        <v>0</v>
      </c>
      <c r="OU35" s="3">
        <f t="shared" si="99"/>
        <v>0</v>
      </c>
      <c r="OV35" s="3">
        <f t="shared" si="600"/>
        <v>0</v>
      </c>
      <c r="OW35" s="3">
        <f t="shared" si="601"/>
        <v>1160212.1910579961</v>
      </c>
      <c r="OX35" s="3">
        <f t="shared" si="602"/>
        <v>286.68738228827692</v>
      </c>
      <c r="OY35" s="3">
        <f t="shared" si="603"/>
        <v>1160498.8784402844</v>
      </c>
      <c r="OZ35" s="3"/>
      <c r="PA35" s="13"/>
      <c r="PB35" s="15">
        <f t="shared" si="100"/>
        <v>0</v>
      </c>
      <c r="PC35" s="3">
        <f t="shared" si="101"/>
        <v>0</v>
      </c>
      <c r="PD35" s="3">
        <f t="shared" si="604"/>
        <v>0</v>
      </c>
      <c r="PE35" s="3">
        <f t="shared" si="605"/>
        <v>91455.750119837234</v>
      </c>
      <c r="PF35" s="3">
        <f t="shared" si="606"/>
        <v>998.89900806852222</v>
      </c>
      <c r="PG35" s="3">
        <f t="shared" si="607"/>
        <v>92454.649127905752</v>
      </c>
      <c r="PH35" s="3"/>
      <c r="PI35" s="5"/>
      <c r="PJ35" s="3">
        <f t="shared" si="102"/>
        <v>0</v>
      </c>
      <c r="PK35" s="3">
        <f t="shared" si="103"/>
        <v>0</v>
      </c>
      <c r="PL35" s="3">
        <f t="shared" si="608"/>
        <v>0</v>
      </c>
      <c r="PM35" s="3">
        <f t="shared" si="609"/>
        <v>1197369.3915068558</v>
      </c>
      <c r="PN35" s="3">
        <f t="shared" si="610"/>
        <v>293.76808133733391</v>
      </c>
      <c r="PO35" s="3">
        <f t="shared" si="611"/>
        <v>1197663.1595881933</v>
      </c>
      <c r="PP35" s="3"/>
      <c r="PQ35" s="13"/>
      <c r="PR35" s="15">
        <f t="shared" si="104"/>
        <v>0</v>
      </c>
      <c r="PS35" s="3">
        <f t="shared" si="105"/>
        <v>0</v>
      </c>
      <c r="PT35" s="3">
        <f t="shared" si="612"/>
        <v>0</v>
      </c>
      <c r="PU35" s="3">
        <f t="shared" si="613"/>
        <v>93631.301454374625</v>
      </c>
      <c r="PV35" s="3">
        <f t="shared" si="614"/>
        <v>1030.174382153999</v>
      </c>
      <c r="PW35" s="3">
        <f t="shared" si="615"/>
        <v>94661.475836528625</v>
      </c>
      <c r="PX35" s="3"/>
      <c r="PY35" s="5"/>
      <c r="PZ35" s="3">
        <f t="shared" si="106"/>
        <v>0</v>
      </c>
      <c r="QA35" s="3">
        <f t="shared" si="107"/>
        <v>0</v>
      </c>
      <c r="QB35" s="3">
        <f t="shared" si="616"/>
        <v>0</v>
      </c>
      <c r="QC35" s="3">
        <f t="shared" si="617"/>
        <v>1234858.8427280425</v>
      </c>
      <c r="QD35" s="3">
        <f t="shared" si="618"/>
        <v>300.75624272205255</v>
      </c>
      <c r="QE35" s="3">
        <f t="shared" si="619"/>
        <v>1235159.5989707645</v>
      </c>
      <c r="QF35" s="3"/>
      <c r="QG35" s="13"/>
      <c r="QH35" s="15">
        <f t="shared" si="108"/>
        <v>0</v>
      </c>
      <c r="QI35" s="3">
        <f t="shared" si="109"/>
        <v>0</v>
      </c>
      <c r="QJ35" s="3">
        <f t="shared" si="620"/>
        <v>0</v>
      </c>
      <c r="QK35" s="3">
        <f t="shared" si="621"/>
        <v>95841.946070038088</v>
      </c>
      <c r="QL35" s="3">
        <f t="shared" si="622"/>
        <v>1062.4654497409415</v>
      </c>
      <c r="QM35" s="3">
        <f t="shared" si="623"/>
        <v>96904.411519779023</v>
      </c>
      <c r="QN35" s="3"/>
      <c r="QO35" s="5"/>
      <c r="QP35" s="3">
        <f t="shared" si="110"/>
        <v>0</v>
      </c>
      <c r="QQ35" s="3">
        <f t="shared" si="111"/>
        <v>0</v>
      </c>
      <c r="QR35" s="3">
        <f t="shared" si="624"/>
        <v>0</v>
      </c>
      <c r="QS35" s="3">
        <f t="shared" si="625"/>
        <v>1273565.7947175591</v>
      </c>
      <c r="QT35" s="3">
        <f t="shared" si="626"/>
        <v>307.8571284117026</v>
      </c>
      <c r="QU35" s="3">
        <f t="shared" si="627"/>
        <v>1273873.6518459709</v>
      </c>
      <c r="QV35" s="3"/>
      <c r="QW35" s="13"/>
      <c r="QX35" s="15">
        <f t="shared" si="112"/>
        <v>0</v>
      </c>
      <c r="QY35" s="3">
        <f t="shared" si="113"/>
        <v>0</v>
      </c>
      <c r="QZ35" s="3">
        <f t="shared" si="628"/>
        <v>0</v>
      </c>
      <c r="RA35" s="3">
        <f t="shared" si="629"/>
        <v>98165.053868111863</v>
      </c>
      <c r="RB35" s="3">
        <f t="shared" si="630"/>
        <v>1096.1953566569414</v>
      </c>
      <c r="RC35" s="3">
        <f t="shared" si="631"/>
        <v>99261.249224768806</v>
      </c>
      <c r="RD35" s="3"/>
      <c r="RE35" s="5"/>
      <c r="RF35" s="3">
        <f t="shared" si="114"/>
        <v>0</v>
      </c>
      <c r="RG35" s="3">
        <f t="shared" si="115"/>
        <v>0</v>
      </c>
      <c r="RH35" s="3">
        <f t="shared" si="632"/>
        <v>0</v>
      </c>
      <c r="RI35" s="3">
        <f t="shared" si="633"/>
        <v>1313997.467782974</v>
      </c>
      <c r="RJ35" s="3">
        <f t="shared" si="634"/>
        <v>315.3192608602987</v>
      </c>
      <c r="RK35" s="3">
        <f t="shared" si="635"/>
        <v>1314312.7870438343</v>
      </c>
      <c r="RL35" s="3"/>
      <c r="RM35" s="13"/>
      <c r="RN35" s="15">
        <f t="shared" si="116"/>
        <v>0</v>
      </c>
      <c r="RO35" s="3">
        <f t="shared" si="117"/>
        <v>0</v>
      </c>
      <c r="RP35" s="3">
        <f t="shared" si="636"/>
        <v>0</v>
      </c>
      <c r="RQ35" s="3">
        <f t="shared" si="637"/>
        <v>100618.35237163035</v>
      </c>
      <c r="RR35" s="3">
        <f t="shared" si="638"/>
        <v>1131.2426479791877</v>
      </c>
      <c r="RS35" s="3">
        <f t="shared" si="639"/>
        <v>101749.59501960954</v>
      </c>
      <c r="RT35" s="3"/>
      <c r="RU35" s="5"/>
      <c r="RV35" s="3">
        <f t="shared" si="118"/>
        <v>0</v>
      </c>
      <c r="RW35" s="3">
        <f t="shared" si="119"/>
        <v>0</v>
      </c>
      <c r="RX35" s="3">
        <f t="shared" si="640"/>
        <v>0</v>
      </c>
      <c r="RY35" s="3">
        <f t="shared" si="641"/>
        <v>1356008.2752274869</v>
      </c>
      <c r="RZ35" s="3">
        <f t="shared" si="642"/>
        <v>323.19958323895747</v>
      </c>
      <c r="SA35" s="3">
        <f t="shared" si="643"/>
        <v>1356331.4748107258</v>
      </c>
      <c r="SB35" s="3"/>
      <c r="SC35" s="13"/>
      <c r="SD35" s="15">
        <f t="shared" si="120"/>
        <v>0</v>
      </c>
      <c r="SE35" s="3">
        <f t="shared" si="121"/>
        <v>0</v>
      </c>
      <c r="SF35" s="3">
        <f t="shared" si="644"/>
        <v>0</v>
      </c>
      <c r="SG35" s="3">
        <f t="shared" si="645"/>
        <v>103167.21232293037</v>
      </c>
      <c r="SH35" s="3">
        <f t="shared" si="646"/>
        <v>1167.3052805732798</v>
      </c>
      <c r="SI35" s="3">
        <f t="shared" si="647"/>
        <v>104334.51760350364</v>
      </c>
      <c r="SJ35" s="3"/>
      <c r="SK35" s="5"/>
      <c r="SL35" s="3">
        <f t="shared" si="122"/>
        <v>0</v>
      </c>
      <c r="SM35" s="3">
        <f t="shared" si="123"/>
        <v>0</v>
      </c>
      <c r="SN35" s="3">
        <f t="shared" si="648"/>
        <v>0</v>
      </c>
      <c r="SO35" s="3">
        <f t="shared" si="649"/>
        <v>1399236.1612265101</v>
      </c>
      <c r="SP35" s="3">
        <f t="shared" si="650"/>
        <v>331.38686174807071</v>
      </c>
      <c r="SQ35" s="3">
        <f t="shared" si="651"/>
        <v>1399567.5480882581</v>
      </c>
      <c r="SR35" s="3"/>
      <c r="SS35" s="13"/>
      <c r="ST35" s="15">
        <f t="shared" si="124"/>
        <v>0</v>
      </c>
      <c r="SU35" s="3">
        <f t="shared" si="125"/>
        <v>0</v>
      </c>
      <c r="SV35" s="3">
        <f t="shared" si="652"/>
        <v>0</v>
      </c>
      <c r="SW35" s="3">
        <f t="shared" si="653"/>
        <v>105778.88001186016</v>
      </c>
      <c r="SX35" s="3">
        <f t="shared" si="654"/>
        <v>1204.2941922402397</v>
      </c>
      <c r="SY35" s="3">
        <f t="shared" si="655"/>
        <v>106983.1742041004</v>
      </c>
      <c r="SZ35" s="3"/>
      <c r="TA35" s="5"/>
      <c r="TB35" s="3">
        <f t="shared" si="126"/>
        <v>0</v>
      </c>
      <c r="TC35" s="3">
        <f t="shared" si="127"/>
        <v>0</v>
      </c>
      <c r="TD35" s="3">
        <f t="shared" si="656"/>
        <v>0</v>
      </c>
      <c r="TE35" s="3">
        <f t="shared" si="657"/>
        <v>1443574.3678894709</v>
      </c>
      <c r="TF35" s="3">
        <f t="shared" si="658"/>
        <v>339.77588709707612</v>
      </c>
      <c r="TG35" s="3">
        <f t="shared" si="659"/>
        <v>1443914.1437765679</v>
      </c>
      <c r="TH35" s="3"/>
      <c r="TI35" s="13"/>
      <c r="TJ35" s="15">
        <f t="shared" si="128"/>
        <v>0</v>
      </c>
      <c r="TK35" s="3">
        <f t="shared" si="129"/>
        <v>0</v>
      </c>
      <c r="TL35" s="3">
        <f t="shared" si="660"/>
        <v>0</v>
      </c>
      <c r="TM35" s="3">
        <f t="shared" si="661"/>
        <v>108454.75734838817</v>
      </c>
      <c r="TN35" s="3">
        <f t="shared" si="662"/>
        <v>1242.368159359424</v>
      </c>
      <c r="TO35" s="3">
        <f t="shared" si="663"/>
        <v>109697.12550774759</v>
      </c>
      <c r="TP35" s="3"/>
      <c r="TQ35" s="5"/>
      <c r="TR35" s="3">
        <f t="shared" si="130"/>
        <v>0</v>
      </c>
      <c r="TS35" s="3">
        <f t="shared" si="131"/>
        <v>0</v>
      </c>
      <c r="TT35" s="3">
        <f t="shared" si="664"/>
        <v>0</v>
      </c>
      <c r="TU35" s="3">
        <f t="shared" si="665"/>
        <v>1489213.2187377664</v>
      </c>
      <c r="TV35" s="3">
        <f t="shared" si="666"/>
        <v>348.37116240798713</v>
      </c>
      <c r="TW35" s="3">
        <f t="shared" si="667"/>
        <v>1489561.5899001744</v>
      </c>
      <c r="TX35" s="3"/>
      <c r="TY35" s="13"/>
      <c r="TZ35" s="15">
        <f t="shared" si="132"/>
        <v>0</v>
      </c>
      <c r="UA35" s="3">
        <f t="shared" si="133"/>
        <v>0</v>
      </c>
      <c r="UB35" s="3">
        <f t="shared" si="668"/>
        <v>0</v>
      </c>
      <c r="UC35" s="3">
        <f t="shared" si="669"/>
        <v>111218.6102380111</v>
      </c>
      <c r="UD35" s="3">
        <f t="shared" si="670"/>
        <v>1281.7150776051105</v>
      </c>
      <c r="UE35" s="3">
        <f t="shared" si="671"/>
        <v>112500.32531561621</v>
      </c>
      <c r="UF35" s="3"/>
      <c r="UG35" s="5"/>
      <c r="UH35" s="3">
        <f t="shared" si="134"/>
        <v>0</v>
      </c>
      <c r="UI35" s="3">
        <f t="shared" si="135"/>
        <v>0</v>
      </c>
      <c r="UJ35" s="3">
        <f t="shared" si="672"/>
        <v>0</v>
      </c>
      <c r="UK35" s="3">
        <f t="shared" si="673"/>
        <v>1536377.9422753395</v>
      </c>
      <c r="UL35" s="3">
        <f t="shared" si="674"/>
        <v>357.24902694268587</v>
      </c>
      <c r="UM35" s="3">
        <f t="shared" si="675"/>
        <v>1536735.1913022823</v>
      </c>
      <c r="UN35" s="3"/>
      <c r="UO35" s="13"/>
      <c r="UP35" s="15">
        <f t="shared" si="136"/>
        <v>0</v>
      </c>
      <c r="UQ35" s="3">
        <f t="shared" si="137"/>
        <v>0</v>
      </c>
      <c r="UR35" s="3">
        <f t="shared" si="676"/>
        <v>0</v>
      </c>
      <c r="US35" s="3">
        <f t="shared" si="677"/>
        <v>114088.68279990667</v>
      </c>
      <c r="UT35" s="3">
        <f t="shared" si="678"/>
        <v>1322.3953127719074</v>
      </c>
      <c r="UU35" s="3">
        <f t="shared" si="679"/>
        <v>115411.07811267859</v>
      </c>
      <c r="UV35" s="3"/>
      <c r="UW35" s="5"/>
      <c r="UX35" s="3">
        <f t="shared" si="138"/>
        <v>0</v>
      </c>
      <c r="UY35" s="3">
        <f t="shared" si="139"/>
        <v>0</v>
      </c>
      <c r="UZ35" s="3">
        <f t="shared" si="680"/>
        <v>0</v>
      </c>
      <c r="VA35" s="3">
        <f t="shared" si="681"/>
        <v>1585140.898324528</v>
      </c>
      <c r="VB35" s="3">
        <f t="shared" si="682"/>
        <v>366.46808324808171</v>
      </c>
      <c r="VC35" s="3">
        <f t="shared" si="683"/>
        <v>1585507.366407776</v>
      </c>
      <c r="VD35" s="3"/>
      <c r="VE35" s="13"/>
      <c r="VF35" s="15">
        <f t="shared" si="140"/>
        <v>0</v>
      </c>
      <c r="VG35" s="3">
        <f t="shared" si="141"/>
        <v>0</v>
      </c>
      <c r="VH35" s="3">
        <f t="shared" si="684"/>
        <v>0</v>
      </c>
      <c r="VI35" s="3">
        <f t="shared" si="685"/>
        <v>117065.49191395198</v>
      </c>
      <c r="VJ35" s="3">
        <f t="shared" si="686"/>
        <v>1364.3733633369056</v>
      </c>
      <c r="VK35" s="3">
        <f t="shared" si="687"/>
        <v>118429.86527728889</v>
      </c>
      <c r="VL35" s="3"/>
      <c r="VM35" s="5"/>
      <c r="VN35" s="3">
        <f t="shared" si="142"/>
        <v>0</v>
      </c>
      <c r="VO35" s="3">
        <f t="shared" si="143"/>
        <v>0</v>
      </c>
      <c r="VP35" s="3">
        <f t="shared" si="688"/>
        <v>0</v>
      </c>
      <c r="VQ35" s="3">
        <f t="shared" si="689"/>
        <v>1635459.531595418</v>
      </c>
      <c r="VR35" s="3">
        <f t="shared" si="690"/>
        <v>376.02999161135801</v>
      </c>
      <c r="VS35" s="3">
        <f t="shared" si="691"/>
        <v>1635835.5615870294</v>
      </c>
      <c r="VT35" s="3"/>
      <c r="VU35" s="13"/>
      <c r="VV35" s="15">
        <f t="shared" si="144"/>
        <v>0</v>
      </c>
      <c r="VW35" s="3">
        <f t="shared" si="145"/>
        <v>0</v>
      </c>
      <c r="VX35" s="3">
        <f t="shared" si="692"/>
        <v>0</v>
      </c>
      <c r="VY35" s="3">
        <f t="shared" si="693"/>
        <v>120140.74889923249</v>
      </c>
      <c r="VZ35" s="3">
        <f t="shared" si="694"/>
        <v>1407.6285386421978</v>
      </c>
      <c r="WA35" s="3">
        <f t="shared" si="695"/>
        <v>121548.37743787469</v>
      </c>
      <c r="WB35" s="3"/>
      <c r="WC35" s="5"/>
      <c r="WD35" s="3">
        <f t="shared" si="146"/>
        <v>0</v>
      </c>
      <c r="WE35" s="3">
        <f t="shared" si="147"/>
        <v>0</v>
      </c>
      <c r="WF35" s="3">
        <f t="shared" si="696"/>
        <v>0</v>
      </c>
      <c r="WG35" s="3">
        <f t="shared" si="697"/>
        <v>1687309.0404211064</v>
      </c>
      <c r="WH35" s="3">
        <f t="shared" si="698"/>
        <v>385.90812768264192</v>
      </c>
      <c r="WI35" s="3">
        <f t="shared" si="699"/>
        <v>1687694.9485487891</v>
      </c>
      <c r="WJ35" s="3"/>
      <c r="WK35" s="13"/>
      <c r="WL35" s="15">
        <f t="shared" si="148"/>
        <v>0</v>
      </c>
      <c r="WM35" s="3">
        <f t="shared" si="149"/>
        <v>0</v>
      </c>
      <c r="WN35" s="3">
        <f t="shared" si="700"/>
        <v>0</v>
      </c>
      <c r="WO35" s="3">
        <f t="shared" si="701"/>
        <v>123311.2080445467</v>
      </c>
      <c r="WP35" s="3">
        <f t="shared" si="702"/>
        <v>1452.2080914677451</v>
      </c>
      <c r="WQ35" s="3">
        <f t="shared" si="703"/>
        <v>124763.41613601445</v>
      </c>
      <c r="WR35" s="3"/>
      <c r="WS35" s="5"/>
      <c r="WT35" s="3">
        <f t="shared" si="150"/>
        <v>0</v>
      </c>
      <c r="WU35" s="3">
        <f t="shared" si="151"/>
        <v>0</v>
      </c>
      <c r="WV35" s="3">
        <f t="shared" si="704"/>
        <v>0</v>
      </c>
      <c r="WW35" s="3">
        <f t="shared" si="705"/>
        <v>1740746.0661956999</v>
      </c>
      <c r="WX35" s="3">
        <f t="shared" si="706"/>
        <v>396.09206580415906</v>
      </c>
      <c r="WY35" s="3">
        <f t="shared" si="707"/>
        <v>1741142.158261504</v>
      </c>
      <c r="WZ35" s="3"/>
      <c r="XA35" s="13"/>
      <c r="XB35" s="15">
        <f t="shared" si="152"/>
        <v>0</v>
      </c>
      <c r="XC35" s="3">
        <f t="shared" si="153"/>
        <v>0</v>
      </c>
      <c r="XD35" s="3">
        <f t="shared" si="708"/>
        <v>0</v>
      </c>
      <c r="XE35" s="3">
        <f t="shared" si="709"/>
        <v>126582.64992603831</v>
      </c>
      <c r="XF35" s="3">
        <f t="shared" si="710"/>
        <v>1498.1947327375547</v>
      </c>
      <c r="XG35" s="3">
        <f t="shared" si="711"/>
        <v>128080.84465877587</v>
      </c>
      <c r="XH35" s="3"/>
      <c r="XI35" s="5"/>
      <c r="XJ35" s="3">
        <f t="shared" si="154"/>
        <v>0</v>
      </c>
      <c r="XK35" s="3">
        <f t="shared" si="155"/>
        <v>0</v>
      </c>
      <c r="XL35" s="3">
        <f t="shared" si="712"/>
        <v>0</v>
      </c>
      <c r="XM35" s="3">
        <f t="shared" si="713"/>
        <v>1795869.753605447</v>
      </c>
      <c r="XN35" s="3">
        <f t="shared" si="714"/>
        <v>406.60037395835496</v>
      </c>
      <c r="XO35" s="3">
        <f t="shared" si="715"/>
        <v>1796276.3539794055</v>
      </c>
      <c r="XP35" s="3"/>
      <c r="XQ35" s="13"/>
      <c r="XR35" s="15">
        <f t="shared" si="156"/>
        <v>0</v>
      </c>
      <c r="XS35" s="3">
        <f t="shared" si="157"/>
        <v>0</v>
      </c>
      <c r="XT35" s="3">
        <f t="shared" si="716"/>
        <v>0</v>
      </c>
      <c r="XU35" s="3">
        <f t="shared" si="717"/>
        <v>129964.07661829377</v>
      </c>
      <c r="XV35" s="3">
        <f t="shared" si="718"/>
        <v>1545.6546159239804</v>
      </c>
      <c r="XW35" s="3">
        <f t="shared" si="719"/>
        <v>131509.73123421773</v>
      </c>
      <c r="XX35" s="3"/>
      <c r="XY35" s="5"/>
      <c r="XZ35" s="3">
        <f t="shared" si="158"/>
        <v>0</v>
      </c>
      <c r="YA35" s="3">
        <f t="shared" si="159"/>
        <v>0</v>
      </c>
      <c r="YB35" s="3">
        <f t="shared" si="720"/>
        <v>0</v>
      </c>
      <c r="YC35" s="3">
        <f t="shared" si="721"/>
        <v>1852759.4000991383</v>
      </c>
      <c r="YD35" s="3">
        <f t="shared" si="722"/>
        <v>417.46196801083511</v>
      </c>
      <c r="YE35" s="3">
        <f t="shared" si="723"/>
        <v>1853176.862067149</v>
      </c>
      <c r="YF35" s="3"/>
      <c r="YG35" s="13"/>
      <c r="YH35" s="15">
        <f t="shared" si="160"/>
        <v>0</v>
      </c>
      <c r="YI35" s="3">
        <f t="shared" si="161"/>
        <v>0</v>
      </c>
      <c r="YJ35" s="3">
        <f t="shared" si="724"/>
        <v>0</v>
      </c>
      <c r="YK35" s="3">
        <f t="shared" si="725"/>
        <v>133461.22787172938</v>
      </c>
      <c r="YL35" s="3">
        <f t="shared" si="726"/>
        <v>1594.6238890372854</v>
      </c>
      <c r="YM35" s="3">
        <f t="shared" si="727"/>
        <v>135055.85176076667</v>
      </c>
      <c r="YN35" s="3"/>
      <c r="YO35" s="5"/>
      <c r="YP35" s="3">
        <f t="shared" si="162"/>
        <v>0</v>
      </c>
      <c r="YQ35" s="3">
        <f t="shared" si="163"/>
        <v>0</v>
      </c>
      <c r="YR35" s="3">
        <f t="shared" si="728"/>
        <v>0</v>
      </c>
      <c r="YS35" s="3">
        <f t="shared" si="729"/>
        <v>1911458.3359040569</v>
      </c>
      <c r="YT35" s="3">
        <f t="shared" si="730"/>
        <v>428.69528480635711</v>
      </c>
      <c r="YU35" s="3">
        <f t="shared" si="731"/>
        <v>1911887.0311888633</v>
      </c>
      <c r="YV35" s="3"/>
      <c r="YW35" s="13"/>
      <c r="YX35" s="15">
        <f t="shared" si="164"/>
        <v>0</v>
      </c>
      <c r="YY35" s="3">
        <f t="shared" si="165"/>
        <v>0</v>
      </c>
      <c r="YZ35" s="3">
        <f t="shared" si="732"/>
        <v>0</v>
      </c>
      <c r="ZA35" s="3">
        <f t="shared" si="733"/>
        <v>137075.68489441345</v>
      </c>
      <c r="ZB35" s="3">
        <f t="shared" si="734"/>
        <v>1645.130796747766</v>
      </c>
      <c r="ZC35" s="3">
        <f t="shared" si="735"/>
        <v>138720.81569116123</v>
      </c>
      <c r="ZD35" s="3"/>
      <c r="ZE35" s="5"/>
      <c r="ZF35" s="3">
        <f t="shared" si="166"/>
        <v>0</v>
      </c>
      <c r="ZG35" s="3">
        <f t="shared" si="167"/>
        <v>0</v>
      </c>
      <c r="ZH35" s="3">
        <f t="shared" si="736"/>
        <v>0</v>
      </c>
      <c r="ZI35" s="3">
        <f t="shared" si="737"/>
        <v>1972000.4175997099</v>
      </c>
      <c r="ZJ35" s="3">
        <f t="shared" si="738"/>
        <v>440.30540339637281</v>
      </c>
      <c r="ZK35" s="3">
        <f t="shared" si="739"/>
        <v>1972440.7230031064</v>
      </c>
      <c r="ZL35" s="3"/>
      <c r="ZM35" s="13"/>
      <c r="ZN35" s="15">
        <f t="shared" si="168"/>
        <v>0</v>
      </c>
      <c r="ZO35" s="3">
        <f t="shared" si="169"/>
        <v>0</v>
      </c>
      <c r="ZP35" s="3">
        <f t="shared" si="740"/>
        <v>0</v>
      </c>
      <c r="ZQ35" s="3">
        <f t="shared" si="741"/>
        <v>140808.26998242363</v>
      </c>
      <c r="ZR35" s="3">
        <f t="shared" si="742"/>
        <v>1697.2176923081595</v>
      </c>
      <c r="ZS35" s="3">
        <f t="shared" si="743"/>
        <v>142505.48767473179</v>
      </c>
      <c r="ZT35" s="3"/>
      <c r="ZU35" s="5"/>
      <c r="ZV35" s="3">
        <f t="shared" si="170"/>
        <v>0</v>
      </c>
      <c r="ZW35" s="3">
        <f t="shared" si="171"/>
        <v>0</v>
      </c>
      <c r="ZX35" s="3">
        <f t="shared" si="744"/>
        <v>0</v>
      </c>
      <c r="ZY35" s="3">
        <f t="shared" si="745"/>
        <v>2034436.4135701365</v>
      </c>
      <c r="ZZ35" s="3">
        <f t="shared" si="746"/>
        <v>452.29496510568362</v>
      </c>
      <c r="AAA35" s="3">
        <f t="shared" si="747"/>
        <v>2034888.7085352421</v>
      </c>
      <c r="AAB35" s="3"/>
      <c r="AAC35" s="13"/>
      <c r="AAD35" s="15">
        <f t="shared" si="172"/>
        <v>0</v>
      </c>
      <c r="AAE35" s="3">
        <f t="shared" si="173"/>
        <v>0</v>
      </c>
      <c r="AAF35" s="3">
        <f t="shared" si="748"/>
        <v>0</v>
      </c>
      <c r="AAG35" s="3">
        <f t="shared" si="749"/>
        <v>144661.95149339893</v>
      </c>
      <c r="AAH35" s="3">
        <f t="shared" si="750"/>
        <v>1750.9419555145173</v>
      </c>
      <c r="AAI35" s="3">
        <f t="shared" si="751"/>
        <v>146412.89344891344</v>
      </c>
      <c r="AAJ35" s="3"/>
      <c r="AAK35" s="5"/>
      <c r="AAL35" s="3">
        <f t="shared" si="174"/>
        <v>0</v>
      </c>
      <c r="AAM35" s="3">
        <f t="shared" si="175"/>
        <v>0</v>
      </c>
      <c r="AAN35" s="3">
        <f t="shared" si="752"/>
        <v>0</v>
      </c>
      <c r="AAO35" s="3">
        <f t="shared" si="753"/>
        <v>2098835.1043536379</v>
      </c>
      <c r="AAP35" s="3">
        <f t="shared" si="754"/>
        <v>464.67350469538638</v>
      </c>
      <c r="AAQ35" s="3">
        <f t="shared" si="755"/>
        <v>2099299.7778583332</v>
      </c>
      <c r="AAR35" s="3"/>
      <c r="AAS35" s="13"/>
      <c r="AAT35" s="15">
        <f t="shared" si="176"/>
        <v>0</v>
      </c>
      <c r="AAU35" s="3">
        <f t="shared" si="177"/>
        <v>0</v>
      </c>
      <c r="AAV35" s="3">
        <f t="shared" si="756"/>
        <v>0</v>
      </c>
      <c r="AAW35" s="3">
        <f t="shared" si="757"/>
        <v>148641.75747157537</v>
      </c>
      <c r="AAX35" s="3">
        <f t="shared" si="758"/>
        <v>1806.3636301257277</v>
      </c>
      <c r="AAY35" s="3">
        <f t="shared" si="759"/>
        <v>150448.12110170111</v>
      </c>
      <c r="AAZ35" s="3"/>
      <c r="ABA35" s="5"/>
      <c r="ABB35" s="3">
        <f t="shared" si="178"/>
        <v>0</v>
      </c>
      <c r="ABC35" s="3">
        <f t="shared" si="179"/>
        <v>0</v>
      </c>
      <c r="ABD35" s="3">
        <f t="shared" si="760"/>
        <v>0</v>
      </c>
      <c r="ABE35" s="3">
        <f t="shared" si="761"/>
        <v>2165268.463751832</v>
      </c>
      <c r="ABF35" s="3">
        <f t="shared" si="762"/>
        <v>477.4571729149547</v>
      </c>
      <c r="ABG35" s="3">
        <f t="shared" si="763"/>
        <v>2165745.9209247469</v>
      </c>
      <c r="ABH35" s="3"/>
      <c r="ABI35" s="13"/>
      <c r="ABJ35" s="15">
        <f t="shared" si="180"/>
        <v>0</v>
      </c>
      <c r="ABK35" s="3">
        <f t="shared" si="181"/>
        <v>0</v>
      </c>
      <c r="ABL35" s="3">
        <f t="shared" si="764"/>
        <v>0</v>
      </c>
      <c r="ABM35" s="3">
        <f t="shared" si="765"/>
        <v>152752.92870270557</v>
      </c>
      <c r="ABN35" s="3">
        <f t="shared" si="766"/>
        <v>1863.5371420216713</v>
      </c>
      <c r="ABO35" s="3">
        <f t="shared" si="767"/>
        <v>154616.46584472724</v>
      </c>
      <c r="ABP35" s="3"/>
      <c r="ABQ35" s="5"/>
      <c r="ABR35" s="3">
        <f t="shared" si="182"/>
        <v>0</v>
      </c>
      <c r="ABS35" s="3">
        <f t="shared" si="183"/>
        <v>0</v>
      </c>
      <c r="ABT35" s="3">
        <f t="shared" si="768"/>
        <v>0</v>
      </c>
      <c r="ABU35" s="3">
        <f t="shared" si="769"/>
        <v>2233801.73147579</v>
      </c>
      <c r="ABV35" s="3">
        <f t="shared" si="770"/>
        <v>490.66280386802038</v>
      </c>
      <c r="ABW35" s="3">
        <f t="shared" si="771"/>
        <v>2234292.3942796579</v>
      </c>
      <c r="ABX35" s="3"/>
      <c r="ABY35" s="13"/>
      <c r="ABZ35" s="15">
        <f t="shared" si="184"/>
        <v>0</v>
      </c>
      <c r="ACA35" s="3">
        <f t="shared" si="185"/>
        <v>0</v>
      </c>
      <c r="ACB35" s="3">
        <f t="shared" si="772"/>
        <v>0</v>
      </c>
      <c r="ACC35" s="3">
        <f t="shared" si="773"/>
        <v>156999.69820967308</v>
      </c>
      <c r="ACD35" s="3">
        <f t="shared" si="774"/>
        <v>1922.5133994696744</v>
      </c>
      <c r="ACE35" s="3">
        <f t="shared" si="775"/>
        <v>158922.21160914275</v>
      </c>
      <c r="ACF35" s="3"/>
      <c r="ACG35" s="5"/>
      <c r="ACH35" s="3">
        <f t="shared" si="186"/>
        <v>0</v>
      </c>
      <c r="ACI35" s="3">
        <f t="shared" si="187"/>
        <v>0</v>
      </c>
      <c r="ACJ35" s="3">
        <f t="shared" si="776"/>
        <v>0</v>
      </c>
      <c r="ACK35" s="3">
        <f t="shared" si="777"/>
        <v>2304495.9307126189</v>
      </c>
      <c r="ACL35" s="3">
        <f t="shared" si="778"/>
        <v>504.3039945893147</v>
      </c>
      <c r="ACM35" s="3">
        <f t="shared" si="779"/>
        <v>2305000.2347072084</v>
      </c>
      <c r="ACN35" s="3"/>
      <c r="ACO35" s="13"/>
      <c r="ACP35" s="15">
        <f t="shared" si="188"/>
        <v>0</v>
      </c>
      <c r="ACQ35" s="3">
        <f t="shared" si="189"/>
        <v>0</v>
      </c>
      <c r="ACR35" s="3">
        <f t="shared" si="780"/>
        <v>0</v>
      </c>
      <c r="ACS35" s="3">
        <f t="shared" si="781"/>
        <v>161385.58812213151</v>
      </c>
      <c r="ACT35" s="3">
        <f t="shared" si="782"/>
        <v>1983.3460284246664</v>
      </c>
      <c r="ACU35" s="3">
        <f t="shared" si="783"/>
        <v>163368.93415055616</v>
      </c>
      <c r="ACV35" s="3"/>
      <c r="ACW35" s="5"/>
      <c r="ACX35" s="3">
        <f t="shared" si="190"/>
        <v>0</v>
      </c>
      <c r="ACY35" s="3">
        <f t="shared" si="191"/>
        <v>0</v>
      </c>
      <c r="ACZ35" s="3">
        <f t="shared" si="784"/>
        <v>0</v>
      </c>
      <c r="ADA35" s="3">
        <f t="shared" si="785"/>
        <v>2377415.3423120393</v>
      </c>
      <c r="ADB35" s="3">
        <f t="shared" si="786"/>
        <v>518.39205862959</v>
      </c>
      <c r="ADC35" s="3">
        <f t="shared" si="787"/>
        <v>2377933.7343706689</v>
      </c>
      <c r="ADD35" s="3"/>
      <c r="ADE35" s="13"/>
      <c r="ADF35" s="15">
        <f t="shared" si="192"/>
        <v>0</v>
      </c>
      <c r="ADG35" s="3">
        <f t="shared" si="193"/>
        <v>0</v>
      </c>
      <c r="ADH35" s="3">
        <f t="shared" si="788"/>
        <v>0</v>
      </c>
      <c r="ADI35" s="3">
        <f t="shared" si="789"/>
        <v>165914.36911021464</v>
      </c>
      <c r="ADJ35" s="3">
        <f t="shared" si="790"/>
        <v>2046.0941163810335</v>
      </c>
      <c r="ADK35" s="3">
        <f t="shared" si="791"/>
        <v>167960.46322659566</v>
      </c>
      <c r="ADL35" s="3"/>
      <c r="ADM35" s="5"/>
      <c r="ADN35" s="3">
        <f t="shared" si="194"/>
        <v>0</v>
      </c>
      <c r="ADO35" s="3">
        <f t="shared" si="195"/>
        <v>0</v>
      </c>
      <c r="ADP35" s="3">
        <f t="shared" si="792"/>
        <v>0</v>
      </c>
      <c r="ADQ35" s="3">
        <f t="shared" si="793"/>
        <v>2452630.7938117972</v>
      </c>
      <c r="ADR35" s="3">
        <f t="shared" si="794"/>
        <v>532.93910788480798</v>
      </c>
      <c r="ADS35" s="3">
        <f t="shared" si="795"/>
        <v>2453163.7329196818</v>
      </c>
      <c r="ADT35" s="3"/>
      <c r="ADU35" s="13"/>
      <c r="ADV35" s="15">
        <f t="shared" si="196"/>
        <v>0</v>
      </c>
      <c r="ADW35" s="3">
        <f t="shared" si="197"/>
        <v>0</v>
      </c>
      <c r="ADX35" s="3">
        <f t="shared" si="796"/>
        <v>0</v>
      </c>
      <c r="ADY35" s="3">
        <f t="shared" si="797"/>
        <v>170590.54484634311</v>
      </c>
      <c r="ADZ35" s="3">
        <f t="shared" si="798"/>
        <v>2110.8203317884777</v>
      </c>
      <c r="AEA35" s="3">
        <f t="shared" si="799"/>
        <v>172701.36517813159</v>
      </c>
      <c r="AEB35" s="3"/>
      <c r="AEC35" s="5"/>
      <c r="AED35" s="3">
        <f t="shared" si="198"/>
        <v>0</v>
      </c>
      <c r="AEE35" s="3">
        <f t="shared" si="199"/>
        <v>0</v>
      </c>
      <c r="AEF35" s="3">
        <f t="shared" si="800"/>
        <v>0</v>
      </c>
      <c r="AEG35" s="3">
        <f t="shared" si="801"/>
        <v>2530217.4052018812</v>
      </c>
      <c r="AEH35" s="3">
        <f t="shared" si="802"/>
        <v>547.95960875215235</v>
      </c>
      <c r="AEI35" s="3">
        <f t="shared" si="803"/>
        <v>2530765.3648106335</v>
      </c>
      <c r="AEJ35" s="3"/>
      <c r="AEK35" s="13"/>
      <c r="AEL35" s="15">
        <f t="shared" si="200"/>
        <v>0</v>
      </c>
      <c r="AEM35" s="3">
        <f t="shared" si="201"/>
        <v>0</v>
      </c>
      <c r="AEN35" s="3">
        <f t="shared" si="804"/>
        <v>0</v>
      </c>
      <c r="AEO35" s="3">
        <f t="shared" si="805"/>
        <v>175419.10188601696</v>
      </c>
      <c r="AEP35" s="3">
        <f t="shared" si="806"/>
        <v>2177.588191054193</v>
      </c>
      <c r="AEQ35" s="3">
        <f t="shared" si="807"/>
        <v>177596.69007707114</v>
      </c>
      <c r="AER35" s="3"/>
      <c r="AES35" s="5"/>
      <c r="AET35" s="3">
        <f t="shared" si="202"/>
        <v>0</v>
      </c>
      <c r="AEU35" s="3">
        <f t="shared" si="203"/>
        <v>0</v>
      </c>
      <c r="AEV35" s="3">
        <f t="shared" si="808"/>
        <v>0</v>
      </c>
      <c r="AEW35" s="3">
        <f t="shared" si="809"/>
        <v>2610251.3129097172</v>
      </c>
      <c r="AEX35" s="3">
        <f t="shared" si="810"/>
        <v>563.46957871373706</v>
      </c>
      <c r="AEY35" s="3">
        <f t="shared" si="811"/>
        <v>2610814.7824884309</v>
      </c>
      <c r="AEZ35" s="3"/>
      <c r="AFA35" s="13"/>
      <c r="AFB35" s="15">
        <f t="shared" si="204"/>
        <v>0</v>
      </c>
      <c r="AFC35" s="3">
        <f t="shared" si="205"/>
        <v>0</v>
      </c>
      <c r="AFD35" s="3">
        <f t="shared" si="812"/>
        <v>0</v>
      </c>
      <c r="AFE35" s="3">
        <f t="shared" si="813"/>
        <v>180405.04366795963</v>
      </c>
      <c r="AFF35" s="3">
        <f t="shared" si="814"/>
        <v>2246.4615031434046</v>
      </c>
      <c r="AFG35" s="3">
        <f t="shared" si="815"/>
        <v>182651.50517110302</v>
      </c>
      <c r="AFH35" s="3"/>
      <c r="AFI35" s="5"/>
      <c r="AFJ35" s="3">
        <f t="shared" si="206"/>
        <v>0</v>
      </c>
      <c r="AFK35" s="3">
        <f t="shared" si="207"/>
        <v>0</v>
      </c>
      <c r="AFL35" s="3">
        <f t="shared" si="816"/>
        <v>0</v>
      </c>
      <c r="AFM35" s="3">
        <f t="shared" si="817"/>
        <v>2692809.0040488639</v>
      </c>
      <c r="AFN35" s="3">
        <f t="shared" si="818"/>
        <v>579.48508948284336</v>
      </c>
      <c r="AFO35" s="3">
        <f t="shared" si="819"/>
        <v>2693388.4891383466</v>
      </c>
      <c r="AFP35" s="3"/>
      <c r="AFQ35" s="13"/>
      <c r="AFR35" s="15">
        <f t="shared" si="208"/>
        <v>0</v>
      </c>
      <c r="AFS35" s="3">
        <f t="shared" si="209"/>
        <v>0</v>
      </c>
      <c r="AFT35" s="3">
        <f t="shared" si="820"/>
        <v>0</v>
      </c>
      <c r="AFU35" s="3">
        <f t="shared" si="821"/>
        <v>185553.22582028495</v>
      </c>
      <c r="AFV35" s="3">
        <f t="shared" si="822"/>
        <v>2317.5056780681616</v>
      </c>
      <c r="AFW35" s="3">
        <f t="shared" si="823"/>
        <v>187870.7314983531</v>
      </c>
      <c r="AFX35" s="3"/>
      <c r="AFY35" s="5"/>
      <c r="AFZ35" s="3">
        <f t="shared" si="210"/>
        <v>0</v>
      </c>
      <c r="AGA35" s="3">
        <f t="shared" si="211"/>
        <v>0</v>
      </c>
      <c r="AGB35" s="3">
        <f t="shared" si="824"/>
        <v>0</v>
      </c>
      <c r="AGC35" s="3">
        <f t="shared" si="825"/>
        <v>2777968.8848903188</v>
      </c>
      <c r="AGD35" s="3">
        <f t="shared" si="826"/>
        <v>596.02173798533784</v>
      </c>
      <c r="AGE35" s="3">
        <f t="shared" si="827"/>
        <v>2778564.9066283042</v>
      </c>
      <c r="AGF35" s="3"/>
      <c r="AGG35" s="13"/>
      <c r="AGH35" s="15">
        <f t="shared" si="212"/>
        <v>0</v>
      </c>
      <c r="AGI35" s="3">
        <f t="shared" si="213"/>
        <v>0</v>
      </c>
      <c r="AGJ35" s="3">
        <f t="shared" si="828"/>
        <v>0</v>
      </c>
      <c r="AGK35" s="3">
        <f t="shared" si="829"/>
        <v>190868.53196997213</v>
      </c>
      <c r="AGL35" s="3">
        <f t="shared" si="830"/>
        <v>2390.7889299619233</v>
      </c>
      <c r="AGM35" s="3">
        <f t="shared" si="831"/>
        <v>193259.32089993404</v>
      </c>
      <c r="AGN35" s="3"/>
      <c r="AGO35" s="5"/>
      <c r="AGP35" s="3">
        <f t="shared" si="214"/>
        <v>0</v>
      </c>
      <c r="AGQ35" s="3">
        <f t="shared" si="215"/>
        <v>0</v>
      </c>
      <c r="AGR35" s="3">
        <f t="shared" si="832"/>
        <v>0</v>
      </c>
      <c r="AGS35" s="3">
        <f t="shared" si="833"/>
        <v>2865812.722974957</v>
      </c>
      <c r="AGT35" s="3">
        <f t="shared" si="834"/>
        <v>613.09521108318131</v>
      </c>
      <c r="AGU35" s="3">
        <f t="shared" si="835"/>
        <v>2866425.81818604</v>
      </c>
      <c r="AGV35" s="3"/>
      <c r="AGW35" s="13"/>
      <c r="AGX35" s="15">
        <f t="shared" si="216"/>
        <v>0</v>
      </c>
      <c r="AGY35" s="3">
        <f t="shared" si="217"/>
        <v>0</v>
      </c>
      <c r="AGZ35" s="3">
        <f t="shared" si="836"/>
        <v>0</v>
      </c>
      <c r="AHA35" s="3">
        <f t="shared" si="837"/>
        <v>196356.1005182394</v>
      </c>
      <c r="AHB35" s="3">
        <f t="shared" si="838"/>
        <v>2466.3823270220155</v>
      </c>
      <c r="AHC35" s="3">
        <f t="shared" si="839"/>
        <v>198822.4828452614</v>
      </c>
      <c r="AHD35" s="3"/>
      <c r="AHE35" s="5"/>
      <c r="AHF35" s="3">
        <f t="shared" si="218"/>
        <v>0</v>
      </c>
      <c r="AHG35" s="3">
        <f t="shared" si="219"/>
        <v>0</v>
      </c>
      <c r="AHH35" s="3">
        <f t="shared" si="840"/>
        <v>0</v>
      </c>
      <c r="AHI35" s="3">
        <f t="shared" si="841"/>
        <v>2956425.7069790112</v>
      </c>
      <c r="AHJ35" s="3">
        <f t="shared" si="842"/>
        <v>630.72201400720985</v>
      </c>
      <c r="AHK35" s="3">
        <f t="shared" si="843"/>
        <v>2957056.4289930183</v>
      </c>
      <c r="AHL35" s="3"/>
      <c r="AHM35" s="13"/>
      <c r="AHN35" s="15">
        <f t="shared" si="220"/>
        <v>0</v>
      </c>
      <c r="AHO35" s="3">
        <f t="shared" si="221"/>
        <v>0</v>
      </c>
      <c r="AHP35" s="3">
        <f t="shared" si="844"/>
        <v>0</v>
      </c>
      <c r="AHQ35" s="3">
        <f t="shared" si="845"/>
        <v>202021.37855277941</v>
      </c>
      <c r="AHR35" s="3">
        <f t="shared" si="846"/>
        <v>2544.3591856214371</v>
      </c>
      <c r="AHS35" s="3">
        <f t="shared" si="847"/>
        <v>204565.73773840084</v>
      </c>
      <c r="AHT35" s="3"/>
      <c r="AHU35" s="5"/>
      <c r="AHV35" s="3">
        <f t="shared" si="222"/>
        <v>0</v>
      </c>
      <c r="AHW35" s="3">
        <f t="shared" si="223"/>
        <v>0</v>
      </c>
      <c r="AHX35" s="3">
        <f t="shared" si="848"/>
        <v>0</v>
      </c>
      <c r="AHY35" s="3">
        <f t="shared" si="849"/>
        <v>3049895.7204424753</v>
      </c>
      <c r="AHZ35" s="3">
        <f t="shared" si="850"/>
        <v>648.91964353043409</v>
      </c>
      <c r="AIA35" s="3">
        <f t="shared" si="851"/>
        <v>3050544.6400860059</v>
      </c>
      <c r="AIB35" s="3"/>
      <c r="AIC35" s="13"/>
      <c r="AID35" s="15">
        <f t="shared" si="224"/>
        <v>0</v>
      </c>
      <c r="AIE35" s="3">
        <f t="shared" si="225"/>
        <v>0</v>
      </c>
      <c r="AIF35" s="3">
        <f t="shared" si="852"/>
        <v>0</v>
      </c>
      <c r="AIG35" s="3">
        <f t="shared" si="853"/>
        <v>207870.02529027415</v>
      </c>
      <c r="AIH35" s="3">
        <f t="shared" si="854"/>
        <v>2624.7947305373787</v>
      </c>
      <c r="AII35" s="3">
        <f t="shared" si="855"/>
        <v>210494.82002081152</v>
      </c>
      <c r="AIJ35" s="3"/>
      <c r="AIK35" s="5"/>
      <c r="AIL35" s="3">
        <f t="shared" si="226"/>
        <v>0</v>
      </c>
      <c r="AIM35" s="3">
        <f t="shared" si="227"/>
        <v>0</v>
      </c>
      <c r="AIN35" s="3">
        <f t="shared" si="856"/>
        <v>0</v>
      </c>
      <c r="AIO35" s="3">
        <f t="shared" si="857"/>
        <v>3146312.9344887193</v>
      </c>
      <c r="AIP35" s="3">
        <f t="shared" si="858"/>
        <v>667.70627781250323</v>
      </c>
      <c r="AIQ35" s="3">
        <f t="shared" si="859"/>
        <v>3146980.6407665317</v>
      </c>
      <c r="AIR35" s="3"/>
      <c r="AIS35" s="13"/>
      <c r="AIT35" s="15">
        <f t="shared" si="228"/>
        <v>0</v>
      </c>
      <c r="AIU35" s="3">
        <f t="shared" si="229"/>
        <v>0</v>
      </c>
      <c r="AIV35" s="3">
        <f t="shared" si="860"/>
        <v>0</v>
      </c>
      <c r="AIW35" s="3">
        <f t="shared" si="861"/>
        <v>213907.81720429074</v>
      </c>
      <c r="AIX35" s="3">
        <f t="shared" si="862"/>
        <v>2707.7663048230966</v>
      </c>
      <c r="AIY35" s="3">
        <f t="shared" si="863"/>
        <v>216615.58350911384</v>
      </c>
      <c r="AIZ35" s="3"/>
      <c r="AJA35" s="5"/>
      <c r="AJB35" s="3">
        <f t="shared" si="230"/>
        <v>0</v>
      </c>
      <c r="AJC35" s="3">
        <f t="shared" si="231"/>
        <v>0</v>
      </c>
      <c r="AJD35" s="3">
        <f t="shared" si="864"/>
        <v>0</v>
      </c>
      <c r="AJE35" s="3">
        <f t="shared" si="865"/>
        <v>3245770.0593956257</v>
      </c>
      <c r="AJF35" s="3">
        <f t="shared" si="866"/>
        <v>687.10047165783908</v>
      </c>
      <c r="AJG35" s="3">
        <f t="shared" si="867"/>
        <v>3246457.1598672834</v>
      </c>
      <c r="AJH35" s="3"/>
      <c r="AJI35" s="13"/>
      <c r="AJJ35" s="15">
        <f t="shared" si="232"/>
        <v>0</v>
      </c>
      <c r="AJK35" s="3">
        <f t="shared" si="233"/>
        <v>0</v>
      </c>
      <c r="AJL35" s="3">
        <f t="shared" si="868"/>
        <v>0</v>
      </c>
      <c r="AJM35" s="3">
        <f t="shared" si="869"/>
        <v>220140.64629014561</v>
      </c>
      <c r="AJN35" s="3">
        <f t="shared" si="870"/>
        <v>2793.3537681326002</v>
      </c>
      <c r="AJO35" s="3">
        <f t="shared" si="871"/>
        <v>222934.00005827821</v>
      </c>
      <c r="AJP35" s="3"/>
      <c r="AJQ35" s="5"/>
      <c r="AJR35" s="3">
        <f t="shared" si="234"/>
        <v>0</v>
      </c>
      <c r="AJS35" s="3">
        <f t="shared" si="235"/>
        <v>0</v>
      </c>
      <c r="AJT35" s="3">
        <f t="shared" si="872"/>
        <v>0</v>
      </c>
      <c r="AJU35" s="3">
        <f t="shared" si="873"/>
        <v>3348362.8220630665</v>
      </c>
      <c r="AJV35" s="3">
        <f t="shared" si="874"/>
        <v>707.12115094214755</v>
      </c>
      <c r="AJW35" s="3">
        <f t="shared" si="875"/>
        <v>3349069.9432140086</v>
      </c>
      <c r="AJX35" s="3"/>
      <c r="AJY35" s="13"/>
      <c r="AJZ35" s="15">
        <f t="shared" si="236"/>
        <v>0</v>
      </c>
      <c r="AKA35" s="3">
        <f t="shared" si="237"/>
        <v>0</v>
      </c>
      <c r="AKB35" s="3">
        <f t="shared" si="876"/>
        <v>0</v>
      </c>
      <c r="AKC35" s="3">
        <f t="shared" si="877"/>
        <v>226574.58187914998</v>
      </c>
      <c r="AKD35" s="3">
        <f t="shared" si="878"/>
        <v>2881.6396944271792</v>
      </c>
      <c r="AKE35" s="3">
        <f t="shared" si="879"/>
        <v>229456.22157357715</v>
      </c>
      <c r="AKF35" s="3"/>
      <c r="AKG35" s="5"/>
      <c r="AKH35" s="3">
        <f t="shared" si="238"/>
        <v>0</v>
      </c>
      <c r="AKI35" s="3">
        <f t="shared" si="239"/>
        <v>0</v>
      </c>
      <c r="AKJ35" s="3">
        <f t="shared" si="880"/>
        <v>0</v>
      </c>
      <c r="AKK35" s="3">
        <f t="shared" si="881"/>
        <v>3454190.2030015681</v>
      </c>
      <c r="AKL35" s="3">
        <f t="shared" si="882"/>
        <v>727.78781116802907</v>
      </c>
      <c r="AKM35" s="3">
        <f t="shared" si="883"/>
        <v>3454917.9908127361</v>
      </c>
      <c r="AKN35" s="3"/>
      <c r="AKO35" s="13"/>
      <c r="AKP35" s="15">
        <f t="shared" si="240"/>
        <v>0</v>
      </c>
      <c r="AKQ35" s="3">
        <f t="shared" si="241"/>
        <v>0</v>
      </c>
      <c r="AKR35" s="3">
        <f t="shared" si="884"/>
        <v>0</v>
      </c>
      <c r="AKS35" s="3">
        <f t="shared" si="885"/>
        <v>233215.91982726837</v>
      </c>
      <c r="AKT35" s="3">
        <f t="shared" si="886"/>
        <v>2972.7093384158939</v>
      </c>
      <c r="AKU35" s="3">
        <f t="shared" si="887"/>
        <v>236188.62916568425</v>
      </c>
      <c r="AKV35" s="3"/>
      <c r="AKW35" s="5"/>
      <c r="AKX35" s="3">
        <f t="shared" si="242"/>
        <v>0</v>
      </c>
      <c r="AKY35" s="3">
        <f t="shared" si="243"/>
        <v>0</v>
      </c>
      <c r="AKZ35" s="3">
        <f t="shared" si="888"/>
        <v>0</v>
      </c>
      <c r="ALA35" s="3">
        <f t="shared" si="889"/>
        <v>3563354.3961048941</v>
      </c>
      <c r="ALB35" s="3">
        <f t="shared" si="890"/>
        <v>749.12067546551827</v>
      </c>
      <c r="ALC35" s="3">
        <f t="shared" si="891"/>
        <v>3564103.5167803597</v>
      </c>
      <c r="ALD35" s="3"/>
      <c r="ALE35" s="13"/>
      <c r="ALF35" s="15">
        <f t="shared" si="244"/>
        <v>0</v>
      </c>
      <c r="ALG35" s="3">
        <f t="shared" si="245"/>
        <v>0</v>
      </c>
      <c r="ALH35" s="3">
        <f t="shared" si="892"/>
        <v>0</v>
      </c>
      <c r="ALI35" s="3">
        <f t="shared" si="893"/>
        <v>240071.18443081909</v>
      </c>
      <c r="ALJ35" s="3">
        <f t="shared" si="894"/>
        <v>3066.6505780952352</v>
      </c>
      <c r="ALK35" s="3">
        <f t="shared" si="895"/>
        <v>243137.83500891432</v>
      </c>
      <c r="ALL35" s="3"/>
      <c r="ALM35" s="5"/>
      <c r="ALN35" s="3">
        <f t="shared" si="246"/>
        <v>0</v>
      </c>
      <c r="ALO35" s="3">
        <f t="shared" si="247"/>
        <v>0</v>
      </c>
      <c r="ALP35" s="3">
        <f t="shared" si="896"/>
        <v>0</v>
      </c>
      <c r="ALQ35" s="3">
        <f t="shared" si="897"/>
        <v>3675960.7397729587</v>
      </c>
      <c r="ALR35" s="3">
        <f t="shared" si="898"/>
        <v>771.14070074556912</v>
      </c>
      <c r="ALS35" s="3">
        <f t="shared" si="899"/>
        <v>3676731.8804737041</v>
      </c>
      <c r="ALT35" s="3"/>
      <c r="ALU35" s="13"/>
      <c r="ALV35" s="15">
        <f t="shared" si="248"/>
        <v>0</v>
      </c>
      <c r="ALW35" s="3">
        <f t="shared" si="249"/>
        <v>0</v>
      </c>
      <c r="ALX35" s="3">
        <f t="shared" si="900"/>
        <v>0</v>
      </c>
      <c r="ALY35" s="3">
        <f t="shared" si="901"/>
        <v>247147.10546830352</v>
      </c>
      <c r="ALZ35" s="3">
        <f t="shared" si="902"/>
        <v>3163.5539791583924</v>
      </c>
      <c r="AMA35" s="3">
        <f t="shared" si="903"/>
        <v>250310.65944746192</v>
      </c>
      <c r="AMB35" s="3"/>
      <c r="AMC35" s="5"/>
      <c r="AMD35" s="3">
        <f t="shared" si="250"/>
        <v>0</v>
      </c>
      <c r="AME35" s="3">
        <f t="shared" si="251"/>
        <v>0</v>
      </c>
      <c r="AMF35" s="3">
        <f t="shared" si="904"/>
        <v>0</v>
      </c>
      <c r="AMG35" s="3">
        <f t="shared" si="905"/>
        <v>3792117.7941185148</v>
      </c>
      <c r="AMH35" s="3">
        <f t="shared" si="906"/>
        <v>793.86950395534564</v>
      </c>
      <c r="AMI35" s="3">
        <f t="shared" si="907"/>
        <v>3792911.6636224701</v>
      </c>
      <c r="AMJ35" s="3"/>
      <c r="AMK35" s="13"/>
      <c r="AML35" s="15">
        <f t="shared" si="252"/>
        <v>0</v>
      </c>
      <c r="AMM35" s="3">
        <f t="shared" si="253"/>
        <v>0</v>
      </c>
      <c r="AMN35" s="3">
        <f t="shared" si="908"/>
        <v>0</v>
      </c>
      <c r="AMO35" s="3">
        <f t="shared" si="909"/>
        <v>254450.60694724726</v>
      </c>
      <c r="AMP35" s="3">
        <f t="shared" si="910"/>
        <v>3263.5129506828466</v>
      </c>
      <c r="AMQ35" s="3">
        <f t="shared" si="911"/>
        <v>257714.1198979301</v>
      </c>
      <c r="AMR35" s="3"/>
      <c r="AMS35" s="5"/>
      <c r="AMT35" s="3">
        <f t="shared" si="254"/>
        <v>0</v>
      </c>
      <c r="AMU35" s="3">
        <f t="shared" si="255"/>
        <v>0</v>
      </c>
      <c r="AMV35" s="3">
        <f t="shared" si="912"/>
        <v>0</v>
      </c>
      <c r="AMW35" s="3">
        <f t="shared" si="913"/>
        <v>3911937.527588184</v>
      </c>
      <c r="AMX35" s="3">
        <f t="shared" si="914"/>
        <v>817.32932593157273</v>
      </c>
      <c r="AMY35" s="3">
        <f t="shared" si="915"/>
        <v>3912754.8569141156</v>
      </c>
      <c r="AMZ35" s="3"/>
      <c r="ANA35" s="13"/>
      <c r="ANB35" s="15">
        <f t="shared" si="256"/>
        <v>0</v>
      </c>
      <c r="ANC35" s="3">
        <f t="shared" si="257"/>
        <v>0</v>
      </c>
      <c r="AND35" s="3">
        <f t="shared" si="916"/>
        <v>0</v>
      </c>
      <c r="ANE35" s="3">
        <f t="shared" si="917"/>
        <v>261988.81926886557</v>
      </c>
      <c r="ANF35" s="3">
        <f t="shared" si="918"/>
        <v>3366.6238888262633</v>
      </c>
      <c r="ANG35" s="3">
        <f t="shared" si="919"/>
        <v>265355.44315769186</v>
      </c>
      <c r="ANH35" s="3"/>
      <c r="ANI35" s="5"/>
      <c r="ANJ35" s="3">
        <f t="shared" si="258"/>
        <v>0</v>
      </c>
      <c r="ANK35" s="3">
        <f t="shared" si="259"/>
        <v>0</v>
      </c>
      <c r="ANL35" s="3">
        <f t="shared" si="920"/>
        <v>0</v>
      </c>
      <c r="ANM35" s="3">
        <f t="shared" si="921"/>
        <v>4035535.4892091593</v>
      </c>
      <c r="ANN35" s="3">
        <f t="shared" si="922"/>
        <v>841.54307047506552</v>
      </c>
      <c r="ANO35" s="3">
        <f t="shared" si="923"/>
        <v>4036377.0322796344</v>
      </c>
      <c r="ANP35" s="3"/>
      <c r="ANQ35" s="13"/>
      <c r="ANR35" s="15">
        <f t="shared" si="260"/>
        <v>0</v>
      </c>
      <c r="ANS35" s="3">
        <f t="shared" si="261"/>
        <v>0</v>
      </c>
      <c r="ANT35" s="3">
        <f t="shared" si="924"/>
        <v>0</v>
      </c>
      <c r="ANU35" s="3">
        <f t="shared" si="925"/>
        <v>269769.10070565838</v>
      </c>
      <c r="ANV35" s="3">
        <f t="shared" si="926"/>
        <v>3472.9862630704251</v>
      </c>
      <c r="ANW35" s="3">
        <f t="shared" si="927"/>
        <v>273242.08696872881</v>
      </c>
      <c r="ANX35" s="3"/>
      <c r="ANY35" s="5"/>
      <c r="ANZ35" s="3">
        <f t="shared" si="262"/>
        <v>0</v>
      </c>
      <c r="AOA35" s="3">
        <f t="shared" si="263"/>
        <v>0</v>
      </c>
      <c r="AOB35" s="3">
        <f t="shared" si="928"/>
        <v>0</v>
      </c>
      <c r="AOC35" s="3">
        <f t="shared" si="929"/>
        <v>4163030.9119688747</v>
      </c>
      <c r="AOD35" s="3">
        <f t="shared" si="930"/>
        <v>866.53437333963348</v>
      </c>
      <c r="AOE35" s="3">
        <f t="shared" si="931"/>
        <v>4163897.4463422145</v>
      </c>
      <c r="AOF35" s="3"/>
      <c r="AOG35" s="13"/>
      <c r="AOH35" s="15">
        <f t="shared" si="264"/>
        <v>0</v>
      </c>
      <c r="AOI35" s="3">
        <f t="shared" si="265"/>
        <v>0</v>
      </c>
      <c r="AOJ35" s="3">
        <f t="shared" si="932"/>
        <v>0</v>
      </c>
      <c r="AOK35" s="3">
        <f t="shared" si="933"/>
        <v>277799.05131171865</v>
      </c>
      <c r="AOL35" s="3">
        <f t="shared" si="934"/>
        <v>3582.7026771470273</v>
      </c>
      <c r="AOM35" s="3">
        <f t="shared" si="935"/>
        <v>281381.7539888657</v>
      </c>
      <c r="AON35" s="3"/>
      <c r="AOO35" s="5"/>
      <c r="AOP35" s="3">
        <f t="shared" si="266"/>
        <v>0</v>
      </c>
      <c r="AOQ35" s="3">
        <f t="shared" si="267"/>
        <v>0</v>
      </c>
      <c r="AOR35" s="3">
        <f t="shared" si="936"/>
        <v>0</v>
      </c>
      <c r="AOS35" s="3">
        <f t="shared" si="937"/>
        <v>4294546.7858460899</v>
      </c>
      <c r="AOT35" s="3">
        <f t="shared" si="938"/>
        <v>892.32764691384716</v>
      </c>
      <c r="AOU35" s="3">
        <f t="shared" si="939"/>
        <v>4295439.1134930039</v>
      </c>
      <c r="AOV35" s="3"/>
      <c r="AOW35" s="13"/>
      <c r="AOX35" s="15">
        <f t="shared" si="268"/>
        <v>0</v>
      </c>
      <c r="AOY35" s="3">
        <f t="shared" si="269"/>
        <v>0</v>
      </c>
      <c r="AOZ35" s="3">
        <f t="shared" si="940"/>
        <v>0</v>
      </c>
      <c r="APA35" s="3">
        <f t="shared" si="941"/>
        <v>286086.51612900948</v>
      </c>
      <c r="APB35" s="3">
        <f t="shared" si="942"/>
        <v>3695.8789506560602</v>
      </c>
      <c r="APC35" s="3">
        <f t="shared" si="943"/>
        <v>289782.39507966553</v>
      </c>
      <c r="APD35" s="3"/>
      <c r="APE35" s="5"/>
      <c r="APF35" s="3">
        <f t="shared" si="270"/>
        <v>0</v>
      </c>
      <c r="APG35" s="3">
        <f t="shared" si="271"/>
        <v>0</v>
      </c>
      <c r="APH35" s="3">
        <f t="shared" si="944"/>
        <v>0</v>
      </c>
      <c r="API35" s="3">
        <f t="shared" si="945"/>
        <v>4430209.9556459626</v>
      </c>
      <c r="APJ35" s="3">
        <f t="shared" si="946"/>
        <v>918.94809052002904</v>
      </c>
      <c r="APK35" s="3">
        <f t="shared" si="947"/>
        <v>4431128.9037364824</v>
      </c>
      <c r="APL35" s="3"/>
      <c r="APM35" s="13"/>
      <c r="APN35" s="15">
        <f t="shared" si="272"/>
        <v>0</v>
      </c>
      <c r="APO35" s="3">
        <f t="shared" si="273"/>
        <v>0</v>
      </c>
      <c r="APP35" s="3">
        <f t="shared" si="948"/>
        <v>0</v>
      </c>
      <c r="APQ35" s="3">
        <f t="shared" si="949"/>
        <v>294639.58576004504</v>
      </c>
      <c r="APR35" s="3">
        <f t="shared" si="950"/>
        <v>3812.6242308492942</v>
      </c>
      <c r="APS35" s="3">
        <f t="shared" si="951"/>
        <v>298452.20999089431</v>
      </c>
      <c r="APT35" s="3"/>
      <c r="APU35" s="5"/>
      <c r="APV35" s="3">
        <f t="shared" si="274"/>
        <v>0</v>
      </c>
      <c r="APW35" s="3">
        <f t="shared" si="275"/>
        <v>0</v>
      </c>
      <c r="APX35" s="3">
        <f t="shared" si="952"/>
        <v>0</v>
      </c>
      <c r="APY35" s="3">
        <f t="shared" si="953"/>
        <v>4570151.2549936958</v>
      </c>
      <c r="APZ35" s="3">
        <f t="shared" si="954"/>
        <v>946.42169225378086</v>
      </c>
      <c r="AQA35" s="3">
        <f t="shared" si="955"/>
        <v>4571097.6766859498</v>
      </c>
      <c r="AQB35" s="3"/>
      <c r="AQC35" s="13"/>
      <c r="AQD35" s="15">
        <f t="shared" si="276"/>
        <v>0</v>
      </c>
      <c r="AQE35" s="3">
        <f t="shared" si="277"/>
        <v>0</v>
      </c>
      <c r="AQF35" s="3">
        <f t="shared" si="956"/>
        <v>0</v>
      </c>
      <c r="AQG35" s="3">
        <f t="shared" si="957"/>
        <v>303466.60181735957</v>
      </c>
      <c r="AQH35" s="3">
        <f t="shared" si="958"/>
        <v>3933.0511137894732</v>
      </c>
      <c r="AQI35" s="3">
        <f t="shared" si="959"/>
        <v>307399.65293114906</v>
      </c>
      <c r="AQJ35" s="3"/>
      <c r="AQK35" s="5"/>
      <c r="AQL35" s="3">
        <f t="shared" si="278"/>
        <v>0</v>
      </c>
      <c r="AQM35" s="3">
        <f t="shared" si="279"/>
        <v>0</v>
      </c>
      <c r="AQN35" s="3">
        <f t="shared" si="960"/>
        <v>0</v>
      </c>
      <c r="AQO35" s="3">
        <f t="shared" si="961"/>
        <v>4714505.6515667448</v>
      </c>
      <c r="AQP35" s="3">
        <f t="shared" si="962"/>
        <v>974.77524648840608</v>
      </c>
      <c r="AQQ35" s="3">
        <f t="shared" si="963"/>
        <v>4715480.4268132336</v>
      </c>
      <c r="AQR35" s="3"/>
      <c r="AQS35" s="13"/>
      <c r="AQT35" s="15">
        <f t="shared" si="280"/>
        <v>0</v>
      </c>
      <c r="AQU35" s="3">
        <f t="shared" si="281"/>
        <v>0</v>
      </c>
      <c r="AQV35" s="3">
        <f t="shared" si="964"/>
        <v>0</v>
      </c>
      <c r="AQW35" s="3">
        <f t="shared" si="965"/>
        <v>312576.16758125555</v>
      </c>
      <c r="AQX35" s="3">
        <f t="shared" si="966"/>
        <v>4057.2757569241376</v>
      </c>
      <c r="AQY35" s="3">
        <f t="shared" si="967"/>
        <v>316633.44333817967</v>
      </c>
      <c r="AQZ35" s="3"/>
      <c r="ARA35" s="5"/>
      <c r="ARB35" s="3">
        <f t="shared" si="282"/>
        <v>0</v>
      </c>
      <c r="ARC35" s="3">
        <f t="shared" si="283"/>
        <v>0</v>
      </c>
      <c r="ARD35" s="3">
        <f t="shared" si="968"/>
        <v>0</v>
      </c>
      <c r="ARE35" s="3">
        <f t="shared" si="969"/>
        <v>4863412.382035844</v>
      </c>
      <c r="ARF35" s="3">
        <f t="shared" si="970"/>
        <v>1004.0363881090195</v>
      </c>
      <c r="ARG35" s="3">
        <f t="shared" si="971"/>
        <v>4864416.4184239535</v>
      </c>
      <c r="ARH35" s="3"/>
      <c r="ARI35" s="13"/>
      <c r="ARJ35" s="15">
        <f t="shared" si="284"/>
        <v>0</v>
      </c>
      <c r="ARK35" s="3">
        <f t="shared" si="285"/>
        <v>0</v>
      </c>
      <c r="ARL35" s="3">
        <f t="shared" si="972"/>
        <v>0</v>
      </c>
      <c r="ARM35" s="3">
        <f t="shared" si="973"/>
        <v>321977.15955267928</v>
      </c>
      <c r="ARN35" s="3">
        <f t="shared" si="974"/>
        <v>4185.4179843702013</v>
      </c>
      <c r="ARO35" s="3">
        <f t="shared" si="975"/>
        <v>326162.57753704948</v>
      </c>
      <c r="ARP35" s="3"/>
      <c r="ARQ35" s="5"/>
      <c r="ARR35" s="3">
        <f t="shared" si="286"/>
        <v>0</v>
      </c>
      <c r="ARS35" s="3">
        <f t="shared" si="287"/>
        <v>0</v>
      </c>
      <c r="ART35" s="3">
        <f t="shared" si="976"/>
        <v>0</v>
      </c>
      <c r="ARU35" s="3">
        <f t="shared" si="977"/>
        <v>5017015.0782684758</v>
      </c>
      <c r="ARV35" s="3">
        <f t="shared" si="978"/>
        <v>1034.2336296219266</v>
      </c>
      <c r="ARW35" s="3">
        <f t="shared" si="979"/>
        <v>5018049.3118980974</v>
      </c>
      <c r="ARX35" s="3"/>
      <c r="ARY35" s="13"/>
      <c r="ARZ35" s="15">
        <f t="shared" si="288"/>
        <v>0</v>
      </c>
      <c r="ASA35" s="3">
        <f t="shared" si="289"/>
        <v>0</v>
      </c>
      <c r="ASB35" s="3">
        <f t="shared" si="980"/>
        <v>0</v>
      </c>
      <c r="ASC35" s="3">
        <f t="shared" si="981"/>
        <v>331678.73670790758</v>
      </c>
      <c r="ASD35" s="3">
        <f t="shared" si="982"/>
        <v>4317.6013961892768</v>
      </c>
      <c r="ASE35" s="3">
        <f t="shared" si="983"/>
        <v>335996.33810409688</v>
      </c>
      <c r="ASF35" s="3"/>
      <c r="ASG35" s="5"/>
      <c r="ASH35" s="3">
        <f t="shared" si="290"/>
        <v>0</v>
      </c>
      <c r="ASI35" s="3">
        <f t="shared" si="291"/>
        <v>0</v>
      </c>
      <c r="ASJ35" s="3">
        <f t="shared" si="984"/>
        <v>0</v>
      </c>
      <c r="ASK35" s="3">
        <f t="shared" si="985"/>
        <v>5175461.8983160229</v>
      </c>
      <c r="ASL35" s="3">
        <f t="shared" si="986"/>
        <v>1065.3963908819139</v>
      </c>
      <c r="ASM35" s="3">
        <f t="shared" si="987"/>
        <v>5176527.2947069053</v>
      </c>
      <c r="ASN35" s="3"/>
      <c r="ASO35" s="13"/>
      <c r="ASP35" s="15">
        <f t="shared" si="292"/>
        <v>0</v>
      </c>
      <c r="ASQ35" s="3">
        <f t="shared" si="293"/>
        <v>0</v>
      </c>
      <c r="ASR35" s="3">
        <f t="shared" si="988"/>
        <v>0</v>
      </c>
      <c r="ASS35" s="3">
        <f t="shared" si="989"/>
        <v>341690.34785152657</v>
      </c>
      <c r="AST35" s="3">
        <f t="shared" si="990"/>
        <v>4453.9534877767946</v>
      </c>
      <c r="ASU35" s="3">
        <f t="shared" si="991"/>
        <v>346144.30133930338</v>
      </c>
      <c r="ASV35" s="3"/>
      <c r="ASW35" s="5"/>
      <c r="ASX35" s="3">
        <f t="shared" si="294"/>
        <v>0</v>
      </c>
      <c r="ASY35" s="3">
        <f t="shared" si="295"/>
        <v>0</v>
      </c>
      <c r="ASZ35" s="3">
        <f t="shared" si="992"/>
        <v>0</v>
      </c>
      <c r="ATA35" s="3">
        <f t="shared" si="993"/>
        <v>5338905.6695242068</v>
      </c>
      <c r="ATB35" s="3">
        <f t="shared" si="994"/>
        <v>1097.5550227109964</v>
      </c>
      <c r="ATC35" s="3">
        <f t="shared" si="995"/>
        <v>5340003.2245469177</v>
      </c>
      <c r="ATD35" s="3"/>
      <c r="ATE35" s="13"/>
      <c r="ATF35" s="15">
        <f t="shared" si="296"/>
        <v>0</v>
      </c>
      <c r="ATG35" s="3">
        <f t="shared" si="297"/>
        <v>0</v>
      </c>
      <c r="ATH35" s="3">
        <f t="shared" si="996"/>
        <v>0</v>
      </c>
      <c r="ATI35" s="3">
        <f t="shared" si="997"/>
        <v>352021.73928454035</v>
      </c>
      <c r="ATJ35" s="3">
        <f t="shared" si="998"/>
        <v>4594.6057766024433</v>
      </c>
      <c r="ATK35" s="3">
        <f t="shared" si="999"/>
        <v>356616.34506114281</v>
      </c>
      <c r="ATL35" s="3"/>
      <c r="ATM35" s="5"/>
      <c r="ATN35" s="3">
        <f t="shared" si="298"/>
        <v>0</v>
      </c>
      <c r="ATO35" s="3">
        <f t="shared" si="299"/>
        <v>0</v>
      </c>
      <c r="ATP35" s="3">
        <f t="shared" si="1000"/>
        <v>0</v>
      </c>
      <c r="ATQ35" s="3">
        <f t="shared" si="1001"/>
        <v>5507504.0404554754</v>
      </c>
      <c r="ATR35" s="3">
        <f t="shared" si="1002"/>
        <v>1130.740831529409</v>
      </c>
      <c r="ATS35" s="3">
        <f t="shared" si="1003"/>
        <v>5508634.7812870052</v>
      </c>
      <c r="ATT35" s="3"/>
      <c r="ATU35" s="13"/>
      <c r="ATV35" s="15">
        <f t="shared" si="300"/>
        <v>0</v>
      </c>
      <c r="ATW35" s="3">
        <f t="shared" si="301"/>
        <v>0</v>
      </c>
      <c r="ATX35" s="3">
        <f t="shared" si="1004"/>
        <v>0</v>
      </c>
      <c r="ATY35" s="3">
        <f t="shared" si="1005"/>
        <v>362682.96410076541</v>
      </c>
      <c r="ATZ35" s="3">
        <f t="shared" si="1006"/>
        <v>4739.6939312178692</v>
      </c>
      <c r="AUA35" s="3">
        <f t="shared" si="1007"/>
        <v>367422.6580319833</v>
      </c>
      <c r="AUB35" s="3"/>
      <c r="AUC35" s="5"/>
      <c r="AUD35" s="3">
        <f t="shared" si="302"/>
        <v>0</v>
      </c>
      <c r="AUE35" s="3">
        <f t="shared" si="303"/>
        <v>0</v>
      </c>
      <c r="AUF35" s="3">
        <f t="shared" si="1008"/>
        <v>0</v>
      </c>
      <c r="AUG35" s="3">
        <f t="shared" si="1009"/>
        <v>5681419.6355291354</v>
      </c>
      <c r="AUH35" s="3">
        <f t="shared" si="1010"/>
        <v>1164.9861092168649</v>
      </c>
      <c r="AUI35" s="3">
        <f t="shared" si="1011"/>
        <v>5682584.6216383521</v>
      </c>
      <c r="AUJ35" s="3"/>
      <c r="AUK35" s="13"/>
      <c r="AUL35" s="15">
        <f t="shared" si="304"/>
        <v>0</v>
      </c>
      <c r="AUM35" s="3">
        <f t="shared" si="305"/>
        <v>0</v>
      </c>
      <c r="AUN35" s="3">
        <f t="shared" si="1012"/>
        <v>0</v>
      </c>
      <c r="AUO35" s="3">
        <f t="shared" si="1013"/>
        <v>373684.39269432193</v>
      </c>
      <c r="AUP35" s="3">
        <f t="shared" si="1014"/>
        <v>4889.3579012302998</v>
      </c>
      <c r="AUQ35" s="3">
        <f t="shared" si="1015"/>
        <v>378573.75059555221</v>
      </c>
      <c r="AUR35" s="3"/>
      <c r="AUS35" s="5"/>
      <c r="AUT35" s="3">
        <f t="shared" si="306"/>
        <v>0</v>
      </c>
      <c r="AUU35" s="3">
        <f t="shared" si="307"/>
        <v>0</v>
      </c>
      <c r="AUV35" s="3">
        <f t="shared" si="1016"/>
        <v>0</v>
      </c>
      <c r="AUW35" s="3">
        <f t="shared" si="1017"/>
        <v>5860820.2108193161</v>
      </c>
      <c r="AUX35" s="3">
        <f t="shared" si="1018"/>
        <v>1200.3241668640219</v>
      </c>
      <c r="AUY35" s="3">
        <f t="shared" si="1019"/>
        <v>5862020.5349861803</v>
      </c>
      <c r="AUZ35" s="3"/>
      <c r="AVA35" s="13"/>
      <c r="AVB35" s="15">
        <f t="shared" si="308"/>
        <v>0</v>
      </c>
      <c r="AVC35" s="3">
        <f t="shared" si="309"/>
        <v>0</v>
      </c>
      <c r="AVD35" s="3">
        <f t="shared" si="1020"/>
        <v>0</v>
      </c>
      <c r="AVE35" s="3">
        <f t="shared" si="1021"/>
        <v>385036.7234008403</v>
      </c>
      <c r="AVF35" s="3">
        <f t="shared" si="1022"/>
        <v>5043.742050548738</v>
      </c>
      <c r="AVG35" s="3">
        <f t="shared" si="1023"/>
        <v>390080.46545138903</v>
      </c>
      <c r="AVH35" s="3"/>
      <c r="AVI35" s="5"/>
      <c r="AVJ35" s="3">
        <f t="shared" si="310"/>
        <v>0</v>
      </c>
      <c r="AVK35" s="3">
        <f t="shared" si="311"/>
        <v>0</v>
      </c>
      <c r="AVL35" s="3">
        <f t="shared" si="1024"/>
        <v>0</v>
      </c>
      <c r="AVM35" s="3">
        <f t="shared" si="1025"/>
        <v>6045878.8137757443</v>
      </c>
      <c r="AVN35" s="3">
        <f t="shared" si="1026"/>
        <v>1236.7893689534576</v>
      </c>
      <c r="AVO35" s="3">
        <f t="shared" si="1027"/>
        <v>6047115.6031446978</v>
      </c>
      <c r="AVP35" s="3"/>
      <c r="AVQ35" s="13"/>
      <c r="AVR35" s="15">
        <f t="shared" si="312"/>
        <v>0</v>
      </c>
      <c r="AVS35" s="3">
        <f t="shared" si="313"/>
        <v>0</v>
      </c>
      <c r="AVT35" s="3">
        <f t="shared" si="1028"/>
        <v>0</v>
      </c>
      <c r="AVU35" s="3">
        <f t="shared" si="1029"/>
        <v>396750.99278046208</v>
      </c>
      <c r="AVV35" s="3">
        <f t="shared" si="1030"/>
        <v>5202.9952961525023</v>
      </c>
      <c r="AVW35" s="3">
        <f t="shared" si="1031"/>
        <v>401953.98807661457</v>
      </c>
      <c r="AVX35" s="3"/>
      <c r="AVY35" s="5"/>
      <c r="AVZ35" s="3">
        <f t="shared" si="314"/>
        <v>0</v>
      </c>
      <c r="AWA35" s="3">
        <f t="shared" si="315"/>
        <v>0</v>
      </c>
      <c r="AWB35" s="3">
        <f t="shared" si="1032"/>
        <v>0</v>
      </c>
      <c r="AWC35" s="3">
        <f t="shared" si="1033"/>
        <v>6236773.949564076</v>
      </c>
      <c r="AWD35" s="3">
        <f t="shared" si="1034"/>
        <v>1274.4171663900427</v>
      </c>
      <c r="AWE35" s="3">
        <f t="shared" si="1035"/>
        <v>6238048.3667304665</v>
      </c>
      <c r="AWF35" s="3"/>
      <c r="AWG35" s="13"/>
      <c r="AWH35" s="15">
        <f t="shared" si="316"/>
        <v>0</v>
      </c>
      <c r="AWI35" s="3">
        <f t="shared" si="317"/>
        <v>0</v>
      </c>
      <c r="AWJ35" s="3">
        <f t="shared" si="1036"/>
        <v>0</v>
      </c>
      <c r="AWK35" s="3">
        <f t="shared" si="1037"/>
        <v>408838.58585914108</v>
      </c>
      <c r="AWL35" s="3">
        <f t="shared" si="1038"/>
        <v>5367.2712524953313</v>
      </c>
      <c r="AWM35" s="3">
        <f t="shared" si="1039"/>
        <v>414205.85711163643</v>
      </c>
      <c r="AWN35" s="3"/>
      <c r="AWO35" s="5"/>
      <c r="AWP35" s="3">
        <f t="shared" si="318"/>
        <v>0</v>
      </c>
      <c r="AWQ35" s="3">
        <f t="shared" si="319"/>
        <v>0</v>
      </c>
      <c r="AWR35" s="3">
        <f t="shared" si="1040"/>
        <v>0</v>
      </c>
      <c r="AWS35" s="3">
        <f t="shared" si="1041"/>
        <v>6433689.7541615386</v>
      </c>
      <c r="AWT35" s="3">
        <f t="shared" si="1042"/>
        <v>1313.2441293973664</v>
      </c>
      <c r="AWU35" s="3">
        <f t="shared" si="1043"/>
        <v>6435002.9982909355</v>
      </c>
      <c r="AWV35" s="3"/>
      <c r="AWW35" s="13"/>
      <c r="AWX35" s="15">
        <f t="shared" si="320"/>
        <v>0</v>
      </c>
      <c r="AWY35" s="3">
        <f t="shared" si="321"/>
        <v>0</v>
      </c>
      <c r="AWZ35" s="3">
        <f t="shared" si="1044"/>
        <v>0</v>
      </c>
      <c r="AXA35" s="3">
        <f t="shared" si="1045"/>
        <v>421311.24685652432</v>
      </c>
      <c r="AXB35" s="3">
        <f t="shared" si="1046"/>
        <v>5536.7283804310255</v>
      </c>
      <c r="AXC35" s="3">
        <f t="shared" si="1047"/>
        <v>426847.97523695533</v>
      </c>
      <c r="AXD35" s="3"/>
      <c r="AXE35" s="5"/>
      <c r="AXF35" s="3">
        <f t="shared" si="322"/>
        <v>0</v>
      </c>
      <c r="AXG35" s="3">
        <f t="shared" si="323"/>
        <v>0</v>
      </c>
      <c r="AXH35" s="3">
        <f t="shared" si="1048"/>
        <v>0</v>
      </c>
      <c r="AXI35" s="3">
        <f t="shared" si="1049"/>
        <v>6636816.1728724716</v>
      </c>
      <c r="AXJ35" s="3">
        <f t="shared" si="1050"/>
        <v>1353.3079819771235</v>
      </c>
      <c r="AXK35" s="3">
        <f t="shared" si="1051"/>
        <v>6638169.4808544489</v>
      </c>
      <c r="AXL35" s="3"/>
      <c r="AXM35" s="13"/>
      <c r="AXN35" s="15">
        <f t="shared" si="324"/>
        <v>0</v>
      </c>
      <c r="AXO35" s="3">
        <f t="shared" si="325"/>
        <v>0</v>
      </c>
      <c r="AXP35" s="3">
        <f t="shared" si="1052"/>
        <v>0</v>
      </c>
      <c r="AXQ35" s="3">
        <f t="shared" si="1053"/>
        <v>434181.09058857936</v>
      </c>
      <c r="AXR35" s="3">
        <f t="shared" si="1054"/>
        <v>5711.5301400791759</v>
      </c>
      <c r="AXS35" s="3">
        <f t="shared" si="1055"/>
        <v>439892.62072865851</v>
      </c>
      <c r="AXT35" s="3"/>
      <c r="AXU35" s="5"/>
      <c r="AXV35" s="3">
        <f t="shared" si="326"/>
        <v>0</v>
      </c>
      <c r="AXW35" s="3">
        <f t="shared" si="327"/>
        <v>0</v>
      </c>
      <c r="AXX35" s="3">
        <f t="shared" si="1056"/>
        <v>0</v>
      </c>
      <c r="AXY35" s="3">
        <f t="shared" si="1057"/>
        <v>6846349.143566818</v>
      </c>
      <c r="AXZ35" s="3">
        <f t="shared" si="1058"/>
        <v>1394.6476385358758</v>
      </c>
      <c r="AYA35" s="3">
        <f t="shared" si="1059"/>
        <v>6847743.791205354</v>
      </c>
      <c r="AYB35" s="3"/>
      <c r="AYC35" s="13"/>
      <c r="AYD35" s="15">
        <f t="shared" si="328"/>
        <v>0</v>
      </c>
      <c r="AYE35" s="3">
        <f t="shared" si="329"/>
        <v>0</v>
      </c>
      <c r="AYF35" s="3">
        <f t="shared" si="1060"/>
        <v>0</v>
      </c>
      <c r="AYG35" s="3">
        <f t="shared" si="1061"/>
        <v>447460.61436709971</v>
      </c>
      <c r="AYH35" s="3">
        <f t="shared" si="1062"/>
        <v>5891.8451480900558</v>
      </c>
      <c r="AYI35" s="3">
        <f t="shared" si="1063"/>
        <v>453352.45951518975</v>
      </c>
      <c r="AYJ35" s="3"/>
      <c r="AYK35" s="5"/>
      <c r="AYL35" s="3">
        <f t="shared" si="330"/>
        <v>0</v>
      </c>
      <c r="AYM35" s="3">
        <f t="shared" si="331"/>
        <v>0</v>
      </c>
      <c r="AYN35" s="3">
        <f t="shared" si="1064"/>
        <v>0</v>
      </c>
      <c r="AYO35" s="3">
        <f t="shared" si="1065"/>
        <v>7062490.7851918433</v>
      </c>
      <c r="AYP35" s="3">
        <f t="shared" si="1066"/>
        <v>1437.3032421078512</v>
      </c>
      <c r="AYQ35" s="3">
        <f t="shared" si="1067"/>
        <v>7063928.0884339511</v>
      </c>
      <c r="AYR35" s="3"/>
      <c r="AYS35" s="13"/>
      <c r="AYT35" s="15">
        <f t="shared" si="332"/>
        <v>0</v>
      </c>
      <c r="AYU35" s="3">
        <f t="shared" si="333"/>
        <v>0</v>
      </c>
      <c r="AYV35" s="3">
        <f t="shared" si="1068"/>
        <v>0</v>
      </c>
      <c r="AYW35" s="3">
        <f t="shared" si="1069"/>
        <v>461162.71016736916</v>
      </c>
      <c r="AYX35" s="3">
        <f t="shared" si="1070"/>
        <v>6077.8473400714493</v>
      </c>
      <c r="AYY35" s="3">
        <f t="shared" si="1071"/>
        <v>467240.55750744062</v>
      </c>
      <c r="AYZ35" s="3"/>
      <c r="AZA35" s="5"/>
      <c r="AZB35" s="3">
        <f t="shared" si="334"/>
        <v>0</v>
      </c>
      <c r="AZC35" s="3">
        <f t="shared" si="335"/>
        <v>0</v>
      </c>
      <c r="AZD35" s="3">
        <f t="shared" si="1072"/>
        <v>0</v>
      </c>
      <c r="AZE35" s="3">
        <f t="shared" si="1073"/>
        <v>7285449.5924714133</v>
      </c>
      <c r="AZF35" s="3">
        <f t="shared" si="1074"/>
        <v>1481.316203439108</v>
      </c>
      <c r="AZG35" s="3">
        <f t="shared" si="1075"/>
        <v>7286930.908674852</v>
      </c>
      <c r="AZH35" s="3"/>
      <c r="AZI35" s="13"/>
      <c r="AZJ35" s="15">
        <f t="shared" si="336"/>
        <v>0</v>
      </c>
      <c r="AZK35" s="3">
        <f t="shared" si="337"/>
        <v>0</v>
      </c>
      <c r="AZL35" s="3">
        <f t="shared" si="1076"/>
        <v>0</v>
      </c>
      <c r="AZM35" s="3">
        <f t="shared" si="1077"/>
        <v>475300.67702119693</v>
      </c>
      <c r="AZN35" s="3">
        <f t="shared" si="1078"/>
        <v>6269.716138508139</v>
      </c>
      <c r="AZO35" s="3">
        <f t="shared" si="1079"/>
        <v>481570.39315970504</v>
      </c>
      <c r="AZP35" s="3"/>
      <c r="AZQ35" s="5"/>
      <c r="AZR35" s="3">
        <f t="shared" si="338"/>
        <v>0</v>
      </c>
      <c r="AZS35" s="3">
        <f t="shared" si="339"/>
        <v>0</v>
      </c>
      <c r="AZT35" s="3">
        <f t="shared" si="1080"/>
        <v>0</v>
      </c>
      <c r="AZU35" s="3">
        <f t="shared" si="1081"/>
        <v>7515440.6371892504</v>
      </c>
      <c r="AZV35" s="3">
        <f t="shared" si="1082"/>
        <v>1526.7292407956181</v>
      </c>
      <c r="AZW35" s="3">
        <f t="shared" si="1083"/>
        <v>7516967.366430046</v>
      </c>
      <c r="AZX35" s="3"/>
      <c r="AZY35" s="13"/>
      <c r="AZZ35" s="15">
        <f t="shared" si="340"/>
        <v>0</v>
      </c>
      <c r="BAA35" s="3">
        <f t="shared" si="341"/>
        <v>0</v>
      </c>
      <c r="BAB35" s="3">
        <f t="shared" si="1084"/>
        <v>0</v>
      </c>
      <c r="BAC35" s="3">
        <f t="shared" si="1085"/>
        <v>489888.23375429731</v>
      </c>
      <c r="BAD35" s="3">
        <f t="shared" si="1086"/>
        <v>6467.6366260745026</v>
      </c>
      <c r="BAE35" s="3">
        <f t="shared" si="1087"/>
        <v>496355.87038037181</v>
      </c>
      <c r="BAF35" s="3"/>
      <c r="BAG35" s="5"/>
      <c r="BAH35" s="3">
        <f t="shared" si="342"/>
        <v>0</v>
      </c>
      <c r="BAI35" s="3">
        <f t="shared" si="343"/>
        <v>0</v>
      </c>
      <c r="BAJ35" s="3">
        <f t="shared" si="1088"/>
        <v>0</v>
      </c>
      <c r="BAK35" s="3">
        <f t="shared" si="1089"/>
        <v>7752685.7759368708</v>
      </c>
      <c r="BAL35" s="3">
        <f t="shared" si="1090"/>
        <v>1573.5864208774299</v>
      </c>
      <c r="BAM35" s="3">
        <f t="shared" si="1091"/>
        <v>7754259.3623577487</v>
      </c>
      <c r="BAN35" s="3"/>
      <c r="BAO35" s="13"/>
      <c r="BAP35" s="15">
        <f t="shared" si="344"/>
        <v>0</v>
      </c>
      <c r="BAQ35" s="3">
        <f t="shared" si="345"/>
        <v>0</v>
      </c>
      <c r="BAR35" s="3">
        <f t="shared" si="1092"/>
        <v>0</v>
      </c>
      <c r="BAS35" s="3">
        <f t="shared" si="1093"/>
        <v>504939.53218868322</v>
      </c>
      <c r="BAT35" s="3">
        <f t="shared" si="1094"/>
        <v>6671.7997242498413</v>
      </c>
      <c r="BAU35" s="3">
        <f t="shared" si="1095"/>
        <v>511611.33191293309</v>
      </c>
      <c r="BAV35" s="3"/>
      <c r="BAW35" s="5"/>
      <c r="BAX35" s="3">
        <f t="shared" si="346"/>
        <v>0</v>
      </c>
      <c r="BAY35" s="3">
        <f t="shared" si="347"/>
        <v>0</v>
      </c>
      <c r="BAZ35" s="3">
        <f t="shared" si="1096"/>
        <v>0</v>
      </c>
      <c r="BBA35" s="3">
        <f t="shared" si="1097"/>
        <v>7997413.8642178345</v>
      </c>
      <c r="BBB35" s="3">
        <f t="shared" si="1098"/>
        <v>1621.9332012265215</v>
      </c>
      <c r="BBC35" s="3">
        <f t="shared" si="1099"/>
        <v>7999035.797419061</v>
      </c>
      <c r="BBD35" s="3"/>
      <c r="BBE35" s="13"/>
      <c r="BBF35" s="15">
        <f t="shared" si="348"/>
        <v>0</v>
      </c>
      <c r="BBG35" s="3">
        <f t="shared" si="349"/>
        <v>0</v>
      </c>
      <c r="BBH35" s="3">
        <f t="shared" si="1100"/>
        <v>0</v>
      </c>
      <c r="BBI35" s="3">
        <f t="shared" si="1101"/>
        <v>520469.17083441821</v>
      </c>
      <c r="BBJ35" s="3">
        <f t="shared" si="1102"/>
        <v>6882.4023774142261</v>
      </c>
      <c r="BBK35" s="3">
        <f t="shared" si="1103"/>
        <v>527351.57321183244</v>
      </c>
      <c r="BBL35" s="3"/>
      <c r="BBM35" s="5"/>
      <c r="BBN35" s="3">
        <f t="shared" si="350"/>
        <v>0</v>
      </c>
      <c r="BBO35" s="3">
        <f t="shared" si="351"/>
        <v>0</v>
      </c>
      <c r="BBP35" s="3">
        <f t="shared" si="1104"/>
        <v>0</v>
      </c>
      <c r="BBQ35" s="3">
        <f t="shared" si="1105"/>
        <v>8249860.9771214342</v>
      </c>
      <c r="BBR35" s="3">
        <f t="shared" si="1106"/>
        <v>1671.8164742065342</v>
      </c>
      <c r="BBS35" s="3">
        <f t="shared" si="1107"/>
        <v>8251532.7935956409</v>
      </c>
      <c r="BBT35" s="3"/>
      <c r="BBU35" s="13"/>
      <c r="BBV35" s="15">
        <f t="shared" si="352"/>
        <v>0</v>
      </c>
      <c r="BBW35" s="3">
        <f t="shared" si="353"/>
        <v>0</v>
      </c>
      <c r="BBX35" s="3">
        <f t="shared" si="1108"/>
        <v>0</v>
      </c>
      <c r="BBY35" s="3">
        <f t="shared" si="1109"/>
        <v>536492.20902645914</v>
      </c>
      <c r="BBZ35" s="3">
        <f t="shared" si="1110"/>
        <v>7099.6477427607797</v>
      </c>
      <c r="BCA35" s="3">
        <f t="shared" si="1111"/>
        <v>543591.85676921997</v>
      </c>
      <c r="BCB35" s="3"/>
      <c r="BCC35" s="5"/>
      <c r="BCD35" s="3">
        <f t="shared" si="354"/>
        <v>0</v>
      </c>
      <c r="BCE35" s="3">
        <f t="shared" si="355"/>
        <v>0</v>
      </c>
      <c r="BCF35" s="3">
        <f t="shared" si="1112"/>
        <v>0</v>
      </c>
      <c r="BCG35" s="3">
        <f t="shared" si="1113"/>
        <v>8510270.6369684935</v>
      </c>
      <c r="BCH35" s="3">
        <f t="shared" si="1114"/>
        <v>1723.2846124122007</v>
      </c>
      <c r="BCI35" s="3">
        <f t="shared" si="1115"/>
        <v>8511993.9215809051</v>
      </c>
      <c r="BCJ35" s="3"/>
      <c r="BCK35" s="13"/>
      <c r="BCL35" s="15">
        <f t="shared" si="356"/>
        <v>0</v>
      </c>
      <c r="BCM35" s="3">
        <f t="shared" si="357"/>
        <v>0</v>
      </c>
      <c r="BCN35" s="3">
        <f t="shared" si="1116"/>
        <v>0</v>
      </c>
      <c r="BCO35" s="3">
        <f t="shared" si="1117"/>
        <v>553024.18147259322</v>
      </c>
      <c r="BCP35" s="3">
        <f t="shared" si="1118"/>
        <v>7323.7453862980274</v>
      </c>
      <c r="BCQ35" s="3">
        <f t="shared" si="1119"/>
        <v>560347.92685889127</v>
      </c>
      <c r="BCR35" s="3"/>
      <c r="BCS35" s="5"/>
      <c r="BCT35" s="3">
        <f t="shared" si="358"/>
        <v>0</v>
      </c>
      <c r="BCU35" s="3">
        <f t="shared" si="359"/>
        <v>0</v>
      </c>
      <c r="BCV35" s="3">
        <f t="shared" si="1120"/>
        <v>0</v>
      </c>
      <c r="BCW35" s="3">
        <f t="shared" si="1121"/>
        <v>8778894.0482572429</v>
      </c>
      <c r="BCX35" s="3">
        <f t="shared" si="1122"/>
        <v>1776.3875153992603</v>
      </c>
      <c r="BCY35" s="3">
        <f t="shared" si="1123"/>
        <v>8780670.4357726425</v>
      </c>
      <c r="BCZ35" s="3"/>
      <c r="BDA35" s="13"/>
      <c r="BDB35" s="15">
        <f t="shared" si="360"/>
        <v>0</v>
      </c>
      <c r="BDC35" s="3">
        <f t="shared" si="361"/>
        <v>0</v>
      </c>
      <c r="BDD35" s="3">
        <f t="shared" si="1124"/>
        <v>0</v>
      </c>
      <c r="BDE35" s="3">
        <f t="shared" si="1125"/>
        <v>570081.11322766356</v>
      </c>
      <c r="BDF35" s="3">
        <f t="shared" si="1126"/>
        <v>7554.9114850887363</v>
      </c>
      <c r="BDG35" s="3">
        <f t="shared" si="1127"/>
        <v>577636.02471275232</v>
      </c>
      <c r="BDH35" s="3"/>
      <c r="BDI35" s="5"/>
      <c r="BDJ35" s="3">
        <f t="shared" si="362"/>
        <v>0</v>
      </c>
      <c r="BDK35" s="3">
        <f t="shared" si="363"/>
        <v>0</v>
      </c>
      <c r="BDL35" s="3">
        <f t="shared" si="1128"/>
        <v>0</v>
      </c>
      <c r="BDM35" s="3">
        <f t="shared" si="1129"/>
        <v>9055990.3400848322</v>
      </c>
      <c r="BDN35" s="3">
        <f t="shared" si="1130"/>
        <v>1831.1766577836713</v>
      </c>
      <c r="BDO35" s="3">
        <f t="shared" si="1131"/>
        <v>9057821.516742615</v>
      </c>
      <c r="BDP35" s="3"/>
      <c r="BDQ35" s="13"/>
      <c r="BDR35" s="15">
        <f t="shared" si="364"/>
        <v>0</v>
      </c>
      <c r="BDS35" s="3">
        <f t="shared" si="365"/>
        <v>0</v>
      </c>
      <c r="BDT35" s="3">
        <f t="shared" si="1132"/>
        <v>0</v>
      </c>
      <c r="BDU35" s="3">
        <f t="shared" si="1133"/>
        <v>587679.53513824241</v>
      </c>
      <c r="BDV35" s="3">
        <f t="shared" si="1134"/>
        <v>7793.3690358396889</v>
      </c>
      <c r="BDW35" s="3">
        <f t="shared" si="1135"/>
        <v>595472.9041740821</v>
      </c>
      <c r="BDX35" s="3"/>
      <c r="BDY35" s="5"/>
      <c r="BDZ35" s="3">
        <f t="shared" si="366"/>
        <v>0</v>
      </c>
      <c r="BEA35" s="3">
        <f t="shared" si="367"/>
        <v>0</v>
      </c>
      <c r="BEB35" s="3">
        <f t="shared" si="1136"/>
        <v>0</v>
      </c>
      <c r="BEC35" s="3">
        <f t="shared" si="1137"/>
        <v>9341826.8161816206</v>
      </c>
      <c r="BED35" s="3">
        <f t="shared" si="1138"/>
        <v>1887.7051388519628</v>
      </c>
      <c r="BEE35" s="3">
        <f t="shared" si="1139"/>
        <v>9343714.5213204734</v>
      </c>
      <c r="BEF35" s="3"/>
      <c r="BEG35" s="13"/>
      <c r="BEH35" s="15">
        <f t="shared" si="368"/>
        <v>0</v>
      </c>
      <c r="BEI35" s="3">
        <f t="shared" si="369"/>
        <v>0</v>
      </c>
      <c r="BEJ35" s="3">
        <f t="shared" si="1140"/>
        <v>0</v>
      </c>
      <c r="BEK35" s="3">
        <f t="shared" si="1141"/>
        <v>605836.49979303149</v>
      </c>
      <c r="BEL35" s="3">
        <f t="shared" si="1142"/>
        <v>8039.348070021666</v>
      </c>
      <c r="BEM35" s="3">
        <f t="shared" si="1143"/>
        <v>613875.8478630532</v>
      </c>
      <c r="BEN35" s="3"/>
      <c r="BEO35" s="5"/>
      <c r="BEP35" s="3">
        <f t="shared" si="370"/>
        <v>0</v>
      </c>
      <c r="BEQ35" s="3">
        <f t="shared" si="371"/>
        <v>0</v>
      </c>
      <c r="BER35" s="3">
        <f t="shared" si="1144"/>
        <v>0</v>
      </c>
      <c r="BES35" s="3">
        <f t="shared" si="1145"/>
        <v>9636679.2127731629</v>
      </c>
      <c r="BET35" s="3">
        <f t="shared" si="1146"/>
        <v>1946.0277337960531</v>
      </c>
      <c r="BEU35" s="3">
        <f t="shared" si="1147"/>
        <v>9638625.2405069582</v>
      </c>
      <c r="BEV35" s="3"/>
      <c r="BEW35" s="13"/>
      <c r="BEX35" s="15">
        <f t="shared" si="372"/>
        <v>0</v>
      </c>
      <c r="BEY35" s="3">
        <f t="shared" si="373"/>
        <v>0</v>
      </c>
      <c r="BEZ35" s="3">
        <f t="shared" si="1148"/>
        <v>0</v>
      </c>
      <c r="BFA35" s="3">
        <f t="shared" si="1149"/>
        <v>624569.59799075813</v>
      </c>
      <c r="BFB35" s="3">
        <f t="shared" si="1150"/>
        <v>8293.0858757636361</v>
      </c>
      <c r="BFC35" s="3">
        <f t="shared" si="1151"/>
        <v>632862.68386652181</v>
      </c>
      <c r="BFD35" s="3"/>
      <c r="BFE35" s="5"/>
      <c r="BFF35" s="3">
        <f t="shared" si="374"/>
        <v>0</v>
      </c>
      <c r="BFG35" s="3">
        <f t="shared" si="375"/>
        <v>0</v>
      </c>
      <c r="BFH35" s="3">
        <f t="shared" si="1152"/>
        <v>0</v>
      </c>
      <c r="BFI35" s="3">
        <f t="shared" si="1153"/>
        <v>9940831.9645623658</v>
      </c>
      <c r="BFJ35" s="3">
        <f t="shared" si="1154"/>
        <v>2006.2009466103268</v>
      </c>
      <c r="BFK35" s="3">
        <f t="shared" si="1155"/>
        <v>9942838.1655089762</v>
      </c>
      <c r="BFL35" s="3"/>
      <c r="BFM35" s="13"/>
      <c r="BFN35" s="15">
        <f t="shared" si="376"/>
        <v>0</v>
      </c>
      <c r="BFO35" s="3">
        <f t="shared" si="377"/>
        <v>0</v>
      </c>
      <c r="BFP35" s="3">
        <f t="shared" si="1156"/>
        <v>0</v>
      </c>
      <c r="BFQ35" s="3">
        <f t="shared" si="1157"/>
        <v>643896.97572652251</v>
      </c>
      <c r="BFR35" s="3">
        <f t="shared" si="1158"/>
        <v>8554.8272267706907</v>
      </c>
      <c r="BFS35" s="3">
        <f t="shared" si="1159"/>
        <v>652451.8029532932</v>
      </c>
      <c r="BFT35" s="3"/>
      <c r="BFU35" s="5"/>
      <c r="BFV35" s="3">
        <f t="shared" si="378"/>
        <v>0</v>
      </c>
      <c r="BFW35" s="3">
        <f t="shared" si="379"/>
        <v>0</v>
      </c>
      <c r="BFX35" s="3">
        <f t="shared" si="1160"/>
        <v>0</v>
      </c>
      <c r="BFY35" s="3">
        <f t="shared" si="1161"/>
        <v>10254578.479130935</v>
      </c>
      <c r="BFZ35" s="3">
        <f t="shared" si="1162"/>
        <v>2068.2830646540547</v>
      </c>
      <c r="BGA35" s="3">
        <f t="shared" si="1163"/>
        <v>10256646.762195589</v>
      </c>
      <c r="BGB35" s="3"/>
      <c r="BGC35" s="13"/>
      <c r="BGD35" s="15">
        <f t="shared" si="380"/>
        <v>0</v>
      </c>
      <c r="BGE35" s="3">
        <f t="shared" si="381"/>
        <v>0</v>
      </c>
      <c r="BGF35" s="3">
        <f t="shared" si="1164"/>
        <v>0</v>
      </c>
      <c r="BGG35" s="3">
        <f t="shared" si="1165"/>
        <v>663837.35170456185</v>
      </c>
      <c r="BGH35" s="3">
        <f t="shared" si="1166"/>
        <v>8824.8246184856343</v>
      </c>
      <c r="BGI35" s="3">
        <f t="shared" si="1167"/>
        <v>672662.17632304749</v>
      </c>
      <c r="BGJ35" s="3"/>
      <c r="BGK35" s="5"/>
      <c r="BGL35" s="3">
        <f t="shared" si="382"/>
        <v>0</v>
      </c>
      <c r="BGM35" s="3">
        <f t="shared" si="383"/>
        <v>0</v>
      </c>
      <c r="BGN35" s="3">
        <f t="shared" si="1168"/>
        <v>0</v>
      </c>
      <c r="BGO35" s="3">
        <f t="shared" si="1169"/>
        <v>10578221.420023696</v>
      </c>
      <c r="BGP35" s="3">
        <f t="shared" si="1170"/>
        <v>2132.3342149047276</v>
      </c>
      <c r="BGQ35" s="3">
        <f t="shared" si="1171"/>
        <v>10580353.754238602</v>
      </c>
      <c r="BGR35" s="3"/>
      <c r="BGS35" s="13"/>
      <c r="BGT35" s="15">
        <f t="shared" si="384"/>
        <v>0</v>
      </c>
      <c r="BGU35" s="3">
        <f t="shared" si="385"/>
        <v>0</v>
      </c>
      <c r="BGV35" s="3">
        <f t="shared" si="1172"/>
        <v>0</v>
      </c>
      <c r="BGW35" s="3">
        <f t="shared" si="1173"/>
        <v>684410.03539742006</v>
      </c>
      <c r="BGX35" s="3">
        <f t="shared" si="1174"/>
        <v>9103.3385116992504</v>
      </c>
      <c r="BGY35" s="3">
        <f t="shared" si="1175"/>
        <v>693513.37390911928</v>
      </c>
      <c r="BGZ35" s="3"/>
      <c r="BHA35" s="5"/>
      <c r="BHB35" s="3">
        <f t="shared" si="386"/>
        <v>0</v>
      </c>
      <c r="BHC35" s="3">
        <f t="shared" si="387"/>
        <v>0</v>
      </c>
      <c r="BHD35" s="3">
        <f t="shared" si="1176"/>
        <v>0</v>
      </c>
      <c r="BHE35" s="3">
        <f t="shared" si="1177"/>
        <v>10912072.998761592</v>
      </c>
      <c r="BHF35" s="3">
        <f t="shared" si="1178"/>
        <v>2198.4164219665217</v>
      </c>
      <c r="BHG35" s="3">
        <f t="shared" si="1179"/>
        <v>10914271.415183559</v>
      </c>
      <c r="BHH35" s="3"/>
      <c r="BHI35" s="13"/>
      <c r="BHJ35" s="15">
        <f t="shared" si="388"/>
        <v>0</v>
      </c>
      <c r="BHK35" s="3">
        <f t="shared" si="389"/>
        <v>0</v>
      </c>
      <c r="BHL35" s="3">
        <f t="shared" si="1180"/>
        <v>0</v>
      </c>
      <c r="BHM35" s="3">
        <f t="shared" si="1181"/>
        <v>705634.94567628508</v>
      </c>
      <c r="BHN35" s="3">
        <f t="shared" si="1182"/>
        <v>9390.6375838310923</v>
      </c>
      <c r="BHO35" s="3">
        <f t="shared" si="1183"/>
        <v>715025.58326011617</v>
      </c>
      <c r="BHP35" s="3"/>
      <c r="BHQ35" s="5"/>
      <c r="BHR35" s="3">
        <f t="shared" si="390"/>
        <v>0</v>
      </c>
      <c r="BHS35" s="3">
        <f t="shared" si="391"/>
        <v>0</v>
      </c>
      <c r="BHT35" s="3">
        <f t="shared" si="1184"/>
        <v>0</v>
      </c>
      <c r="BHU35" s="3">
        <f t="shared" si="1185"/>
        <v>11256455.276049217</v>
      </c>
      <c r="BHV35" s="3">
        <f t="shared" si="1186"/>
        <v>2266.5936679134311</v>
      </c>
      <c r="BHW35" s="3">
        <f t="shared" si="1187"/>
        <v>11258721.86971713</v>
      </c>
      <c r="BHX35" s="3"/>
      <c r="BHY35" s="13"/>
      <c r="BHZ35" s="15">
        <f t="shared" si="392"/>
        <v>0</v>
      </c>
      <c r="BIA35" s="3">
        <f t="shared" si="393"/>
        <v>0</v>
      </c>
      <c r="BIB35" s="3">
        <f t="shared" si="1188"/>
        <v>0</v>
      </c>
      <c r="BIC35" s="3">
        <f t="shared" si="1189"/>
        <v>727532.63003381027</v>
      </c>
      <c r="BID35" s="3">
        <f t="shared" si="1190"/>
        <v>9686.9989881292586</v>
      </c>
      <c r="BIE35" s="3">
        <f t="shared" si="1191"/>
        <v>737219.62902193959</v>
      </c>
      <c r="BIF35" s="3"/>
      <c r="BIG35" s="5"/>
      <c r="BIH35" s="3">
        <f t="shared" si="394"/>
        <v>0</v>
      </c>
      <c r="BII35" s="3">
        <f t="shared" si="395"/>
        <v>0</v>
      </c>
      <c r="BIJ35" s="3">
        <f t="shared" si="1192"/>
        <v>0</v>
      </c>
      <c r="BIK35" s="3">
        <f t="shared" si="1193"/>
        <v>11611700.472474791</v>
      </c>
      <c r="BIL35" s="3">
        <f t="shared" si="1194"/>
        <v>2336.931954035535</v>
      </c>
      <c r="BIM35" s="3">
        <f t="shared" si="1195"/>
        <v>11614037.404428827</v>
      </c>
      <c r="BIN35" s="3"/>
      <c r="BIO35" s="13"/>
      <c r="BIP35" s="15">
        <f t="shared" si="396"/>
        <v>0</v>
      </c>
      <c r="BIQ35" s="3">
        <f t="shared" si="397"/>
        <v>0</v>
      </c>
      <c r="BIR35" s="3">
        <f t="shared" si="1196"/>
        <v>0</v>
      </c>
      <c r="BIS35" s="3">
        <f t="shared" si="1197"/>
        <v>750124.28441587614</v>
      </c>
      <c r="BIT35" s="3">
        <f t="shared" si="1198"/>
        <v>9992.7086210511607</v>
      </c>
      <c r="BIU35" s="3">
        <f t="shared" si="1199"/>
        <v>760116.99303692731</v>
      </c>
      <c r="BIV35" s="3"/>
      <c r="BIW35" s="5"/>
      <c r="BIX35" s="3">
        <f t="shared" si="398"/>
        <v>0</v>
      </c>
      <c r="BIY35" s="3">
        <f t="shared" si="399"/>
        <v>0</v>
      </c>
      <c r="BIZ35" s="3">
        <f t="shared" si="1200"/>
        <v>0</v>
      </c>
      <c r="BJA35" s="3">
        <f t="shared" si="1201"/>
        <v>11978151.289016569</v>
      </c>
      <c r="BJB35" s="3">
        <f t="shared" si="1202"/>
        <v>2409.4993645412646</v>
      </c>
      <c r="BJC35" s="3">
        <f t="shared" si="1203"/>
        <v>11980560.788381111</v>
      </c>
      <c r="BJD35" s="3"/>
      <c r="BJE35" s="13"/>
      <c r="BJF35" s="15">
        <f t="shared" si="400"/>
        <v>0</v>
      </c>
      <c r="BJG35" s="3">
        <f t="shared" si="401"/>
        <v>0</v>
      </c>
      <c r="BJH35" s="3">
        <f t="shared" si="1204"/>
        <v>0</v>
      </c>
      <c r="BJI35" s="3">
        <f t="shared" si="1205"/>
        <v>773431.77367789205</v>
      </c>
      <c r="BJJ35" s="3">
        <f t="shared" si="1206"/>
        <v>10308.061398087055</v>
      </c>
      <c r="BJK35" s="3">
        <f t="shared" si="1207"/>
        <v>783739.83507597912</v>
      </c>
      <c r="BJL35" s="3"/>
      <c r="BJM35" s="5"/>
      <c r="BJN35" s="3">
        <f t="shared" si="402"/>
        <v>0</v>
      </c>
      <c r="BJO35" s="3">
        <f t="shared" si="403"/>
        <v>0</v>
      </c>
      <c r="BJP35" s="3">
        <f t="shared" si="1208"/>
        <v>0</v>
      </c>
      <c r="BJQ35" s="3">
        <f t="shared" si="1209"/>
        <v>12356161.23766952</v>
      </c>
      <c r="BJR35" s="3">
        <f t="shared" si="1210"/>
        <v>2484.3661322657772</v>
      </c>
      <c r="BJS35" s="3">
        <f t="shared" si="1211"/>
        <v>12358645.603801785</v>
      </c>
      <c r="BJT35" s="3"/>
      <c r="BJU35" s="13"/>
    </row>
    <row r="36" spans="1:1633" x14ac:dyDescent="0.25">
      <c r="A36">
        <v>60</v>
      </c>
      <c r="B36" s="15">
        <v>0</v>
      </c>
      <c r="C36" s="3">
        <v>0</v>
      </c>
      <c r="D36" s="3">
        <v>0</v>
      </c>
      <c r="E36" s="3">
        <v>0</v>
      </c>
      <c r="F36" s="3">
        <v>0</v>
      </c>
      <c r="G36" s="3">
        <v>39600</v>
      </c>
      <c r="H36" s="3"/>
      <c r="I36" s="5"/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325800</v>
      </c>
      <c r="P36" s="3"/>
      <c r="Q36" s="13"/>
      <c r="R36" s="15">
        <f t="shared" si="0"/>
        <v>0</v>
      </c>
      <c r="S36" s="3">
        <f t="shared" si="1"/>
        <v>0</v>
      </c>
      <c r="T36" s="3">
        <f t="shared" si="404"/>
        <v>0</v>
      </c>
      <c r="U36" s="3">
        <f t="shared" si="405"/>
        <v>43596.816100000004</v>
      </c>
      <c r="V36" s="3">
        <f t="shared" si="406"/>
        <v>371.78149999999999</v>
      </c>
      <c r="W36" s="3">
        <f t="shared" si="407"/>
        <v>43968.597600000001</v>
      </c>
      <c r="X36" s="3"/>
      <c r="Y36" s="5"/>
      <c r="Z36" s="3">
        <f t="shared" si="2"/>
        <v>0</v>
      </c>
      <c r="AA36" s="3">
        <f t="shared" si="3"/>
        <v>0</v>
      </c>
      <c r="AB36" s="3">
        <f t="shared" si="408"/>
        <v>0</v>
      </c>
      <c r="AC36" s="3">
        <f t="shared" si="409"/>
        <v>364210.00430000003</v>
      </c>
      <c r="AD36" s="3">
        <f t="shared" si="410"/>
        <v>161.9032</v>
      </c>
      <c r="AE36" s="3">
        <f t="shared" si="411"/>
        <v>364371.90750000003</v>
      </c>
      <c r="AF36" s="3"/>
      <c r="AG36" s="13"/>
      <c r="AH36" s="15">
        <f t="shared" si="4"/>
        <v>0</v>
      </c>
      <c r="AI36" s="3">
        <f t="shared" si="5"/>
        <v>0</v>
      </c>
      <c r="AJ36" s="3">
        <f t="shared" si="412"/>
        <v>0</v>
      </c>
      <c r="AK36" s="3">
        <f t="shared" si="413"/>
        <v>47134.401911242203</v>
      </c>
      <c r="AL36" s="3">
        <f t="shared" si="414"/>
        <v>416.26062251699994</v>
      </c>
      <c r="AM36" s="3">
        <f t="shared" si="415"/>
        <v>47550.662533759205</v>
      </c>
      <c r="AN36" s="3"/>
      <c r="AO36" s="5"/>
      <c r="AP36" s="3">
        <f t="shared" si="6"/>
        <v>0</v>
      </c>
      <c r="AQ36" s="3">
        <f t="shared" si="7"/>
        <v>0</v>
      </c>
      <c r="AR36" s="3">
        <f t="shared" si="416"/>
        <v>0</v>
      </c>
      <c r="AS36" s="3">
        <f t="shared" si="417"/>
        <v>407783.28969256737</v>
      </c>
      <c r="AT36" s="3">
        <f t="shared" si="418"/>
        <v>175.04054612639999</v>
      </c>
      <c r="AU36" s="3">
        <f t="shared" si="419"/>
        <v>407958.33023869374</v>
      </c>
      <c r="AV36" s="3"/>
      <c r="AW36" s="13"/>
      <c r="AX36" s="15">
        <f t="shared" si="8"/>
        <v>0</v>
      </c>
      <c r="AY36" s="3">
        <f t="shared" si="9"/>
        <v>0</v>
      </c>
      <c r="AZ36" s="3">
        <f t="shared" si="420"/>
        <v>0</v>
      </c>
      <c r="BA36" s="3">
        <f t="shared" si="421"/>
        <v>43152.322915552948</v>
      </c>
      <c r="BB36" s="3">
        <f t="shared" si="422"/>
        <v>390.7163457287491</v>
      </c>
      <c r="BC36" s="3">
        <f t="shared" si="423"/>
        <v>43543.039261281694</v>
      </c>
      <c r="BD36" s="3"/>
      <c r="BE36" s="5"/>
      <c r="BF36" s="3">
        <f t="shared" si="10"/>
        <v>0</v>
      </c>
      <c r="BG36" s="3">
        <f t="shared" si="11"/>
        <v>0</v>
      </c>
      <c r="BH36" s="3">
        <f t="shared" si="424"/>
        <v>0</v>
      </c>
      <c r="BI36" s="3">
        <f t="shared" si="425"/>
        <v>382759.23346898111</v>
      </c>
      <c r="BJ36" s="3">
        <f t="shared" si="426"/>
        <v>160.25250906938024</v>
      </c>
      <c r="BK36" s="3">
        <f t="shared" si="427"/>
        <v>382919.48597805051</v>
      </c>
      <c r="BL36" s="3"/>
      <c r="BM36" s="13"/>
      <c r="BN36" s="15">
        <f t="shared" si="12"/>
        <v>0</v>
      </c>
      <c r="BO36" s="3">
        <f t="shared" si="13"/>
        <v>0</v>
      </c>
      <c r="BP36" s="3">
        <f t="shared" si="428"/>
        <v>0</v>
      </c>
      <c r="BQ36" s="3">
        <f t="shared" si="429"/>
        <v>35241.186824109776</v>
      </c>
      <c r="BR36" s="3">
        <f t="shared" si="430"/>
        <v>344.76619258217193</v>
      </c>
      <c r="BS36" s="3">
        <f t="shared" si="431"/>
        <v>35585.95301669195</v>
      </c>
      <c r="BT36" s="3"/>
      <c r="BU36" s="5"/>
      <c r="BV36" s="3">
        <f t="shared" si="14"/>
        <v>0</v>
      </c>
      <c r="BW36" s="3">
        <f t="shared" si="15"/>
        <v>0</v>
      </c>
      <c r="BX36" s="3">
        <f t="shared" si="432"/>
        <v>0</v>
      </c>
      <c r="BY36" s="3">
        <f t="shared" si="433"/>
        <v>337744.87564025499</v>
      </c>
      <c r="BZ36" s="3">
        <f t="shared" si="434"/>
        <v>130.87333959282429</v>
      </c>
      <c r="CA36" s="3">
        <f t="shared" si="435"/>
        <v>337875.74897984782</v>
      </c>
      <c r="CB36" s="3"/>
      <c r="CC36" s="13"/>
      <c r="CD36" s="15">
        <f t="shared" si="16"/>
        <v>0</v>
      </c>
      <c r="CE36" s="3">
        <f t="shared" si="17"/>
        <v>0</v>
      </c>
      <c r="CF36" s="3">
        <f t="shared" si="436"/>
        <v>0</v>
      </c>
      <c r="CG36" s="3">
        <f t="shared" si="437"/>
        <v>55902.784111733235</v>
      </c>
      <c r="CH36" s="3">
        <f t="shared" si="438"/>
        <v>549.40887361858722</v>
      </c>
      <c r="CI36" s="3">
        <f t="shared" si="439"/>
        <v>56452.192985351823</v>
      </c>
      <c r="CJ36" s="3"/>
      <c r="CK36" s="5"/>
      <c r="CL36" s="3">
        <f t="shared" si="18"/>
        <v>0</v>
      </c>
      <c r="CM36" s="3">
        <f t="shared" si="19"/>
        <v>0</v>
      </c>
      <c r="CN36" s="3">
        <f t="shared" si="440"/>
        <v>0</v>
      </c>
      <c r="CO36" s="3">
        <f t="shared" si="441"/>
        <v>538219.91740601347</v>
      </c>
      <c r="CP36" s="3">
        <f t="shared" si="442"/>
        <v>207.60322533275013</v>
      </c>
      <c r="CQ36" s="3">
        <f t="shared" si="443"/>
        <v>538427.52063134627</v>
      </c>
      <c r="CR36" s="3"/>
      <c r="CS36" s="13"/>
      <c r="CT36" s="15">
        <f t="shared" si="20"/>
        <v>0</v>
      </c>
      <c r="CU36" s="3">
        <f t="shared" si="21"/>
        <v>0</v>
      </c>
      <c r="CV36" s="3">
        <f t="shared" si="444"/>
        <v>0</v>
      </c>
      <c r="CW36" s="3">
        <f t="shared" si="445"/>
        <v>59562.76915080443</v>
      </c>
      <c r="CX36" s="3">
        <f t="shared" si="446"/>
        <v>632.85660314348684</v>
      </c>
      <c r="CY36" s="3">
        <f t="shared" si="447"/>
        <v>60195.625753947919</v>
      </c>
      <c r="CZ36" s="3"/>
      <c r="DA36" s="5"/>
      <c r="DB36" s="3">
        <f t="shared" si="22"/>
        <v>0</v>
      </c>
      <c r="DC36" s="3">
        <f t="shared" si="23"/>
        <v>0</v>
      </c>
      <c r="DD36" s="3">
        <f t="shared" si="448"/>
        <v>0</v>
      </c>
      <c r="DE36" s="3">
        <f t="shared" si="449"/>
        <v>619968.19678271434</v>
      </c>
      <c r="DF36" s="3">
        <f t="shared" si="450"/>
        <v>221.195119025596</v>
      </c>
      <c r="DG36" s="3">
        <f t="shared" si="451"/>
        <v>620189.39190173999</v>
      </c>
      <c r="DH36" s="3"/>
      <c r="DI36" s="13"/>
      <c r="DJ36" s="15">
        <f t="shared" si="24"/>
        <v>0</v>
      </c>
      <c r="DK36" s="3">
        <f t="shared" si="25"/>
        <v>0</v>
      </c>
      <c r="DL36" s="3">
        <f t="shared" si="452"/>
        <v>0</v>
      </c>
      <c r="DM36" s="3">
        <f t="shared" si="453"/>
        <v>59116.513585206718</v>
      </c>
      <c r="DN36" s="3">
        <f t="shared" si="454"/>
        <v>677.92811606401733</v>
      </c>
      <c r="DO36" s="3">
        <f t="shared" si="455"/>
        <v>59794.441701270734</v>
      </c>
      <c r="DP36" s="3"/>
      <c r="DQ36" s="5"/>
      <c r="DR36" s="3">
        <f t="shared" si="26"/>
        <v>0</v>
      </c>
      <c r="DS36" s="3">
        <f t="shared" si="27"/>
        <v>0</v>
      </c>
      <c r="DT36" s="3">
        <f t="shared" si="456"/>
        <v>0</v>
      </c>
      <c r="DU36" s="3">
        <f t="shared" si="457"/>
        <v>664121.80828461517</v>
      </c>
      <c r="DV36" s="3">
        <f t="shared" si="458"/>
        <v>219.53788323290976</v>
      </c>
      <c r="DW36" s="3">
        <f t="shared" si="459"/>
        <v>664341.3461678481</v>
      </c>
      <c r="DX36" s="3"/>
      <c r="DY36" s="13"/>
      <c r="DZ36" s="15">
        <f t="shared" si="28"/>
        <v>0</v>
      </c>
      <c r="EA36" s="3">
        <f t="shared" si="29"/>
        <v>0</v>
      </c>
      <c r="EB36" s="3">
        <f t="shared" si="460"/>
        <v>0</v>
      </c>
      <c r="EC36" s="3">
        <f t="shared" si="461"/>
        <v>56163.392275425322</v>
      </c>
      <c r="ED36" s="3">
        <f t="shared" si="462"/>
        <v>630.94586081804687</v>
      </c>
      <c r="EE36" s="3">
        <f t="shared" si="463"/>
        <v>56794.338136243372</v>
      </c>
      <c r="EF36" s="3"/>
      <c r="EG36" s="5"/>
      <c r="EH36" s="3">
        <f t="shared" si="30"/>
        <v>0</v>
      </c>
      <c r="EI36" s="3">
        <f t="shared" si="31"/>
        <v>0</v>
      </c>
      <c r="EJ36" s="3">
        <f t="shared" si="464"/>
        <v>0</v>
      </c>
      <c r="EK36" s="3">
        <f t="shared" si="465"/>
        <v>618096.36757506244</v>
      </c>
      <c r="EL36" s="3">
        <f t="shared" si="466"/>
        <v>208.57103214577728</v>
      </c>
      <c r="EM36" s="3">
        <f t="shared" si="467"/>
        <v>618304.9386072082</v>
      </c>
      <c r="EN36" s="3"/>
      <c r="EO36" s="13"/>
      <c r="EP36" s="15">
        <f t="shared" si="32"/>
        <v>0</v>
      </c>
      <c r="EQ36" s="3">
        <f t="shared" si="33"/>
        <v>0</v>
      </c>
      <c r="ER36" s="3">
        <f t="shared" si="468"/>
        <v>0</v>
      </c>
      <c r="ES36" s="3">
        <f t="shared" si="469"/>
        <v>53333.812909173423</v>
      </c>
      <c r="ET36" s="3">
        <f t="shared" si="470"/>
        <v>536.09648717633058</v>
      </c>
      <c r="EU36" s="3">
        <f t="shared" si="471"/>
        <v>53869.909396349751</v>
      </c>
      <c r="EV36" s="3"/>
      <c r="EW36" s="5"/>
      <c r="EX36" s="3">
        <f t="shared" si="34"/>
        <v>0</v>
      </c>
      <c r="EY36" s="3">
        <f t="shared" si="35"/>
        <v>0</v>
      </c>
      <c r="EZ36" s="3">
        <f t="shared" si="472"/>
        <v>0</v>
      </c>
      <c r="FA36" s="3">
        <f t="shared" si="473"/>
        <v>525178.64363801386</v>
      </c>
      <c r="FB36" s="3">
        <f t="shared" si="474"/>
        <v>198.06297226820848</v>
      </c>
      <c r="FC36" s="3">
        <f t="shared" si="475"/>
        <v>525376.70661028207</v>
      </c>
      <c r="FD36" s="3"/>
      <c r="FE36" s="13"/>
      <c r="FF36" s="15">
        <f t="shared" si="36"/>
        <v>0</v>
      </c>
      <c r="FG36" s="3">
        <f t="shared" si="37"/>
        <v>0</v>
      </c>
      <c r="FH36" s="3">
        <f t="shared" si="476"/>
        <v>0</v>
      </c>
      <c r="FI36" s="3">
        <f t="shared" si="477"/>
        <v>63923.335706931757</v>
      </c>
      <c r="FJ36" s="3">
        <f t="shared" si="478"/>
        <v>696.31689194538376</v>
      </c>
      <c r="FK36" s="3">
        <f t="shared" si="479"/>
        <v>64619.652598877139</v>
      </c>
      <c r="FL36" s="3"/>
      <c r="FM36" s="5"/>
      <c r="FN36" s="3">
        <f t="shared" si="38"/>
        <v>0</v>
      </c>
      <c r="FO36" s="3">
        <f t="shared" si="39"/>
        <v>0</v>
      </c>
      <c r="FP36" s="3">
        <f t="shared" si="480"/>
        <v>0</v>
      </c>
      <c r="FQ36" s="3">
        <f t="shared" si="481"/>
        <v>682136.08856167097</v>
      </c>
      <c r="FR36" s="3">
        <f t="shared" si="482"/>
        <v>237.3887254034249</v>
      </c>
      <c r="FS36" s="3">
        <f t="shared" si="483"/>
        <v>682373.47728707443</v>
      </c>
      <c r="FT36" s="3"/>
      <c r="FU36" s="13"/>
      <c r="FV36" s="15">
        <f t="shared" si="40"/>
        <v>0</v>
      </c>
      <c r="FW36" s="3">
        <f t="shared" si="41"/>
        <v>0</v>
      </c>
      <c r="FX36" s="3">
        <f t="shared" si="484"/>
        <v>0</v>
      </c>
      <c r="FY36" s="3">
        <f t="shared" si="485"/>
        <v>67643.423380601336</v>
      </c>
      <c r="FZ36" s="3">
        <f t="shared" si="486"/>
        <v>775.93136269274532</v>
      </c>
      <c r="GA36" s="3">
        <f t="shared" si="487"/>
        <v>68419.354743294083</v>
      </c>
      <c r="GB36" s="3"/>
      <c r="GC36" s="5"/>
      <c r="GD36" s="3">
        <f t="shared" si="42"/>
        <v>0</v>
      </c>
      <c r="GE36" s="3">
        <f t="shared" si="43"/>
        <v>0</v>
      </c>
      <c r="GF36" s="3">
        <f t="shared" si="488"/>
        <v>0</v>
      </c>
      <c r="GG36" s="3">
        <f t="shared" si="489"/>
        <v>760129.1751817388</v>
      </c>
      <c r="GH36" s="3">
        <f t="shared" si="490"/>
        <v>251.20381908517797</v>
      </c>
      <c r="GI36" s="3">
        <f t="shared" si="491"/>
        <v>760380.37900082394</v>
      </c>
      <c r="GJ36" s="3"/>
      <c r="GK36" s="13"/>
      <c r="GL36" s="15">
        <f t="shared" si="44"/>
        <v>0</v>
      </c>
      <c r="GM36" s="3">
        <f t="shared" si="45"/>
        <v>0</v>
      </c>
      <c r="GN36" s="3">
        <f t="shared" si="492"/>
        <v>0</v>
      </c>
      <c r="GO36" s="3">
        <f t="shared" si="493"/>
        <v>60695.197131788351</v>
      </c>
      <c r="GP36" s="3">
        <f t="shared" si="494"/>
        <v>685.28951864827184</v>
      </c>
      <c r="GQ36" s="3">
        <f t="shared" si="495"/>
        <v>61380.486650436622</v>
      </c>
      <c r="GR36" s="3"/>
      <c r="GS36" s="5"/>
      <c r="GT36" s="3">
        <f t="shared" si="46"/>
        <v>0</v>
      </c>
      <c r="GU36" s="3">
        <f t="shared" si="47"/>
        <v>0</v>
      </c>
      <c r="GV36" s="3">
        <f t="shared" si="496"/>
        <v>0</v>
      </c>
      <c r="GW36" s="3">
        <f t="shared" si="497"/>
        <v>671333.29262922448</v>
      </c>
      <c r="GX36" s="3">
        <f t="shared" si="498"/>
        <v>225.40055718122397</v>
      </c>
      <c r="GY36" s="3">
        <f t="shared" si="499"/>
        <v>671558.6931864057</v>
      </c>
      <c r="GZ36" s="3"/>
      <c r="HA36" s="13"/>
      <c r="HB36" s="15">
        <f t="shared" si="48"/>
        <v>0</v>
      </c>
      <c r="HC36" s="3">
        <f t="shared" si="49"/>
        <v>0</v>
      </c>
      <c r="HD36" s="3">
        <f t="shared" si="500"/>
        <v>0</v>
      </c>
      <c r="HE36" s="3">
        <f t="shared" si="501"/>
        <v>62911.748006229755</v>
      </c>
      <c r="HF36" s="3">
        <f t="shared" si="502"/>
        <v>724.82542846318336</v>
      </c>
      <c r="HG36" s="3">
        <f t="shared" si="503"/>
        <v>63636.573434692938</v>
      </c>
      <c r="HH36" s="3"/>
      <c r="HI36" s="5"/>
      <c r="HJ36" s="3">
        <f t="shared" si="50"/>
        <v>0</v>
      </c>
      <c r="HK36" s="3">
        <f t="shared" si="51"/>
        <v>0</v>
      </c>
      <c r="HL36" s="3">
        <f t="shared" si="504"/>
        <v>0</v>
      </c>
      <c r="HM36" s="3">
        <f t="shared" si="505"/>
        <v>710064.03604624048</v>
      </c>
      <c r="HN36" s="3">
        <f t="shared" si="506"/>
        <v>233.63204543283649</v>
      </c>
      <c r="HO36" s="3">
        <f t="shared" si="507"/>
        <v>710297.66809167329</v>
      </c>
      <c r="HP36" s="3"/>
      <c r="HQ36" s="13"/>
      <c r="HR36" s="15">
        <f t="shared" si="52"/>
        <v>0</v>
      </c>
      <c r="HS36" s="3">
        <f t="shared" si="53"/>
        <v>0</v>
      </c>
      <c r="HT36" s="3">
        <f t="shared" si="508"/>
        <v>0</v>
      </c>
      <c r="HU36" s="3">
        <f t="shared" si="509"/>
        <v>64319.622987460993</v>
      </c>
      <c r="HV36" s="3">
        <f t="shared" si="510"/>
        <v>742.8035948880979</v>
      </c>
      <c r="HW36" s="3">
        <f t="shared" si="511"/>
        <v>65062.426582349093</v>
      </c>
      <c r="HX36" s="3"/>
      <c r="HY36" s="5"/>
      <c r="HZ36" s="3">
        <f t="shared" si="54"/>
        <v>0</v>
      </c>
      <c r="IA36" s="3">
        <f t="shared" si="55"/>
        <v>0</v>
      </c>
      <c r="IB36" s="3">
        <f t="shared" si="512"/>
        <v>0</v>
      </c>
      <c r="IC36" s="3">
        <f t="shared" si="513"/>
        <v>727676.06911115698</v>
      </c>
      <c r="ID36" s="3">
        <f t="shared" si="514"/>
        <v>238.86039660734525</v>
      </c>
      <c r="IE36" s="3">
        <f t="shared" si="515"/>
        <v>727914.92950776429</v>
      </c>
      <c r="IF36" s="3"/>
      <c r="IG36" s="13"/>
      <c r="IH36" s="15">
        <f t="shared" si="56"/>
        <v>0</v>
      </c>
      <c r="II36" s="3">
        <f t="shared" si="57"/>
        <v>0</v>
      </c>
      <c r="IJ36" s="3">
        <f t="shared" si="516"/>
        <v>0</v>
      </c>
      <c r="IK36" s="3">
        <f t="shared" si="517"/>
        <v>67405.146159210693</v>
      </c>
      <c r="IL36" s="3">
        <f t="shared" si="518"/>
        <v>790.06481537039019</v>
      </c>
      <c r="IM36" s="3">
        <f t="shared" si="519"/>
        <v>68195.210974581089</v>
      </c>
      <c r="IN36" s="3"/>
      <c r="IO36" s="5"/>
      <c r="IP36" s="3">
        <f t="shared" si="58"/>
        <v>0</v>
      </c>
      <c r="IQ36" s="3">
        <f t="shared" si="59"/>
        <v>0</v>
      </c>
      <c r="IR36" s="3">
        <f t="shared" si="520"/>
        <v>0</v>
      </c>
      <c r="IS36" s="3">
        <f t="shared" si="521"/>
        <v>773974.79380584706</v>
      </c>
      <c r="IT36" s="3">
        <f t="shared" si="522"/>
        <v>250.31894151655538</v>
      </c>
      <c r="IU36" s="3">
        <f t="shared" si="523"/>
        <v>774225.11274736363</v>
      </c>
      <c r="IV36" s="3"/>
      <c r="IW36" s="13"/>
      <c r="IX36" s="15">
        <f t="shared" si="60"/>
        <v>0</v>
      </c>
      <c r="IY36" s="3">
        <f t="shared" si="61"/>
        <v>0</v>
      </c>
      <c r="IZ36" s="3">
        <f t="shared" si="524"/>
        <v>0</v>
      </c>
      <c r="JA36" s="3">
        <f t="shared" si="525"/>
        <v>69452.217759242209</v>
      </c>
      <c r="JB36" s="3">
        <f t="shared" si="526"/>
        <v>823.7456134720926</v>
      </c>
      <c r="JC36" s="3">
        <f t="shared" si="527"/>
        <v>70275.963372714308</v>
      </c>
      <c r="JD36" s="3"/>
      <c r="JE36" s="5"/>
      <c r="JF36" s="3">
        <f t="shared" si="62"/>
        <v>0</v>
      </c>
      <c r="JG36" s="3">
        <f t="shared" si="63"/>
        <v>0</v>
      </c>
      <c r="JH36" s="3">
        <f t="shared" si="528"/>
        <v>0</v>
      </c>
      <c r="JI36" s="3">
        <f t="shared" si="529"/>
        <v>806969.66746537143</v>
      </c>
      <c r="JJ36" s="3">
        <f t="shared" si="530"/>
        <v>257.92104351212339</v>
      </c>
      <c r="JK36" s="3">
        <f t="shared" si="531"/>
        <v>807227.58850888361</v>
      </c>
      <c r="JL36" s="3"/>
      <c r="JM36" s="13"/>
      <c r="JN36" s="15">
        <f t="shared" si="64"/>
        <v>0</v>
      </c>
      <c r="JO36" s="3">
        <f t="shared" si="65"/>
        <v>0</v>
      </c>
      <c r="JP36" s="3">
        <f t="shared" si="532"/>
        <v>0</v>
      </c>
      <c r="JQ36" s="3">
        <f t="shared" si="533"/>
        <v>70129.195821628993</v>
      </c>
      <c r="JR36" s="3">
        <f t="shared" si="534"/>
        <v>838.5487408485327</v>
      </c>
      <c r="JS36" s="3">
        <f t="shared" si="535"/>
        <v>70967.744562477528</v>
      </c>
      <c r="JT36" s="3"/>
      <c r="JU36" s="5"/>
      <c r="JV36" s="3">
        <f t="shared" si="66"/>
        <v>0</v>
      </c>
      <c r="JW36" s="3">
        <f t="shared" si="67"/>
        <v>0</v>
      </c>
      <c r="JX36" s="3">
        <f t="shared" si="536"/>
        <v>0</v>
      </c>
      <c r="JY36" s="3">
        <f t="shared" si="537"/>
        <v>821471.3225650111</v>
      </c>
      <c r="JZ36" s="3">
        <f t="shared" si="538"/>
        <v>260.43510129053578</v>
      </c>
      <c r="KA36" s="3">
        <f t="shared" si="539"/>
        <v>821731.75766630168</v>
      </c>
      <c r="KB36" s="3"/>
      <c r="KC36" s="13"/>
      <c r="KD36" s="15">
        <f t="shared" si="68"/>
        <v>0</v>
      </c>
      <c r="KE36" s="3">
        <f t="shared" si="69"/>
        <v>0</v>
      </c>
      <c r="KF36" s="3">
        <f t="shared" si="540"/>
        <v>0</v>
      </c>
      <c r="KG36" s="3">
        <f t="shared" si="541"/>
        <v>70957.522182432323</v>
      </c>
      <c r="KH36" s="3">
        <f t="shared" si="542"/>
        <v>857.53604000497376</v>
      </c>
      <c r="KI36" s="3">
        <f t="shared" si="543"/>
        <v>71815.058222437292</v>
      </c>
      <c r="KJ36" s="3"/>
      <c r="KK36" s="5"/>
      <c r="KL36" s="3">
        <f t="shared" si="70"/>
        <v>0</v>
      </c>
      <c r="KM36" s="3">
        <f t="shared" si="71"/>
        <v>0</v>
      </c>
      <c r="KN36" s="3">
        <f t="shared" si="544"/>
        <v>0</v>
      </c>
      <c r="KO36" s="3">
        <f t="shared" si="545"/>
        <v>840071.93692428619</v>
      </c>
      <c r="KP36" s="3">
        <f t="shared" si="546"/>
        <v>263.51121327428257</v>
      </c>
      <c r="KQ36" s="3">
        <f t="shared" si="547"/>
        <v>840335.44813756051</v>
      </c>
      <c r="KR36" s="3"/>
      <c r="KS36" s="13"/>
      <c r="KT36" s="15">
        <f t="shared" si="72"/>
        <v>0</v>
      </c>
      <c r="KU36" s="3">
        <f t="shared" si="73"/>
        <v>0</v>
      </c>
      <c r="KV36" s="3">
        <f t="shared" si="548"/>
        <v>0</v>
      </c>
      <c r="KW36" s="3">
        <f t="shared" si="549"/>
        <v>72326.816120832053</v>
      </c>
      <c r="KX36" s="3">
        <f t="shared" si="550"/>
        <v>884.77506973179106</v>
      </c>
      <c r="KY36" s="3">
        <f t="shared" si="551"/>
        <v>73211.59119056385</v>
      </c>
      <c r="KZ36" s="3"/>
      <c r="LA36" s="5"/>
      <c r="LB36" s="3">
        <f t="shared" si="74"/>
        <v>0</v>
      </c>
      <c r="LC36" s="3">
        <f t="shared" si="75"/>
        <v>0</v>
      </c>
      <c r="LD36" s="3">
        <f t="shared" si="552"/>
        <v>0</v>
      </c>
      <c r="LE36" s="3">
        <f t="shared" si="553"/>
        <v>866756.23168863542</v>
      </c>
      <c r="LF36" s="3">
        <f t="shared" si="554"/>
        <v>268.5962880618315</v>
      </c>
      <c r="LG36" s="3">
        <f t="shared" si="555"/>
        <v>867024.82797669724</v>
      </c>
      <c r="LH36" s="3"/>
      <c r="LI36" s="13"/>
      <c r="LJ36" s="15">
        <f t="shared" si="76"/>
        <v>0</v>
      </c>
      <c r="LK36" s="3">
        <f t="shared" si="77"/>
        <v>0</v>
      </c>
      <c r="LL36" s="3">
        <f t="shared" si="556"/>
        <v>0</v>
      </c>
      <c r="LM36" s="3">
        <f t="shared" si="557"/>
        <v>74267.353522631689</v>
      </c>
      <c r="LN36" s="3">
        <f t="shared" si="558"/>
        <v>917.51021487904097</v>
      </c>
      <c r="LO36" s="3">
        <f t="shared" si="559"/>
        <v>75184.863737510736</v>
      </c>
      <c r="LP36" s="3"/>
      <c r="LQ36" s="5"/>
      <c r="LR36" s="3">
        <f t="shared" si="78"/>
        <v>0</v>
      </c>
      <c r="LS36" s="3">
        <f t="shared" si="79"/>
        <v>0</v>
      </c>
      <c r="LT36" s="3">
        <f t="shared" si="560"/>
        <v>0</v>
      </c>
      <c r="LU36" s="3">
        <f t="shared" si="561"/>
        <v>898824.71103696502</v>
      </c>
      <c r="LV36" s="3">
        <f t="shared" si="562"/>
        <v>275.80275961586426</v>
      </c>
      <c r="LW36" s="3">
        <f t="shared" si="563"/>
        <v>899100.51379658084</v>
      </c>
      <c r="LX36" s="3"/>
      <c r="LY36" s="13"/>
      <c r="LZ36" s="15">
        <f t="shared" si="80"/>
        <v>0</v>
      </c>
      <c r="MA36" s="3">
        <f t="shared" si="81"/>
        <v>0</v>
      </c>
      <c r="MB36" s="3">
        <f t="shared" si="564"/>
        <v>0</v>
      </c>
      <c r="MC36" s="3">
        <f t="shared" si="565"/>
        <v>76317.189618960823</v>
      </c>
      <c r="MD36" s="3">
        <f t="shared" si="566"/>
        <v>950.13570260219467</v>
      </c>
      <c r="ME36" s="3">
        <f t="shared" si="567"/>
        <v>77267.325321563025</v>
      </c>
      <c r="MF36" s="3"/>
      <c r="MG36" s="5"/>
      <c r="MH36" s="3">
        <f t="shared" si="82"/>
        <v>0</v>
      </c>
      <c r="MI36" s="3">
        <f t="shared" si="83"/>
        <v>0</v>
      </c>
      <c r="MJ36" s="3">
        <f t="shared" si="568"/>
        <v>0</v>
      </c>
      <c r="MK36" s="3">
        <f t="shared" si="569"/>
        <v>930785.76618344057</v>
      </c>
      <c r="ML36" s="3">
        <f t="shared" si="570"/>
        <v>283.41512797574541</v>
      </c>
      <c r="MM36" s="3">
        <f t="shared" si="571"/>
        <v>931069.18131141632</v>
      </c>
      <c r="MN36" s="3"/>
      <c r="MO36" s="13"/>
      <c r="MP36" s="15">
        <f t="shared" si="84"/>
        <v>0</v>
      </c>
      <c r="MQ36" s="3">
        <f t="shared" si="85"/>
        <v>0</v>
      </c>
      <c r="MR36" s="3">
        <f t="shared" si="572"/>
        <v>0</v>
      </c>
      <c r="MS36" s="3">
        <f t="shared" si="573"/>
        <v>78068.186266875389</v>
      </c>
      <c r="MT36" s="3">
        <f t="shared" si="574"/>
        <v>979.59814505590225</v>
      </c>
      <c r="MU36" s="3">
        <f t="shared" si="575"/>
        <v>79047.784411931294</v>
      </c>
      <c r="MV36" s="3"/>
      <c r="MW36" s="5"/>
      <c r="MX36" s="3">
        <f t="shared" si="86"/>
        <v>0</v>
      </c>
      <c r="MY36" s="3">
        <f t="shared" si="87"/>
        <v>0</v>
      </c>
      <c r="MZ36" s="3">
        <f t="shared" si="576"/>
        <v>0</v>
      </c>
      <c r="NA36" s="3">
        <f t="shared" si="577"/>
        <v>959648.19288502028</v>
      </c>
      <c r="NB36" s="3">
        <f t="shared" si="578"/>
        <v>289.91771201390964</v>
      </c>
      <c r="NC36" s="3">
        <f t="shared" si="579"/>
        <v>959938.11059703422</v>
      </c>
      <c r="ND36" s="3"/>
      <c r="NE36" s="13"/>
      <c r="NF36" s="15">
        <f t="shared" si="88"/>
        <v>0</v>
      </c>
      <c r="NG36" s="3">
        <f t="shared" si="89"/>
        <v>0</v>
      </c>
      <c r="NH36" s="3">
        <f t="shared" si="580"/>
        <v>0</v>
      </c>
      <c r="NI36" s="3">
        <f t="shared" si="581"/>
        <v>79632.58020689954</v>
      </c>
      <c r="NJ36" s="3">
        <f t="shared" si="582"/>
        <v>1008.1829620085923</v>
      </c>
      <c r="NK36" s="3">
        <f t="shared" si="583"/>
        <v>80640.763168908132</v>
      </c>
      <c r="NL36" s="3"/>
      <c r="NM36" s="5"/>
      <c r="NN36" s="3">
        <f t="shared" si="90"/>
        <v>0</v>
      </c>
      <c r="NO36" s="3">
        <f t="shared" si="91"/>
        <v>0</v>
      </c>
      <c r="NP36" s="3">
        <f t="shared" si="584"/>
        <v>0</v>
      </c>
      <c r="NQ36" s="3">
        <f t="shared" si="585"/>
        <v>987650.86731947702</v>
      </c>
      <c r="NR36" s="3">
        <f t="shared" si="586"/>
        <v>295.72731940288861</v>
      </c>
      <c r="NS36" s="3">
        <f t="shared" si="587"/>
        <v>987946.59463887988</v>
      </c>
      <c r="NT36" s="3"/>
      <c r="NU36" s="13"/>
      <c r="NV36" s="15">
        <f t="shared" si="92"/>
        <v>0</v>
      </c>
      <c r="NW36" s="3">
        <f t="shared" si="93"/>
        <v>0</v>
      </c>
      <c r="NX36" s="3">
        <f t="shared" si="588"/>
        <v>0</v>
      </c>
      <c r="NY36" s="3">
        <f t="shared" si="589"/>
        <v>81307.926140872427</v>
      </c>
      <c r="NZ36" s="3">
        <f t="shared" si="590"/>
        <v>1039.2279030662155</v>
      </c>
      <c r="OA36" s="3">
        <f t="shared" si="591"/>
        <v>82347.154043938644</v>
      </c>
      <c r="OB36" s="3"/>
      <c r="OC36" s="5"/>
      <c r="OD36" s="3">
        <f t="shared" si="94"/>
        <v>0</v>
      </c>
      <c r="OE36" s="3">
        <f t="shared" si="95"/>
        <v>0</v>
      </c>
      <c r="OF36" s="3">
        <f t="shared" si="592"/>
        <v>0</v>
      </c>
      <c r="OG36" s="3">
        <f t="shared" si="593"/>
        <v>1018063.5643366503</v>
      </c>
      <c r="OH36" s="3">
        <f t="shared" si="594"/>
        <v>301.94896336870107</v>
      </c>
      <c r="OI36" s="3">
        <f t="shared" si="595"/>
        <v>1018365.513300019</v>
      </c>
      <c r="OJ36" s="3"/>
      <c r="OK36" s="13"/>
      <c r="OL36" s="15">
        <f t="shared" si="96"/>
        <v>0</v>
      </c>
      <c r="OM36" s="3">
        <f t="shared" si="97"/>
        <v>0</v>
      </c>
      <c r="ON36" s="3">
        <f t="shared" si="596"/>
        <v>0</v>
      </c>
      <c r="OO36" s="3">
        <f t="shared" si="597"/>
        <v>83228.124989418589</v>
      </c>
      <c r="OP36" s="3">
        <f t="shared" si="598"/>
        <v>1073.017182476349</v>
      </c>
      <c r="OQ36" s="3">
        <f t="shared" si="599"/>
        <v>84301.142171894942</v>
      </c>
      <c r="OR36" s="3"/>
      <c r="OS36" s="5"/>
      <c r="OT36" s="3">
        <f t="shared" si="98"/>
        <v>0</v>
      </c>
      <c r="OU36" s="3">
        <f t="shared" si="99"/>
        <v>0</v>
      </c>
      <c r="OV36" s="3">
        <f t="shared" si="600"/>
        <v>0</v>
      </c>
      <c r="OW36" s="3">
        <f t="shared" si="601"/>
        <v>1051164.7100344824</v>
      </c>
      <c r="OX36" s="3">
        <f t="shared" si="602"/>
        <v>309.07990470861097</v>
      </c>
      <c r="OY36" s="3">
        <f t="shared" si="603"/>
        <v>1051473.789939191</v>
      </c>
      <c r="OZ36" s="3"/>
      <c r="PA36" s="13"/>
      <c r="PB36" s="15">
        <f t="shared" si="100"/>
        <v>0</v>
      </c>
      <c r="PC36" s="3">
        <f t="shared" si="101"/>
        <v>0</v>
      </c>
      <c r="PD36" s="3">
        <f t="shared" si="604"/>
        <v>0</v>
      </c>
      <c r="PE36" s="3">
        <f t="shared" si="605"/>
        <v>85320.473540836145</v>
      </c>
      <c r="PF36" s="3">
        <f t="shared" si="606"/>
        <v>1108.2764289104716</v>
      </c>
      <c r="PG36" s="3">
        <f t="shared" si="607"/>
        <v>86428.749969746612</v>
      </c>
      <c r="PH36" s="3"/>
      <c r="PI36" s="5"/>
      <c r="PJ36" s="3">
        <f t="shared" si="102"/>
        <v>0</v>
      </c>
      <c r="PK36" s="3">
        <f t="shared" si="103"/>
        <v>0</v>
      </c>
      <c r="PL36" s="3">
        <f t="shared" si="608"/>
        <v>0</v>
      </c>
      <c r="PM36" s="3">
        <f t="shared" si="609"/>
        <v>1085705.8862236866</v>
      </c>
      <c r="PN36" s="3">
        <f t="shared" si="610"/>
        <v>316.85014933410935</v>
      </c>
      <c r="PO36" s="3">
        <f t="shared" si="611"/>
        <v>1086022.7363730208</v>
      </c>
      <c r="PP36" s="3"/>
      <c r="PQ36" s="13"/>
      <c r="PR36" s="15">
        <f t="shared" si="104"/>
        <v>0</v>
      </c>
      <c r="PS36" s="3">
        <f t="shared" si="105"/>
        <v>0</v>
      </c>
      <c r="PT36" s="3">
        <f t="shared" si="612"/>
        <v>0</v>
      </c>
      <c r="PU36" s="3">
        <f t="shared" si="613"/>
        <v>87434.454134909596</v>
      </c>
      <c r="PV36" s="3">
        <f t="shared" si="614"/>
        <v>1143.7683174067247</v>
      </c>
      <c r="PW36" s="3">
        <f t="shared" si="615"/>
        <v>88578.222452316317</v>
      </c>
      <c r="PX36" s="3"/>
      <c r="PY36" s="5"/>
      <c r="PZ36" s="3">
        <f t="shared" si="106"/>
        <v>0</v>
      </c>
      <c r="QA36" s="3">
        <f t="shared" si="107"/>
        <v>0</v>
      </c>
      <c r="QB36" s="3">
        <f t="shared" si="616"/>
        <v>0</v>
      </c>
      <c r="QC36" s="3">
        <f t="shared" si="617"/>
        <v>1120474.9666158939</v>
      </c>
      <c r="QD36" s="3">
        <f t="shared" si="618"/>
        <v>324.700727737205</v>
      </c>
      <c r="QE36" s="3">
        <f t="shared" si="619"/>
        <v>1120799.6673436312</v>
      </c>
      <c r="QF36" s="3"/>
      <c r="QG36" s="13"/>
      <c r="QH36" s="15">
        <f t="shared" si="108"/>
        <v>0</v>
      </c>
      <c r="QI36" s="3">
        <f t="shared" si="109"/>
        <v>0</v>
      </c>
      <c r="QJ36" s="3">
        <f t="shared" si="620"/>
        <v>0</v>
      </c>
      <c r="QK36" s="3">
        <f t="shared" si="621"/>
        <v>89521.452360080963</v>
      </c>
      <c r="QL36" s="3">
        <f t="shared" si="622"/>
        <v>1179.5774170170801</v>
      </c>
      <c r="QM36" s="3">
        <f t="shared" si="623"/>
        <v>90701.02977709804</v>
      </c>
      <c r="QN36" s="3"/>
      <c r="QO36" s="5"/>
      <c r="QP36" s="3">
        <f t="shared" si="110"/>
        <v>0</v>
      </c>
      <c r="QQ36" s="3">
        <f t="shared" si="111"/>
        <v>0</v>
      </c>
      <c r="QR36" s="3">
        <f t="shared" si="624"/>
        <v>0</v>
      </c>
      <c r="QS36" s="3">
        <f t="shared" si="625"/>
        <v>1155554.7979766978</v>
      </c>
      <c r="QT36" s="3">
        <f t="shared" si="626"/>
        <v>332.45110313788854</v>
      </c>
      <c r="QU36" s="3">
        <f t="shared" si="627"/>
        <v>1155887.2490798356</v>
      </c>
      <c r="QV36" s="3"/>
      <c r="QW36" s="13"/>
      <c r="QX36" s="15">
        <f t="shared" si="112"/>
        <v>0</v>
      </c>
      <c r="QY36" s="3">
        <f t="shared" si="113"/>
        <v>0</v>
      </c>
      <c r="QZ36" s="3">
        <f t="shared" si="628"/>
        <v>0</v>
      </c>
      <c r="RA36" s="3">
        <f t="shared" si="629"/>
        <v>91642.59887866654</v>
      </c>
      <c r="RB36" s="3">
        <f t="shared" si="630"/>
        <v>1216.5493375129022</v>
      </c>
      <c r="RC36" s="3">
        <f t="shared" si="631"/>
        <v>92859.148216179441</v>
      </c>
      <c r="RD36" s="3"/>
      <c r="RE36" s="5"/>
      <c r="RF36" s="3">
        <f t="shared" si="114"/>
        <v>0</v>
      </c>
      <c r="RG36" s="3">
        <f t="shared" si="115"/>
        <v>0</v>
      </c>
      <c r="RH36" s="3">
        <f t="shared" si="632"/>
        <v>0</v>
      </c>
      <c r="RI36" s="3">
        <f t="shared" si="633"/>
        <v>1191773.7688581499</v>
      </c>
      <c r="RJ36" s="3">
        <f t="shared" si="634"/>
        <v>340.32829325746394</v>
      </c>
      <c r="RK36" s="3">
        <f t="shared" si="635"/>
        <v>1192114.0971514073</v>
      </c>
      <c r="RL36" s="3"/>
      <c r="RM36" s="13"/>
      <c r="RN36" s="15">
        <f t="shared" si="116"/>
        <v>0</v>
      </c>
      <c r="RO36" s="3">
        <f t="shared" si="117"/>
        <v>0</v>
      </c>
      <c r="RP36" s="3">
        <f t="shared" si="636"/>
        <v>0</v>
      </c>
      <c r="RQ36" s="3">
        <f t="shared" si="637"/>
        <v>93871.462653113093</v>
      </c>
      <c r="RR36" s="3">
        <f t="shared" si="638"/>
        <v>1255.1687116268618</v>
      </c>
      <c r="RS36" s="3">
        <f t="shared" si="639"/>
        <v>95126.631364739951</v>
      </c>
      <c r="RT36" s="3"/>
      <c r="RU36" s="5"/>
      <c r="RV36" s="3">
        <f t="shared" si="118"/>
        <v>0</v>
      </c>
      <c r="RW36" s="3">
        <f t="shared" si="119"/>
        <v>0</v>
      </c>
      <c r="RX36" s="3">
        <f t="shared" si="640"/>
        <v>0</v>
      </c>
      <c r="RY36" s="3">
        <f t="shared" si="641"/>
        <v>1229606.6422316462</v>
      </c>
      <c r="RZ36" s="3">
        <f t="shared" si="642"/>
        <v>348.60550727738803</v>
      </c>
      <c r="SA36" s="3">
        <f t="shared" si="643"/>
        <v>1229955.2477389236</v>
      </c>
      <c r="SB36" s="3"/>
      <c r="SC36" s="13"/>
      <c r="SD36" s="15">
        <f t="shared" si="120"/>
        <v>0</v>
      </c>
      <c r="SE36" s="3">
        <f t="shared" si="121"/>
        <v>0</v>
      </c>
      <c r="SF36" s="3">
        <f t="shared" si="644"/>
        <v>0</v>
      </c>
      <c r="SG36" s="3">
        <f t="shared" si="645"/>
        <v>96224.693759639762</v>
      </c>
      <c r="SH36" s="3">
        <f t="shared" si="646"/>
        <v>1295.2965584442431</v>
      </c>
      <c r="SI36" s="3">
        <f t="shared" si="647"/>
        <v>97519.990318084005</v>
      </c>
      <c r="SJ36" s="3"/>
      <c r="SK36" s="5"/>
      <c r="SL36" s="3">
        <f t="shared" si="122"/>
        <v>0</v>
      </c>
      <c r="SM36" s="3">
        <f t="shared" si="123"/>
        <v>0</v>
      </c>
      <c r="SN36" s="3">
        <f t="shared" si="648"/>
        <v>0</v>
      </c>
      <c r="SO36" s="3">
        <f t="shared" si="649"/>
        <v>1268917.2675906494</v>
      </c>
      <c r="SP36" s="3">
        <f t="shared" si="650"/>
        <v>357.34457770886871</v>
      </c>
      <c r="SQ36" s="3">
        <f t="shared" si="651"/>
        <v>1269274.6121683584</v>
      </c>
      <c r="SR36" s="3"/>
      <c r="SS36" s="13"/>
      <c r="ST36" s="15">
        <f t="shared" si="124"/>
        <v>0</v>
      </c>
      <c r="SU36" s="3">
        <f t="shared" si="125"/>
        <v>0</v>
      </c>
      <c r="SV36" s="3">
        <f t="shared" si="652"/>
        <v>0</v>
      </c>
      <c r="SW36" s="3">
        <f t="shared" si="653"/>
        <v>98669.257632150999</v>
      </c>
      <c r="SX36" s="3">
        <f t="shared" si="654"/>
        <v>1336.5870084242865</v>
      </c>
      <c r="SY36" s="3">
        <f t="shared" si="655"/>
        <v>100005.84464057529</v>
      </c>
      <c r="SZ36" s="3"/>
      <c r="TA36" s="5"/>
      <c r="TB36" s="3">
        <f t="shared" si="126"/>
        <v>0</v>
      </c>
      <c r="TC36" s="3">
        <f t="shared" si="127"/>
        <v>0</v>
      </c>
      <c r="TD36" s="3">
        <f t="shared" si="656"/>
        <v>0</v>
      </c>
      <c r="TE36" s="3">
        <f t="shared" si="657"/>
        <v>1309366.8191815179</v>
      </c>
      <c r="TF36" s="3">
        <f t="shared" si="658"/>
        <v>366.42282582350481</v>
      </c>
      <c r="TG36" s="3">
        <f t="shared" si="659"/>
        <v>1309733.2420073415</v>
      </c>
      <c r="TH36" s="3"/>
      <c r="TI36" s="13"/>
      <c r="TJ36" s="15">
        <f t="shared" si="128"/>
        <v>0</v>
      </c>
      <c r="TK36" s="3">
        <f t="shared" si="129"/>
        <v>0</v>
      </c>
      <c r="TL36" s="3">
        <f t="shared" si="660"/>
        <v>0</v>
      </c>
      <c r="TM36" s="3">
        <f t="shared" si="661"/>
        <v>101174.09482799195</v>
      </c>
      <c r="TN36" s="3">
        <f t="shared" si="662"/>
        <v>1378.9380073066222</v>
      </c>
      <c r="TO36" s="3">
        <f t="shared" si="663"/>
        <v>102553.03283529858</v>
      </c>
      <c r="TP36" s="3"/>
      <c r="TQ36" s="5"/>
      <c r="TR36" s="3">
        <f t="shared" si="130"/>
        <v>0</v>
      </c>
      <c r="TS36" s="3">
        <f t="shared" si="131"/>
        <v>0</v>
      </c>
      <c r="TT36" s="3">
        <f t="shared" si="664"/>
        <v>0</v>
      </c>
      <c r="TU36" s="3">
        <f t="shared" si="665"/>
        <v>1350855.321124312</v>
      </c>
      <c r="TV36" s="3">
        <f t="shared" si="666"/>
        <v>375.72490780480064</v>
      </c>
      <c r="TW36" s="3">
        <f t="shared" si="667"/>
        <v>1351231.0460321167</v>
      </c>
      <c r="TX36" s="3"/>
      <c r="TY36" s="13"/>
      <c r="TZ36" s="15">
        <f t="shared" si="132"/>
        <v>0</v>
      </c>
      <c r="UA36" s="3">
        <f t="shared" si="133"/>
        <v>0</v>
      </c>
      <c r="UB36" s="3">
        <f t="shared" si="668"/>
        <v>0</v>
      </c>
      <c r="UC36" s="3">
        <f t="shared" si="669"/>
        <v>103740.68128980241</v>
      </c>
      <c r="UD36" s="3">
        <f t="shared" si="670"/>
        <v>1422.5313183546666</v>
      </c>
      <c r="UE36" s="3">
        <f t="shared" si="671"/>
        <v>105163.21260815708</v>
      </c>
      <c r="UF36" s="3"/>
      <c r="UG36" s="5"/>
      <c r="UH36" s="3">
        <f t="shared" si="134"/>
        <v>0</v>
      </c>
      <c r="UI36" s="3">
        <f t="shared" si="135"/>
        <v>0</v>
      </c>
      <c r="UJ36" s="3">
        <f t="shared" si="672"/>
        <v>0</v>
      </c>
      <c r="UK36" s="3">
        <f t="shared" si="673"/>
        <v>1393560.8349926982</v>
      </c>
      <c r="UL36" s="3">
        <f t="shared" si="674"/>
        <v>385.25630478320954</v>
      </c>
      <c r="UM36" s="3">
        <f t="shared" si="675"/>
        <v>1393946.0912974814</v>
      </c>
      <c r="UN36" s="3"/>
      <c r="UO36" s="13"/>
      <c r="UP36" s="15">
        <f t="shared" si="136"/>
        <v>0</v>
      </c>
      <c r="UQ36" s="3">
        <f t="shared" si="137"/>
        <v>0</v>
      </c>
      <c r="UR36" s="3">
        <f t="shared" si="676"/>
        <v>0</v>
      </c>
      <c r="US36" s="3">
        <f t="shared" si="677"/>
        <v>106391.67015130357</v>
      </c>
      <c r="UT36" s="3">
        <f t="shared" si="678"/>
        <v>1467.5821076936795</v>
      </c>
      <c r="UU36" s="3">
        <f t="shared" si="679"/>
        <v>107859.25225899725</v>
      </c>
      <c r="UV36" s="3"/>
      <c r="UW36" s="5"/>
      <c r="UX36" s="3">
        <f t="shared" si="138"/>
        <v>0</v>
      </c>
      <c r="UY36" s="3">
        <f t="shared" si="139"/>
        <v>0</v>
      </c>
      <c r="UZ36" s="3">
        <f t="shared" si="680"/>
        <v>0</v>
      </c>
      <c r="VA36" s="3">
        <f t="shared" si="681"/>
        <v>1437694.1449580416</v>
      </c>
      <c r="VB36" s="3">
        <f t="shared" si="682"/>
        <v>395.10114250844413</v>
      </c>
      <c r="VC36" s="3">
        <f t="shared" si="683"/>
        <v>1438089.2461005501</v>
      </c>
      <c r="VD36" s="3"/>
      <c r="VE36" s="13"/>
      <c r="VF36" s="15">
        <f t="shared" si="140"/>
        <v>0</v>
      </c>
      <c r="VG36" s="3">
        <f t="shared" si="141"/>
        <v>0</v>
      </c>
      <c r="VH36" s="3">
        <f t="shared" si="684"/>
        <v>0</v>
      </c>
      <c r="VI36" s="3">
        <f t="shared" si="685"/>
        <v>109144.37198223826</v>
      </c>
      <c r="VJ36" s="3">
        <f t="shared" si="686"/>
        <v>1514.1595349194261</v>
      </c>
      <c r="VK36" s="3">
        <f t="shared" si="687"/>
        <v>110658.53151715768</v>
      </c>
      <c r="VL36" s="3"/>
      <c r="VM36" s="5"/>
      <c r="VN36" s="3">
        <f t="shared" si="142"/>
        <v>0</v>
      </c>
      <c r="VO36" s="3">
        <f t="shared" si="143"/>
        <v>0</v>
      </c>
      <c r="VP36" s="3">
        <f t="shared" si="688"/>
        <v>0</v>
      </c>
      <c r="VQ36" s="3">
        <f t="shared" si="689"/>
        <v>1483323.0021501612</v>
      </c>
      <c r="VR36" s="3">
        <f t="shared" si="690"/>
        <v>405.32370633172718</v>
      </c>
      <c r="VS36" s="3">
        <f t="shared" si="691"/>
        <v>1483728.3258564929</v>
      </c>
      <c r="VT36" s="3"/>
      <c r="VU36" s="13"/>
      <c r="VV36" s="15">
        <f t="shared" si="144"/>
        <v>0</v>
      </c>
      <c r="VW36" s="3">
        <f t="shared" si="145"/>
        <v>0</v>
      </c>
      <c r="VX36" s="3">
        <f t="shared" si="692"/>
        <v>0</v>
      </c>
      <c r="VY36" s="3">
        <f t="shared" si="693"/>
        <v>111999.24202259738</v>
      </c>
      <c r="VZ36" s="3">
        <f t="shared" si="694"/>
        <v>1562.222961315613</v>
      </c>
      <c r="WA36" s="3">
        <f t="shared" si="695"/>
        <v>113561.46498391299</v>
      </c>
      <c r="WB36" s="3"/>
      <c r="WC36" s="5"/>
      <c r="WD36" s="3">
        <f t="shared" si="146"/>
        <v>0</v>
      </c>
      <c r="WE36" s="3">
        <f t="shared" si="147"/>
        <v>0</v>
      </c>
      <c r="WF36" s="3">
        <f t="shared" si="696"/>
        <v>0</v>
      </c>
      <c r="WG36" s="3">
        <f t="shared" si="697"/>
        <v>1530407.595478307</v>
      </c>
      <c r="WH36" s="3">
        <f t="shared" si="698"/>
        <v>415.92568685383856</v>
      </c>
      <c r="WI36" s="3">
        <f t="shared" si="699"/>
        <v>1530823.5211651609</v>
      </c>
      <c r="WJ36" s="3"/>
      <c r="WK36" s="13"/>
      <c r="WL36" s="15">
        <f t="shared" si="148"/>
        <v>0</v>
      </c>
      <c r="WM36" s="3">
        <f t="shared" si="149"/>
        <v>0</v>
      </c>
      <c r="WN36" s="3">
        <f t="shared" si="700"/>
        <v>0</v>
      </c>
      <c r="WO36" s="3">
        <f t="shared" si="701"/>
        <v>114948.42209137553</v>
      </c>
      <c r="WP36" s="3">
        <f t="shared" si="702"/>
        <v>1611.7486758640937</v>
      </c>
      <c r="WQ36" s="3">
        <f t="shared" si="703"/>
        <v>116560.17076723962</v>
      </c>
      <c r="WR36" s="3"/>
      <c r="WS36" s="5"/>
      <c r="WT36" s="3">
        <f t="shared" si="150"/>
        <v>0</v>
      </c>
      <c r="WU36" s="3">
        <f t="shared" si="151"/>
        <v>0</v>
      </c>
      <c r="WV36" s="3">
        <f t="shared" si="704"/>
        <v>0</v>
      </c>
      <c r="WW36" s="3">
        <f t="shared" si="705"/>
        <v>1578924.6968097682</v>
      </c>
      <c r="WX36" s="3">
        <f t="shared" si="706"/>
        <v>426.87790156181592</v>
      </c>
      <c r="WY36" s="3">
        <f t="shared" si="707"/>
        <v>1579351.57471133</v>
      </c>
      <c r="WZ36" s="3"/>
      <c r="XA36" s="13"/>
      <c r="XB36" s="15">
        <f t="shared" si="152"/>
        <v>0</v>
      </c>
      <c r="XC36" s="3">
        <f t="shared" si="153"/>
        <v>0</v>
      </c>
      <c r="XD36" s="3">
        <f t="shared" si="708"/>
        <v>0</v>
      </c>
      <c r="XE36" s="3">
        <f t="shared" si="709"/>
        <v>117988.887403245</v>
      </c>
      <c r="XF36" s="3">
        <f t="shared" si="710"/>
        <v>1662.7907611397363</v>
      </c>
      <c r="XG36" s="3">
        <f t="shared" si="711"/>
        <v>119651.67816438474</v>
      </c>
      <c r="XH36" s="3"/>
      <c r="XI36" s="5"/>
      <c r="XJ36" s="3">
        <f t="shared" si="154"/>
        <v>0</v>
      </c>
      <c r="XK36" s="3">
        <f t="shared" si="155"/>
        <v>0</v>
      </c>
      <c r="XL36" s="3">
        <f t="shared" si="712"/>
        <v>0</v>
      </c>
      <c r="XM36" s="3">
        <f t="shared" si="713"/>
        <v>1628927.2873037085</v>
      </c>
      <c r="XN36" s="3">
        <f t="shared" si="714"/>
        <v>438.16911746968276</v>
      </c>
      <c r="XO36" s="3">
        <f t="shared" si="715"/>
        <v>1629365.4564211781</v>
      </c>
      <c r="XP36" s="3"/>
      <c r="XQ36" s="13"/>
      <c r="XR36" s="15">
        <f t="shared" si="156"/>
        <v>0</v>
      </c>
      <c r="XS36" s="3">
        <f t="shared" si="157"/>
        <v>0</v>
      </c>
      <c r="XT36" s="3">
        <f t="shared" si="716"/>
        <v>0</v>
      </c>
      <c r="XU36" s="3">
        <f t="shared" si="717"/>
        <v>121126.18287464899</v>
      </c>
      <c r="XV36" s="3">
        <f t="shared" si="718"/>
        <v>1715.4439180503323</v>
      </c>
      <c r="XW36" s="3">
        <f t="shared" si="719"/>
        <v>122841.62679269933</v>
      </c>
      <c r="XX36" s="3"/>
      <c r="XY36" s="5"/>
      <c r="XZ36" s="3">
        <f t="shared" si="158"/>
        <v>0</v>
      </c>
      <c r="YA36" s="3">
        <f t="shared" si="159"/>
        <v>0</v>
      </c>
      <c r="YB36" s="3">
        <f t="shared" si="720"/>
        <v>0</v>
      </c>
      <c r="YC36" s="3">
        <f t="shared" si="721"/>
        <v>1680508.1392417869</v>
      </c>
      <c r="YD36" s="3">
        <f t="shared" si="722"/>
        <v>449.81992644162085</v>
      </c>
      <c r="YE36" s="3">
        <f t="shared" si="723"/>
        <v>1680957.9591682286</v>
      </c>
      <c r="YF36" s="3"/>
      <c r="YG36" s="13"/>
      <c r="YH36" s="15">
        <f t="shared" si="160"/>
        <v>0</v>
      </c>
      <c r="YI36" s="3">
        <f t="shared" si="161"/>
        <v>0</v>
      </c>
      <c r="YJ36" s="3">
        <f t="shared" si="724"/>
        <v>0</v>
      </c>
      <c r="YK36" s="3">
        <f t="shared" si="725"/>
        <v>124368.88433793094</v>
      </c>
      <c r="YL36" s="3">
        <f t="shared" si="726"/>
        <v>1769.7839032741274</v>
      </c>
      <c r="YM36" s="3">
        <f t="shared" si="727"/>
        <v>126138.66824120507</v>
      </c>
      <c r="YN36" s="3"/>
      <c r="YO36" s="5"/>
      <c r="YP36" s="3">
        <f t="shared" si="162"/>
        <v>0</v>
      </c>
      <c r="YQ36" s="3">
        <f t="shared" si="163"/>
        <v>0</v>
      </c>
      <c r="YR36" s="3">
        <f t="shared" si="728"/>
        <v>0</v>
      </c>
      <c r="YS36" s="3">
        <f t="shared" si="729"/>
        <v>1733741.4664837834</v>
      </c>
      <c r="YT36" s="3">
        <f t="shared" si="730"/>
        <v>461.86217609457265</v>
      </c>
      <c r="YU36" s="3">
        <f t="shared" si="731"/>
        <v>1734203.3286598781</v>
      </c>
      <c r="YV36" s="3"/>
      <c r="YW36" s="13"/>
      <c r="YX36" s="15">
        <f t="shared" si="164"/>
        <v>0</v>
      </c>
      <c r="YY36" s="3">
        <f t="shared" si="165"/>
        <v>0</v>
      </c>
      <c r="YZ36" s="3">
        <f t="shared" si="732"/>
        <v>0</v>
      </c>
      <c r="ZA36" s="3">
        <f t="shared" si="733"/>
        <v>127722.45406600881</v>
      </c>
      <c r="ZB36" s="3">
        <f t="shared" si="734"/>
        <v>1825.8521147853644</v>
      </c>
      <c r="ZC36" s="3">
        <f t="shared" si="735"/>
        <v>129548.30618079417</v>
      </c>
      <c r="ZD36" s="3"/>
      <c r="ZE36" s="5"/>
      <c r="ZF36" s="3">
        <f t="shared" si="166"/>
        <v>0</v>
      </c>
      <c r="ZG36" s="3">
        <f t="shared" si="167"/>
        <v>0</v>
      </c>
      <c r="ZH36" s="3">
        <f t="shared" si="736"/>
        <v>0</v>
      </c>
      <c r="ZI36" s="3">
        <f t="shared" si="737"/>
        <v>1788667.8239157724</v>
      </c>
      <c r="ZJ36" s="3">
        <f t="shared" si="738"/>
        <v>474.31615138381255</v>
      </c>
      <c r="ZK36" s="3">
        <f t="shared" si="739"/>
        <v>1789142.1400671562</v>
      </c>
      <c r="ZL36" s="3"/>
      <c r="ZM36" s="13"/>
      <c r="ZN36" s="15">
        <f t="shared" si="168"/>
        <v>0</v>
      </c>
      <c r="ZO36" s="3">
        <f t="shared" si="169"/>
        <v>0</v>
      </c>
      <c r="ZP36" s="3">
        <f t="shared" si="740"/>
        <v>0</v>
      </c>
      <c r="ZQ36" s="3">
        <f t="shared" si="741"/>
        <v>131188.41411994686</v>
      </c>
      <c r="ZR36" s="3">
        <f t="shared" si="742"/>
        <v>1883.6808904679667</v>
      </c>
      <c r="ZS36" s="3">
        <f t="shared" si="743"/>
        <v>133072.09501041484</v>
      </c>
      <c r="ZT36" s="3"/>
      <c r="ZU36" s="5"/>
      <c r="ZV36" s="3">
        <f t="shared" si="170"/>
        <v>0</v>
      </c>
      <c r="ZW36" s="3">
        <f t="shared" si="171"/>
        <v>0</v>
      </c>
      <c r="ZX36" s="3">
        <f t="shared" si="744"/>
        <v>0</v>
      </c>
      <c r="ZY36" s="3">
        <f t="shared" si="745"/>
        <v>1845318.8908462792</v>
      </c>
      <c r="ZZ36" s="3">
        <f t="shared" si="746"/>
        <v>487.18750470735824</v>
      </c>
      <c r="AAA36" s="3">
        <f t="shared" si="747"/>
        <v>1845806.0783509866</v>
      </c>
      <c r="AAB36" s="3"/>
      <c r="AAC36" s="13"/>
      <c r="AAD36" s="15">
        <f t="shared" si="172"/>
        <v>0</v>
      </c>
      <c r="AAE36" s="3">
        <f t="shared" si="173"/>
        <v>0</v>
      </c>
      <c r="AAF36" s="3">
        <f t="shared" si="748"/>
        <v>0</v>
      </c>
      <c r="AAG36" s="3">
        <f t="shared" si="749"/>
        <v>134767.58219948152</v>
      </c>
      <c r="AAH36" s="3">
        <f t="shared" si="750"/>
        <v>1943.3187166511564</v>
      </c>
      <c r="AAI36" s="3">
        <f t="shared" si="751"/>
        <v>136710.90091613267</v>
      </c>
      <c r="AAJ36" s="3"/>
      <c r="AAK36" s="5"/>
      <c r="AAL36" s="3">
        <f t="shared" si="174"/>
        <v>0</v>
      </c>
      <c r="AAM36" s="3">
        <f t="shared" si="175"/>
        <v>0</v>
      </c>
      <c r="AAN36" s="3">
        <f t="shared" si="752"/>
        <v>0</v>
      </c>
      <c r="AAO36" s="3">
        <f t="shared" si="753"/>
        <v>1903742.1661588543</v>
      </c>
      <c r="AAP36" s="3">
        <f t="shared" si="754"/>
        <v>500.47927271365802</v>
      </c>
      <c r="AAQ36" s="3">
        <f t="shared" si="755"/>
        <v>1904242.6454315679</v>
      </c>
      <c r="AAR36" s="3"/>
      <c r="AAS36" s="13"/>
      <c r="AAT36" s="15">
        <f t="shared" si="176"/>
        <v>0</v>
      </c>
      <c r="AAU36" s="3">
        <f t="shared" si="177"/>
        <v>0</v>
      </c>
      <c r="AAV36" s="3">
        <f t="shared" si="756"/>
        <v>0</v>
      </c>
      <c r="AAW36" s="3">
        <f t="shared" si="757"/>
        <v>138462.81974753088</v>
      </c>
      <c r="AAX36" s="3">
        <f t="shared" si="758"/>
        <v>2004.8312878547083</v>
      </c>
      <c r="AAY36" s="3">
        <f t="shared" si="759"/>
        <v>140467.65103538558</v>
      </c>
      <c r="AAZ36" s="3"/>
      <c r="ABA36" s="5"/>
      <c r="ABB36" s="3">
        <f t="shared" si="178"/>
        <v>0</v>
      </c>
      <c r="ABC36" s="3">
        <f t="shared" si="179"/>
        <v>0</v>
      </c>
      <c r="ABD36" s="3">
        <f t="shared" si="760"/>
        <v>0</v>
      </c>
      <c r="ABE36" s="3">
        <f t="shared" si="761"/>
        <v>1964002.0064751415</v>
      </c>
      <c r="ABF36" s="3">
        <f t="shared" si="762"/>
        <v>514.20208179258395</v>
      </c>
      <c r="ABG36" s="3">
        <f t="shared" si="763"/>
        <v>1964516.208556934</v>
      </c>
      <c r="ABH36" s="3"/>
      <c r="ABI36" s="13"/>
      <c r="ABJ36" s="15">
        <f t="shared" si="180"/>
        <v>0</v>
      </c>
      <c r="ABK36" s="3">
        <f t="shared" si="181"/>
        <v>0</v>
      </c>
      <c r="ABL36" s="3">
        <f t="shared" si="764"/>
        <v>0</v>
      </c>
      <c r="ABM36" s="3">
        <f t="shared" si="765"/>
        <v>142278.93857399985</v>
      </c>
      <c r="ABN36" s="3">
        <f t="shared" si="766"/>
        <v>2068.2873544831332</v>
      </c>
      <c r="ABO36" s="3">
        <f t="shared" si="767"/>
        <v>144347.22592848298</v>
      </c>
      <c r="ABP36" s="3"/>
      <c r="ABQ36" s="5"/>
      <c r="ABR36" s="3">
        <f t="shared" si="182"/>
        <v>0</v>
      </c>
      <c r="ABS36" s="3">
        <f t="shared" si="183"/>
        <v>0</v>
      </c>
      <c r="ABT36" s="3">
        <f t="shared" si="768"/>
        <v>0</v>
      </c>
      <c r="ABU36" s="3">
        <f t="shared" si="769"/>
        <v>2026165.7620670679</v>
      </c>
      <c r="ABV36" s="3">
        <f t="shared" si="770"/>
        <v>528.37380130917427</v>
      </c>
      <c r="ABW36" s="3">
        <f t="shared" si="771"/>
        <v>2026694.1358683771</v>
      </c>
      <c r="ABX36" s="3"/>
      <c r="ABY36" s="13"/>
      <c r="ABZ36" s="15">
        <f t="shared" si="184"/>
        <v>0</v>
      </c>
      <c r="ACA36" s="3">
        <f t="shared" si="185"/>
        <v>0</v>
      </c>
      <c r="ACB36" s="3">
        <f t="shared" si="772"/>
        <v>0</v>
      </c>
      <c r="ACC36" s="3">
        <f t="shared" si="773"/>
        <v>146220.94636582441</v>
      </c>
      <c r="ACD36" s="3">
        <f t="shared" si="774"/>
        <v>2133.7492365370731</v>
      </c>
      <c r="ACE36" s="3">
        <f t="shared" si="775"/>
        <v>148354.69560236149</v>
      </c>
      <c r="ACF36" s="3"/>
      <c r="ACG36" s="5"/>
      <c r="ACH36" s="3">
        <f t="shared" si="186"/>
        <v>0</v>
      </c>
      <c r="ACI36" s="3">
        <f t="shared" si="187"/>
        <v>0</v>
      </c>
      <c r="ACJ36" s="3">
        <f t="shared" si="776"/>
        <v>0</v>
      </c>
      <c r="ACK36" s="3">
        <f t="shared" si="777"/>
        <v>2090294.4837607283</v>
      </c>
      <c r="ACL36" s="3">
        <f t="shared" si="778"/>
        <v>543.01302804668205</v>
      </c>
      <c r="ACM36" s="3">
        <f t="shared" si="779"/>
        <v>2090837.4967887748</v>
      </c>
      <c r="ACN36" s="3"/>
      <c r="ACO36" s="13"/>
      <c r="ACP36" s="15">
        <f t="shared" si="188"/>
        <v>0</v>
      </c>
      <c r="ACQ36" s="3">
        <f t="shared" si="189"/>
        <v>0</v>
      </c>
      <c r="ACR36" s="3">
        <f t="shared" si="780"/>
        <v>0</v>
      </c>
      <c r="ACS36" s="3">
        <f t="shared" si="781"/>
        <v>150292.89444097789</v>
      </c>
      <c r="ACT36" s="3">
        <f t="shared" si="782"/>
        <v>2201.2752241453841</v>
      </c>
      <c r="ACU36" s="3">
        <f t="shared" si="783"/>
        <v>152494.16966512328</v>
      </c>
      <c r="ACV36" s="3"/>
      <c r="ACW36" s="5"/>
      <c r="ACX36" s="3">
        <f t="shared" si="190"/>
        <v>0</v>
      </c>
      <c r="ACY36" s="3">
        <f t="shared" si="191"/>
        <v>0</v>
      </c>
      <c r="ACZ36" s="3">
        <f t="shared" si="784"/>
        <v>0</v>
      </c>
      <c r="ADA36" s="3">
        <f t="shared" si="785"/>
        <v>2156445.2745805634</v>
      </c>
      <c r="ADB36" s="3">
        <f t="shared" si="786"/>
        <v>558.13480717130926</v>
      </c>
      <c r="ADC36" s="3">
        <f t="shared" si="787"/>
        <v>2157003.4093877347</v>
      </c>
      <c r="ADD36" s="3"/>
      <c r="ADE36" s="13"/>
      <c r="ADF36" s="15">
        <f t="shared" si="192"/>
        <v>0</v>
      </c>
      <c r="ADG36" s="3">
        <f t="shared" si="193"/>
        <v>0</v>
      </c>
      <c r="ADH36" s="3">
        <f t="shared" si="788"/>
        <v>0</v>
      </c>
      <c r="ADI36" s="3">
        <f t="shared" si="789"/>
        <v>154498.16439511511</v>
      </c>
      <c r="ADJ36" s="3">
        <f t="shared" si="790"/>
        <v>2270.9267163239888</v>
      </c>
      <c r="ADK36" s="3">
        <f t="shared" si="791"/>
        <v>156769.09111143911</v>
      </c>
      <c r="ADL36" s="3"/>
      <c r="ADM36" s="5"/>
      <c r="ADN36" s="3">
        <f t="shared" si="194"/>
        <v>0</v>
      </c>
      <c r="ADO36" s="3">
        <f t="shared" si="195"/>
        <v>0</v>
      </c>
      <c r="ADP36" s="3">
        <f t="shared" si="792"/>
        <v>0</v>
      </c>
      <c r="ADQ36" s="3">
        <f t="shared" si="793"/>
        <v>2224678.2831242136</v>
      </c>
      <c r="ADR36" s="3">
        <f t="shared" si="794"/>
        <v>573.75169673675327</v>
      </c>
      <c r="ADS36" s="3">
        <f t="shared" si="795"/>
        <v>2225252.0348209501</v>
      </c>
      <c r="ADT36" s="3"/>
      <c r="ADU36" s="13"/>
      <c r="ADV36" s="15">
        <f t="shared" si="196"/>
        <v>0</v>
      </c>
      <c r="ADW36" s="3">
        <f t="shared" si="197"/>
        <v>0</v>
      </c>
      <c r="ADX36" s="3">
        <f t="shared" si="796"/>
        <v>0</v>
      </c>
      <c r="ADY36" s="3">
        <f t="shared" si="797"/>
        <v>158840.37803385474</v>
      </c>
      <c r="ADZ36" s="3">
        <f t="shared" si="798"/>
        <v>2342.7713649382963</v>
      </c>
      <c r="AEA36" s="3">
        <f t="shared" si="799"/>
        <v>161183.14939879303</v>
      </c>
      <c r="AEB36" s="3"/>
      <c r="AEC36" s="5"/>
      <c r="AED36" s="3">
        <f t="shared" si="198"/>
        <v>0</v>
      </c>
      <c r="AEE36" s="3">
        <f t="shared" si="199"/>
        <v>0</v>
      </c>
      <c r="AEF36" s="3">
        <f t="shared" si="800"/>
        <v>0</v>
      </c>
      <c r="AEG36" s="3">
        <f t="shared" si="801"/>
        <v>2295059.7834967412</v>
      </c>
      <c r="AEH36" s="3">
        <f t="shared" si="802"/>
        <v>589.8771468518039</v>
      </c>
      <c r="AEI36" s="3">
        <f t="shared" si="803"/>
        <v>2295649.6606435929</v>
      </c>
      <c r="AEJ36" s="3"/>
      <c r="AEK36" s="13"/>
      <c r="AEL36" s="15">
        <f t="shared" si="200"/>
        <v>0</v>
      </c>
      <c r="AEM36" s="3">
        <f t="shared" si="201"/>
        <v>0</v>
      </c>
      <c r="AEN36" s="3">
        <f t="shared" si="804"/>
        <v>0</v>
      </c>
      <c r="AEO36" s="3">
        <f t="shared" si="805"/>
        <v>163323.85375032423</v>
      </c>
      <c r="AEP36" s="3">
        <f t="shared" si="806"/>
        <v>2416.8809233941552</v>
      </c>
      <c r="AEQ36" s="3">
        <f t="shared" si="807"/>
        <v>165740.73467371837</v>
      </c>
      <c r="AER36" s="3"/>
      <c r="AES36" s="5"/>
      <c r="AET36" s="3">
        <f t="shared" si="202"/>
        <v>0</v>
      </c>
      <c r="AEU36" s="3">
        <f t="shared" si="203"/>
        <v>0</v>
      </c>
      <c r="AEV36" s="3">
        <f t="shared" si="808"/>
        <v>0</v>
      </c>
      <c r="AEW36" s="3">
        <f t="shared" si="809"/>
        <v>2367660.0678139529</v>
      </c>
      <c r="AEX36" s="3">
        <f t="shared" si="810"/>
        <v>606.52719450559812</v>
      </c>
      <c r="AEY36" s="3">
        <f t="shared" si="811"/>
        <v>2368266.5950084585</v>
      </c>
      <c r="AEZ36" s="3"/>
      <c r="AFA36" s="13"/>
      <c r="AFB36" s="15">
        <f t="shared" si="204"/>
        <v>0</v>
      </c>
      <c r="AFC36" s="3">
        <f t="shared" si="205"/>
        <v>0</v>
      </c>
      <c r="AFD36" s="3">
        <f t="shared" si="812"/>
        <v>0</v>
      </c>
      <c r="AFE36" s="3">
        <f t="shared" si="813"/>
        <v>167953.36740257626</v>
      </c>
      <c r="AFF36" s="3">
        <f t="shared" si="814"/>
        <v>2493.3281172764514</v>
      </c>
      <c r="AFG36" s="3">
        <f t="shared" si="815"/>
        <v>170446.69551985271</v>
      </c>
      <c r="AFH36" s="3"/>
      <c r="AFI36" s="5"/>
      <c r="AFJ36" s="3">
        <f t="shared" si="206"/>
        <v>0</v>
      </c>
      <c r="AFK36" s="3">
        <f t="shared" si="207"/>
        <v>0</v>
      </c>
      <c r="AFL36" s="3">
        <f t="shared" si="816"/>
        <v>0</v>
      </c>
      <c r="AFM36" s="3">
        <f t="shared" si="817"/>
        <v>2442550.3805718338</v>
      </c>
      <c r="AFN36" s="3">
        <f t="shared" si="818"/>
        <v>623.71957555067377</v>
      </c>
      <c r="AFO36" s="3">
        <f t="shared" si="819"/>
        <v>2443174.1001473847</v>
      </c>
      <c r="AFP36" s="3"/>
      <c r="AFQ36" s="13"/>
      <c r="AFR36" s="15">
        <f t="shared" si="208"/>
        <v>0</v>
      </c>
      <c r="AFS36" s="3">
        <f t="shared" si="209"/>
        <v>0</v>
      </c>
      <c r="AFT36" s="3">
        <f t="shared" si="820"/>
        <v>0</v>
      </c>
      <c r="AFU36" s="3">
        <f t="shared" si="821"/>
        <v>172733.7110918173</v>
      </c>
      <c r="AFV36" s="3">
        <f t="shared" si="822"/>
        <v>2572.1860071271212</v>
      </c>
      <c r="AFW36" s="3">
        <f t="shared" si="823"/>
        <v>175305.89709894441</v>
      </c>
      <c r="AFX36" s="3"/>
      <c r="AFY36" s="5"/>
      <c r="AFZ36" s="3">
        <f t="shared" si="210"/>
        <v>0</v>
      </c>
      <c r="AGA36" s="3">
        <f t="shared" si="211"/>
        <v>0</v>
      </c>
      <c r="AGB36" s="3">
        <f t="shared" si="824"/>
        <v>0</v>
      </c>
      <c r="AGC36" s="3">
        <f t="shared" si="825"/>
        <v>2519802.2944018692</v>
      </c>
      <c r="AGD36" s="3">
        <f t="shared" si="826"/>
        <v>641.47208616091382</v>
      </c>
      <c r="AGE36" s="3">
        <f t="shared" si="827"/>
        <v>2520443.7664880301</v>
      </c>
      <c r="AGF36" s="3"/>
      <c r="AGG36" s="13"/>
      <c r="AGH36" s="15">
        <f t="shared" si="212"/>
        <v>0</v>
      </c>
      <c r="AGI36" s="3">
        <f t="shared" si="213"/>
        <v>0</v>
      </c>
      <c r="AGJ36" s="3">
        <f t="shared" si="828"/>
        <v>0</v>
      </c>
      <c r="AGK36" s="3">
        <f t="shared" si="829"/>
        <v>177669.53864872403</v>
      </c>
      <c r="AGL36" s="3">
        <f t="shared" si="830"/>
        <v>2653.5294858300304</v>
      </c>
      <c r="AGM36" s="3">
        <f t="shared" si="831"/>
        <v>180323.06813455405</v>
      </c>
      <c r="AGN36" s="3"/>
      <c r="AGO36" s="5"/>
      <c r="AGP36" s="3">
        <f t="shared" si="214"/>
        <v>0</v>
      </c>
      <c r="AGQ36" s="3">
        <f t="shared" si="215"/>
        <v>0</v>
      </c>
      <c r="AGR36" s="3">
        <f t="shared" si="832"/>
        <v>0</v>
      </c>
      <c r="AGS36" s="3">
        <f t="shared" si="833"/>
        <v>2599489.1769610168</v>
      </c>
      <c r="AGT36" s="3">
        <f t="shared" si="834"/>
        <v>659.80200902221611</v>
      </c>
      <c r="AGU36" s="3">
        <f t="shared" si="835"/>
        <v>2600148.9789700392</v>
      </c>
      <c r="AGV36" s="3"/>
      <c r="AGW36" s="13"/>
      <c r="AGX36" s="15">
        <f t="shared" si="216"/>
        <v>0</v>
      </c>
      <c r="AGY36" s="3">
        <f t="shared" si="217"/>
        <v>0</v>
      </c>
      <c r="AGZ36" s="3">
        <f t="shared" si="836"/>
        <v>0</v>
      </c>
      <c r="AHA36" s="3">
        <f t="shared" si="837"/>
        <v>182765.53303438853</v>
      </c>
      <c r="AHB36" s="3">
        <f t="shared" si="838"/>
        <v>2737.4366563676681</v>
      </c>
      <c r="AHC36" s="3">
        <f t="shared" si="839"/>
        <v>185502.9696907562</v>
      </c>
      <c r="AHD36" s="3"/>
      <c r="AHE36" s="5"/>
      <c r="AHF36" s="3">
        <f t="shared" si="218"/>
        <v>0</v>
      </c>
      <c r="AHG36" s="3">
        <f t="shared" si="219"/>
        <v>0</v>
      </c>
      <c r="AHH36" s="3">
        <f t="shared" si="840"/>
        <v>0</v>
      </c>
      <c r="AHI36" s="3">
        <f t="shared" si="841"/>
        <v>2681687.5406297678</v>
      </c>
      <c r="AHJ36" s="3">
        <f t="shared" si="842"/>
        <v>678.7267350005684</v>
      </c>
      <c r="AHK36" s="3">
        <f t="shared" si="843"/>
        <v>2682366.2673647683</v>
      </c>
      <c r="AHL36" s="3"/>
      <c r="AHM36" s="13"/>
      <c r="AHN36" s="15">
        <f t="shared" si="220"/>
        <v>0</v>
      </c>
      <c r="AHO36" s="3">
        <f t="shared" si="221"/>
        <v>0</v>
      </c>
      <c r="AHP36" s="3">
        <f t="shared" si="844"/>
        <v>0</v>
      </c>
      <c r="AHQ36" s="3">
        <f t="shared" si="845"/>
        <v>188026.62084924657</v>
      </c>
      <c r="AHR36" s="3">
        <f t="shared" si="846"/>
        <v>2823.9888896883326</v>
      </c>
      <c r="AHS36" s="3">
        <f t="shared" si="847"/>
        <v>190850.6097389349</v>
      </c>
      <c r="AHT36" s="3"/>
      <c r="AHU36" s="5"/>
      <c r="AHV36" s="3">
        <f t="shared" si="222"/>
        <v>0</v>
      </c>
      <c r="AHW36" s="3">
        <f t="shared" si="223"/>
        <v>0</v>
      </c>
      <c r="AHX36" s="3">
        <f t="shared" si="848"/>
        <v>0</v>
      </c>
      <c r="AHY36" s="3">
        <f t="shared" si="849"/>
        <v>2766477.0992008476</v>
      </c>
      <c r="AHZ36" s="3">
        <f t="shared" si="850"/>
        <v>698.26455975255806</v>
      </c>
      <c r="AIA36" s="3">
        <f t="shared" si="851"/>
        <v>2767175.3637606003</v>
      </c>
      <c r="AIB36" s="3"/>
      <c r="AIC36" s="13"/>
      <c r="AID36" s="15">
        <f t="shared" si="224"/>
        <v>0</v>
      </c>
      <c r="AIE36" s="3">
        <f t="shared" si="225"/>
        <v>0</v>
      </c>
      <c r="AIF36" s="3">
        <f t="shared" si="852"/>
        <v>0</v>
      </c>
      <c r="AIG36" s="3">
        <f t="shared" si="853"/>
        <v>193458.02274494342</v>
      </c>
      <c r="AIH36" s="3">
        <f t="shared" si="854"/>
        <v>2913.2701312821355</v>
      </c>
      <c r="AII36" s="3">
        <f t="shared" si="855"/>
        <v>196371.29287622555</v>
      </c>
      <c r="AIJ36" s="3"/>
      <c r="AIK36" s="5"/>
      <c r="AIL36" s="3">
        <f t="shared" si="226"/>
        <v>0</v>
      </c>
      <c r="AIM36" s="3">
        <f t="shared" si="227"/>
        <v>0</v>
      </c>
      <c r="AIN36" s="3">
        <f t="shared" si="856"/>
        <v>0</v>
      </c>
      <c r="AIO36" s="3">
        <f t="shared" si="857"/>
        <v>2853940.0885771029</v>
      </c>
      <c r="AIP36" s="3">
        <f t="shared" si="858"/>
        <v>718.43487093726378</v>
      </c>
      <c r="AIQ36" s="3">
        <f t="shared" si="859"/>
        <v>2854658.5234480402</v>
      </c>
      <c r="AIR36" s="3"/>
      <c r="AIS36" s="13"/>
      <c r="AIT36" s="15">
        <f t="shared" si="228"/>
        <v>0</v>
      </c>
      <c r="AIU36" s="3">
        <f t="shared" si="229"/>
        <v>0</v>
      </c>
      <c r="AIV36" s="3">
        <f t="shared" si="860"/>
        <v>0</v>
      </c>
      <c r="AIW36" s="3">
        <f t="shared" si="861"/>
        <v>199065.16178850149</v>
      </c>
      <c r="AIX36" s="3">
        <f t="shared" si="862"/>
        <v>3005.3665119320376</v>
      </c>
      <c r="AIY36" s="3">
        <f t="shared" si="863"/>
        <v>202070.52830043354</v>
      </c>
      <c r="AIZ36" s="3"/>
      <c r="AJA36" s="5"/>
      <c r="AJB36" s="3">
        <f t="shared" si="230"/>
        <v>0</v>
      </c>
      <c r="AJC36" s="3">
        <f t="shared" si="231"/>
        <v>0</v>
      </c>
      <c r="AJD36" s="3">
        <f t="shared" si="864"/>
        <v>0</v>
      </c>
      <c r="AJE36" s="3">
        <f t="shared" si="865"/>
        <v>2944160.8854497694</v>
      </c>
      <c r="AJF36" s="3">
        <f t="shared" si="866"/>
        <v>739.25780791309001</v>
      </c>
      <c r="AJG36" s="3">
        <f t="shared" si="867"/>
        <v>2944900.1432576827</v>
      </c>
      <c r="AJH36" s="3"/>
      <c r="AJI36" s="13"/>
      <c r="AJJ36" s="15">
        <f t="shared" si="232"/>
        <v>0</v>
      </c>
      <c r="AJK36" s="3">
        <f t="shared" si="233"/>
        <v>0</v>
      </c>
      <c r="AJL36" s="3">
        <f t="shared" si="868"/>
        <v>0</v>
      </c>
      <c r="AJM36" s="3">
        <f t="shared" si="869"/>
        <v>204853.57394015248</v>
      </c>
      <c r="AJN36" s="3">
        <f t="shared" si="870"/>
        <v>3100.3665876732557</v>
      </c>
      <c r="AJO36" s="3">
        <f t="shared" si="871"/>
        <v>207953.94052782573</v>
      </c>
      <c r="AJP36" s="3"/>
      <c r="AJQ36" s="5"/>
      <c r="AJR36" s="3">
        <f t="shared" si="234"/>
        <v>0</v>
      </c>
      <c r="AJS36" s="3">
        <f t="shared" si="235"/>
        <v>0</v>
      </c>
      <c r="AJT36" s="3">
        <f t="shared" si="872"/>
        <v>0</v>
      </c>
      <c r="AJU36" s="3">
        <f t="shared" si="873"/>
        <v>3037226.2423709971</v>
      </c>
      <c r="AJV36" s="3">
        <f t="shared" si="874"/>
        <v>760.75392928400777</v>
      </c>
      <c r="AJW36" s="3">
        <f t="shared" si="875"/>
        <v>3037986.996300281</v>
      </c>
      <c r="AJX36" s="3"/>
      <c r="AJY36" s="13"/>
      <c r="AJZ36" s="15">
        <f t="shared" si="236"/>
        <v>0</v>
      </c>
      <c r="AKA36" s="3">
        <f t="shared" si="237"/>
        <v>0</v>
      </c>
      <c r="AKB36" s="3">
        <f t="shared" si="876"/>
        <v>0</v>
      </c>
      <c r="AKC36" s="3">
        <f t="shared" si="877"/>
        <v>210828.90678911377</v>
      </c>
      <c r="AKD36" s="3">
        <f t="shared" si="878"/>
        <v>3198.3617957693782</v>
      </c>
      <c r="AKE36" s="3">
        <f t="shared" si="879"/>
        <v>214027.26858488313</v>
      </c>
      <c r="AKF36" s="3"/>
      <c r="AKG36" s="5"/>
      <c r="AKH36" s="3">
        <f t="shared" si="238"/>
        <v>0</v>
      </c>
      <c r="AKI36" s="3">
        <f t="shared" si="239"/>
        <v>0</v>
      </c>
      <c r="AKJ36" s="3">
        <f t="shared" si="880"/>
        <v>0</v>
      </c>
      <c r="AKK36" s="3">
        <f t="shared" si="881"/>
        <v>3133225.7344438089</v>
      </c>
      <c r="AKL36" s="3">
        <f t="shared" si="882"/>
        <v>782.94420820467303</v>
      </c>
      <c r="AKM36" s="3">
        <f t="shared" si="883"/>
        <v>3134008.6786520137</v>
      </c>
      <c r="AKN36" s="3"/>
      <c r="AKO36" s="13"/>
      <c r="AKP36" s="15">
        <f t="shared" si="240"/>
        <v>0</v>
      </c>
      <c r="AKQ36" s="3">
        <f t="shared" si="241"/>
        <v>0</v>
      </c>
      <c r="AKR36" s="3">
        <f t="shared" si="884"/>
        <v>0</v>
      </c>
      <c r="AKS36" s="3">
        <f t="shared" si="885"/>
        <v>216996.97819835349</v>
      </c>
      <c r="AKT36" s="3">
        <f t="shared" si="886"/>
        <v>3299.446681226163</v>
      </c>
      <c r="AKU36" s="3">
        <f t="shared" si="887"/>
        <v>220296.42487957966</v>
      </c>
      <c r="AKV36" s="3"/>
      <c r="AKW36" s="5"/>
      <c r="AKX36" s="3">
        <f t="shared" si="242"/>
        <v>0</v>
      </c>
      <c r="AKY36" s="3">
        <f t="shared" si="243"/>
        <v>0</v>
      </c>
      <c r="AKZ36" s="3">
        <f t="shared" si="888"/>
        <v>0</v>
      </c>
      <c r="ALA36" s="3">
        <f t="shared" si="889"/>
        <v>3232251.9812228461</v>
      </c>
      <c r="ALB36" s="3">
        <f t="shared" si="890"/>
        <v>805.85025016640293</v>
      </c>
      <c r="ALC36" s="3">
        <f t="shared" si="891"/>
        <v>3233057.8314730125</v>
      </c>
      <c r="ALD36" s="3"/>
      <c r="ALE36" s="13"/>
      <c r="ALF36" s="15">
        <f t="shared" si="244"/>
        <v>0</v>
      </c>
      <c r="ALG36" s="3">
        <f t="shared" si="245"/>
        <v>0</v>
      </c>
      <c r="ALH36" s="3">
        <f t="shared" si="892"/>
        <v>0</v>
      </c>
      <c r="ALI36" s="3">
        <f t="shared" si="893"/>
        <v>223363.82279061677</v>
      </c>
      <c r="ALJ36" s="3">
        <f t="shared" si="894"/>
        <v>3403.7188585252434</v>
      </c>
      <c r="ALK36" s="3">
        <f t="shared" si="895"/>
        <v>226767.54164914202</v>
      </c>
      <c r="ALL36" s="3"/>
      <c r="ALM36" s="5"/>
      <c r="ALN36" s="3">
        <f t="shared" si="246"/>
        <v>0</v>
      </c>
      <c r="ALO36" s="3">
        <f t="shared" si="247"/>
        <v>0</v>
      </c>
      <c r="ALP36" s="3">
        <f t="shared" si="896"/>
        <v>0</v>
      </c>
      <c r="ALQ36" s="3">
        <f t="shared" si="897"/>
        <v>3334400.6092273826</v>
      </c>
      <c r="ALR36" s="3">
        <f t="shared" si="898"/>
        <v>829.49446562988305</v>
      </c>
      <c r="ALS36" s="3">
        <f t="shared" si="899"/>
        <v>3335230.1036930126</v>
      </c>
      <c r="ALT36" s="3"/>
      <c r="ALU36" s="13"/>
      <c r="ALV36" s="15">
        <f t="shared" si="248"/>
        <v>0</v>
      </c>
      <c r="ALW36" s="3">
        <f t="shared" si="249"/>
        <v>0</v>
      </c>
      <c r="ALX36" s="3">
        <f t="shared" si="900"/>
        <v>0</v>
      </c>
      <c r="ALY36" s="3">
        <f t="shared" si="901"/>
        <v>229935.6937057653</v>
      </c>
      <c r="ALZ36" s="3">
        <f t="shared" si="902"/>
        <v>3511.2789458523876</v>
      </c>
      <c r="AMA36" s="3">
        <f t="shared" si="903"/>
        <v>233446.97265161769</v>
      </c>
      <c r="AMB36" s="3"/>
      <c r="AMC36" s="5"/>
      <c r="AMD36" s="3">
        <f t="shared" si="250"/>
        <v>0</v>
      </c>
      <c r="AME36" s="3">
        <f t="shared" si="251"/>
        <v>0</v>
      </c>
      <c r="AMF36" s="3">
        <f t="shared" si="904"/>
        <v>0</v>
      </c>
      <c r="AMG36" s="3">
        <f t="shared" si="905"/>
        <v>3439770.1875090543</v>
      </c>
      <c r="AMH36" s="3">
        <f t="shared" si="906"/>
        <v>853.90007655130705</v>
      </c>
      <c r="AMI36" s="3">
        <f t="shared" si="907"/>
        <v>3440624.0875856057</v>
      </c>
      <c r="AMJ36" s="3"/>
      <c r="AMK36" s="13"/>
      <c r="AML36" s="15">
        <f t="shared" si="252"/>
        <v>0</v>
      </c>
      <c r="AMM36" s="3">
        <f t="shared" si="253"/>
        <v>0</v>
      </c>
      <c r="AMN36" s="3">
        <f t="shared" si="908"/>
        <v>0</v>
      </c>
      <c r="AMO36" s="3">
        <f t="shared" si="909"/>
        <v>236719.04095012418</v>
      </c>
      <c r="AMP36" s="3">
        <f t="shared" si="910"/>
        <v>3622.230638759459</v>
      </c>
      <c r="AMQ36" s="3">
        <f t="shared" si="911"/>
        <v>240341.27158888365</v>
      </c>
      <c r="AMR36" s="3"/>
      <c r="AMS36" s="5"/>
      <c r="AMT36" s="3">
        <f t="shared" si="254"/>
        <v>0</v>
      </c>
      <c r="AMU36" s="3">
        <f t="shared" si="255"/>
        <v>0</v>
      </c>
      <c r="AMV36" s="3">
        <f t="shared" si="912"/>
        <v>0</v>
      </c>
      <c r="AMW36" s="3">
        <f t="shared" si="913"/>
        <v>3548462.2998136654</v>
      </c>
      <c r="AMX36" s="3">
        <f t="shared" si="914"/>
        <v>879.09103597948626</v>
      </c>
      <c r="AMY36" s="3">
        <f t="shared" si="915"/>
        <v>3549341.3908496448</v>
      </c>
      <c r="AMZ36" s="3"/>
      <c r="ANA36" s="13"/>
      <c r="ANB36" s="15">
        <f t="shared" si="256"/>
        <v>0</v>
      </c>
      <c r="ANC36" s="3">
        <f t="shared" si="257"/>
        <v>0</v>
      </c>
      <c r="AND36" s="3">
        <f t="shared" si="916"/>
        <v>0</v>
      </c>
      <c r="ANE36" s="3">
        <f t="shared" si="917"/>
        <v>243720.5009015924</v>
      </c>
      <c r="ANF36" s="3">
        <f t="shared" si="918"/>
        <v>3736.6808883529802</v>
      </c>
      <c r="ANG36" s="3">
        <f t="shared" si="919"/>
        <v>247457.18178994537</v>
      </c>
      <c r="ANH36" s="3"/>
      <c r="ANI36" s="5"/>
      <c r="ANJ36" s="3">
        <f t="shared" si="258"/>
        <v>0</v>
      </c>
      <c r="ANK36" s="3">
        <f t="shared" si="259"/>
        <v>0</v>
      </c>
      <c r="ANL36" s="3">
        <f t="shared" si="920"/>
        <v>0</v>
      </c>
      <c r="ANM36" s="3">
        <f t="shared" si="921"/>
        <v>3660581.7191408579</v>
      </c>
      <c r="ANN36" s="3">
        <f t="shared" si="922"/>
        <v>905.09198908153053</v>
      </c>
      <c r="ANO36" s="3">
        <f t="shared" si="923"/>
        <v>3661486.8111299393</v>
      </c>
      <c r="ANP36" s="3"/>
      <c r="ANQ36" s="13"/>
      <c r="ANR36" s="15">
        <f t="shared" si="260"/>
        <v>0</v>
      </c>
      <c r="ANS36" s="3">
        <f t="shared" si="261"/>
        <v>0</v>
      </c>
      <c r="ANT36" s="3">
        <f t="shared" si="924"/>
        <v>0</v>
      </c>
      <c r="ANU36" s="3">
        <f t="shared" si="925"/>
        <v>250946.90794967234</v>
      </c>
      <c r="ANV36" s="3">
        <f t="shared" si="926"/>
        <v>3854.7400658270508</v>
      </c>
      <c r="ANW36" s="3">
        <f t="shared" si="927"/>
        <v>254801.64801549941</v>
      </c>
      <c r="ANX36" s="3"/>
      <c r="ANY36" s="5"/>
      <c r="ANZ36" s="3">
        <f t="shared" si="262"/>
        <v>0</v>
      </c>
      <c r="AOA36" s="3">
        <f t="shared" si="263"/>
        <v>0</v>
      </c>
      <c r="AOB36" s="3">
        <f t="shared" si="928"/>
        <v>0</v>
      </c>
      <c r="AOC36" s="3">
        <f t="shared" si="929"/>
        <v>3776236.5689262445</v>
      </c>
      <c r="AOD36" s="3">
        <f t="shared" si="930"/>
        <v>931.92831636981384</v>
      </c>
      <c r="AOE36" s="3">
        <f t="shared" si="931"/>
        <v>3777168.4972426142</v>
      </c>
      <c r="AOF36" s="3"/>
      <c r="AOG36" s="13"/>
      <c r="AOH36" s="15">
        <f t="shared" si="264"/>
        <v>0</v>
      </c>
      <c r="AOI36" s="3">
        <f t="shared" si="265"/>
        <v>0</v>
      </c>
      <c r="AOJ36" s="3">
        <f t="shared" si="932"/>
        <v>0</v>
      </c>
      <c r="AOK36" s="3">
        <f t="shared" si="933"/>
        <v>258405.31488841379</v>
      </c>
      <c r="AOL36" s="3">
        <f t="shared" si="934"/>
        <v>3976.5220612568151</v>
      </c>
      <c r="AOM36" s="3">
        <f t="shared" si="935"/>
        <v>262381.83694967063</v>
      </c>
      <c r="AON36" s="3"/>
      <c r="AOO36" s="5"/>
      <c r="AOP36" s="3">
        <f t="shared" si="266"/>
        <v>0</v>
      </c>
      <c r="AOQ36" s="3">
        <f t="shared" si="267"/>
        <v>0</v>
      </c>
      <c r="AOR36" s="3">
        <f t="shared" si="936"/>
        <v>0</v>
      </c>
      <c r="AOS36" s="3">
        <f t="shared" si="937"/>
        <v>3895538.4198229052</v>
      </c>
      <c r="AOT36" s="3">
        <f t="shared" si="938"/>
        <v>959.62620943417551</v>
      </c>
      <c r="AOU36" s="3">
        <f t="shared" si="939"/>
        <v>3896498.0460323393</v>
      </c>
      <c r="AOV36" s="3"/>
      <c r="AOW36" s="13"/>
      <c r="AOX36" s="15">
        <f t="shared" si="268"/>
        <v>0</v>
      </c>
      <c r="AOY36" s="3">
        <f t="shared" si="269"/>
        <v>0</v>
      </c>
      <c r="AOZ36" s="3">
        <f t="shared" si="940"/>
        <v>0</v>
      </c>
      <c r="APA36" s="3">
        <f t="shared" si="941"/>
        <v>266103.00612902432</v>
      </c>
      <c r="APB36" s="3">
        <f t="shared" si="942"/>
        <v>4102.1443533858192</v>
      </c>
      <c r="APC36" s="3">
        <f t="shared" si="943"/>
        <v>270205.15048241016</v>
      </c>
      <c r="APD36" s="3"/>
      <c r="APE36" s="5"/>
      <c r="APF36" s="3">
        <f t="shared" si="270"/>
        <v>0</v>
      </c>
      <c r="APG36" s="3">
        <f t="shared" si="271"/>
        <v>0</v>
      </c>
      <c r="APH36" s="3">
        <f t="shared" si="944"/>
        <v>0</v>
      </c>
      <c r="API36" s="3">
        <f t="shared" si="945"/>
        <v>4018602.3580674934</v>
      </c>
      <c r="APJ36" s="3">
        <f t="shared" si="946"/>
        <v>988.21272000889633</v>
      </c>
      <c r="APK36" s="3">
        <f t="shared" si="947"/>
        <v>4019590.5707875025</v>
      </c>
      <c r="APL36" s="3"/>
      <c r="APM36" s="13"/>
      <c r="APN36" s="15">
        <f t="shared" si="272"/>
        <v>0</v>
      </c>
      <c r="APO36" s="3">
        <f t="shared" si="273"/>
        <v>0</v>
      </c>
      <c r="APP36" s="3">
        <f t="shared" si="948"/>
        <v>0</v>
      </c>
      <c r="APQ36" s="3">
        <f t="shared" si="949"/>
        <v>274047.5008092348</v>
      </c>
      <c r="APR36" s="3">
        <f t="shared" si="950"/>
        <v>4231.7281030683407</v>
      </c>
      <c r="APS36" s="3">
        <f t="shared" si="951"/>
        <v>278279.22891230317</v>
      </c>
      <c r="APT36" s="3"/>
      <c r="APU36" s="5"/>
      <c r="APV36" s="3">
        <f t="shared" si="274"/>
        <v>0</v>
      </c>
      <c r="APW36" s="3">
        <f t="shared" si="275"/>
        <v>0</v>
      </c>
      <c r="APX36" s="3">
        <f t="shared" si="952"/>
        <v>0</v>
      </c>
      <c r="APY36" s="3">
        <f t="shared" si="953"/>
        <v>4145547.0770195699</v>
      </c>
      <c r="APZ36" s="3">
        <f t="shared" si="954"/>
        <v>1017.7157715197853</v>
      </c>
      <c r="AQA36" s="3">
        <f t="shared" si="955"/>
        <v>4146564.7927910895</v>
      </c>
      <c r="AQB36" s="3"/>
      <c r="AQC36" s="13"/>
      <c r="AQD36" s="15">
        <f t="shared" si="276"/>
        <v>0</v>
      </c>
      <c r="AQE36" s="3">
        <f t="shared" si="277"/>
        <v>0</v>
      </c>
      <c r="AQF36" s="3">
        <f t="shared" si="956"/>
        <v>0</v>
      </c>
      <c r="AQG36" s="3">
        <f t="shared" si="957"/>
        <v>282246.55344059871</v>
      </c>
      <c r="AQH36" s="3">
        <f t="shared" si="958"/>
        <v>4365.3982812350823</v>
      </c>
      <c r="AQI36" s="3">
        <f t="shared" si="959"/>
        <v>286611.95172183379</v>
      </c>
      <c r="AQJ36" s="3"/>
      <c r="AQK36" s="5"/>
      <c r="AQL36" s="3">
        <f t="shared" si="278"/>
        <v>0</v>
      </c>
      <c r="AQM36" s="3">
        <f t="shared" si="279"/>
        <v>0</v>
      </c>
      <c r="AQN36" s="3">
        <f t="shared" si="960"/>
        <v>0</v>
      </c>
      <c r="AQO36" s="3">
        <f t="shared" si="961"/>
        <v>4276495.0025212169</v>
      </c>
      <c r="AQP36" s="3">
        <f t="shared" si="962"/>
        <v>1048.1641614880207</v>
      </c>
      <c r="AQQ36" s="3">
        <f t="shared" si="963"/>
        <v>4277543.1666827053</v>
      </c>
      <c r="AQR36" s="3"/>
      <c r="AQS36" s="13"/>
      <c r="AQT36" s="15">
        <f t="shared" si="280"/>
        <v>0</v>
      </c>
      <c r="AQU36" s="3">
        <f t="shared" si="281"/>
        <v>0</v>
      </c>
      <c r="AQV36" s="3">
        <f t="shared" si="964"/>
        <v>0</v>
      </c>
      <c r="AQW36" s="3">
        <f t="shared" si="965"/>
        <v>290708.15917664062</v>
      </c>
      <c r="AQX36" s="3">
        <f t="shared" si="966"/>
        <v>4503.2838076066382</v>
      </c>
      <c r="AQY36" s="3">
        <f t="shared" si="967"/>
        <v>295211.44298424723</v>
      </c>
      <c r="AQZ36" s="3"/>
      <c r="ARA36" s="5"/>
      <c r="ARB36" s="3">
        <f t="shared" si="282"/>
        <v>0</v>
      </c>
      <c r="ARC36" s="3">
        <f t="shared" si="283"/>
        <v>0</v>
      </c>
      <c r="ARD36" s="3">
        <f t="shared" si="968"/>
        <v>0</v>
      </c>
      <c r="ARE36" s="3">
        <f t="shared" si="969"/>
        <v>4411572.4287855476</v>
      </c>
      <c r="ARF36" s="3">
        <f t="shared" si="970"/>
        <v>1079.5875810941955</v>
      </c>
      <c r="ARG36" s="3">
        <f t="shared" si="971"/>
        <v>4412652.016366642</v>
      </c>
      <c r="ARH36" s="3"/>
      <c r="ARI36" s="13"/>
      <c r="ARJ36" s="15">
        <f t="shared" si="284"/>
        <v>0</v>
      </c>
      <c r="ARK36" s="3">
        <f t="shared" si="285"/>
        <v>0</v>
      </c>
      <c r="ARL36" s="3">
        <f t="shared" si="972"/>
        <v>0</v>
      </c>
      <c r="ARM36" s="3">
        <f t="shared" si="973"/>
        <v>299440.56399835984</v>
      </c>
      <c r="ARN36" s="3">
        <f t="shared" si="974"/>
        <v>4645.5176795948755</v>
      </c>
      <c r="ARO36" s="3">
        <f t="shared" si="975"/>
        <v>304086.0816779547</v>
      </c>
      <c r="ARP36" s="3"/>
      <c r="ARQ36" s="5"/>
      <c r="ARR36" s="3">
        <f t="shared" si="286"/>
        <v>0</v>
      </c>
      <c r="ARS36" s="3">
        <f t="shared" si="287"/>
        <v>0</v>
      </c>
      <c r="ART36" s="3">
        <f t="shared" si="976"/>
        <v>0</v>
      </c>
      <c r="ARU36" s="3">
        <f t="shared" si="977"/>
        <v>4550909.6446729479</v>
      </c>
      <c r="ARV36" s="3">
        <f t="shared" si="978"/>
        <v>1112.016653003687</v>
      </c>
      <c r="ARW36" s="3">
        <f t="shared" si="979"/>
        <v>4552021.661325952</v>
      </c>
      <c r="ARX36" s="3"/>
      <c r="ARY36" s="13"/>
      <c r="ARZ36" s="15">
        <f t="shared" si="288"/>
        <v>0</v>
      </c>
      <c r="ASA36" s="3">
        <f t="shared" si="289"/>
        <v>0</v>
      </c>
      <c r="ASB36" s="3">
        <f t="shared" si="980"/>
        <v>0</v>
      </c>
      <c r="ASC36" s="3">
        <f t="shared" si="981"/>
        <v>308452.27573936526</v>
      </c>
      <c r="ASD36" s="3">
        <f t="shared" si="982"/>
        <v>4792.2370928626833</v>
      </c>
      <c r="ASE36" s="3">
        <f t="shared" si="983"/>
        <v>313244.51283222792</v>
      </c>
      <c r="ASF36" s="3"/>
      <c r="ASG36" s="5"/>
      <c r="ASH36" s="3">
        <f t="shared" si="290"/>
        <v>0</v>
      </c>
      <c r="ASI36" s="3">
        <f t="shared" si="291"/>
        <v>0</v>
      </c>
      <c r="ASJ36" s="3">
        <f t="shared" si="984"/>
        <v>0</v>
      </c>
      <c r="ASK36" s="3">
        <f t="shared" si="985"/>
        <v>4694641.0517955767</v>
      </c>
      <c r="ASL36" s="3">
        <f t="shared" si="986"/>
        <v>1145.4829723101177</v>
      </c>
      <c r="ASM36" s="3">
        <f t="shared" si="987"/>
        <v>4695786.5347678866</v>
      </c>
      <c r="ASN36" s="3"/>
      <c r="ASO36" s="13"/>
      <c r="ASP36" s="15">
        <f t="shared" si="292"/>
        <v>0</v>
      </c>
      <c r="ASQ36" s="3">
        <f t="shared" si="293"/>
        <v>0</v>
      </c>
      <c r="ASR36" s="3">
        <f t="shared" si="988"/>
        <v>0</v>
      </c>
      <c r="ASS36" s="3">
        <f t="shared" si="989"/>
        <v>317752.07294138253</v>
      </c>
      <c r="AST36" s="3">
        <f t="shared" si="990"/>
        <v>4943.5835664450942</v>
      </c>
      <c r="ASU36" s="3">
        <f t="shared" si="991"/>
        <v>322695.65650782763</v>
      </c>
      <c r="ASV36" s="3"/>
      <c r="ASW36" s="5"/>
      <c r="ASX36" s="3">
        <f t="shared" si="294"/>
        <v>0</v>
      </c>
      <c r="ASY36" s="3">
        <f t="shared" si="295"/>
        <v>0</v>
      </c>
      <c r="ASZ36" s="3">
        <f t="shared" si="992"/>
        <v>0</v>
      </c>
      <c r="ATA36" s="3">
        <f t="shared" si="993"/>
        <v>4842905.2870903397</v>
      </c>
      <c r="ATB36" s="3">
        <f t="shared" si="994"/>
        <v>1180.0191394215883</v>
      </c>
      <c r="ATC36" s="3">
        <f t="shared" si="995"/>
        <v>4844085.3062297609</v>
      </c>
      <c r="ATD36" s="3"/>
      <c r="ATE36" s="13"/>
      <c r="ATF36" s="15">
        <f t="shared" si="296"/>
        <v>0</v>
      </c>
      <c r="ATG36" s="3">
        <f t="shared" si="297"/>
        <v>0</v>
      </c>
      <c r="ATH36" s="3">
        <f t="shared" si="996"/>
        <v>0</v>
      </c>
      <c r="ATI36" s="3">
        <f t="shared" si="997"/>
        <v>327349.01192088053</v>
      </c>
      <c r="ATJ36" s="3">
        <f t="shared" si="998"/>
        <v>5099.7030794423063</v>
      </c>
      <c r="ATK36" s="3">
        <f t="shared" si="999"/>
        <v>332448.71500032285</v>
      </c>
      <c r="ATL36" s="3"/>
      <c r="ATM36" s="5"/>
      <c r="ATN36" s="3">
        <f t="shared" si="298"/>
        <v>0</v>
      </c>
      <c r="ATO36" s="3">
        <f t="shared" si="299"/>
        <v>0</v>
      </c>
      <c r="ATP36" s="3">
        <f t="shared" si="1000"/>
        <v>0</v>
      </c>
      <c r="ATQ36" s="3">
        <f t="shared" si="1001"/>
        <v>4995845.3567280937</v>
      </c>
      <c r="ATR36" s="3">
        <f t="shared" si="1002"/>
        <v>1215.6587863036334</v>
      </c>
      <c r="ATS36" s="3">
        <f t="shared" si="1003"/>
        <v>4997061.0155143971</v>
      </c>
      <c r="ATT36" s="3"/>
      <c r="ATU36" s="13"/>
      <c r="ATV36" s="15">
        <f t="shared" si="300"/>
        <v>0</v>
      </c>
      <c r="ATW36" s="3">
        <f t="shared" si="301"/>
        <v>0</v>
      </c>
      <c r="ATX36" s="3">
        <f t="shared" si="1004"/>
        <v>0</v>
      </c>
      <c r="ATY36" s="3">
        <f t="shared" si="1005"/>
        <v>337252.43414066784</v>
      </c>
      <c r="ATZ36" s="3">
        <f t="shared" si="1006"/>
        <v>5260.7462161290896</v>
      </c>
      <c r="AUA36" s="3">
        <f t="shared" si="1007"/>
        <v>342513.18035679695</v>
      </c>
      <c r="AUB36" s="3"/>
      <c r="AUC36" s="5"/>
      <c r="AUD36" s="3">
        <f t="shared" si="302"/>
        <v>0</v>
      </c>
      <c r="AUE36" s="3">
        <f t="shared" si="303"/>
        <v>0</v>
      </c>
      <c r="AUF36" s="3">
        <f t="shared" si="1008"/>
        <v>0</v>
      </c>
      <c r="AUG36" s="3">
        <f t="shared" si="1009"/>
        <v>5153608.778267839</v>
      </c>
      <c r="AUH36" s="3">
        <f t="shared" si="1010"/>
        <v>1252.4366038547334</v>
      </c>
      <c r="AUI36" s="3">
        <f t="shared" si="1011"/>
        <v>5154861.2148716934</v>
      </c>
      <c r="AUJ36" s="3"/>
      <c r="AUK36" s="13"/>
      <c r="AUL36" s="15">
        <f t="shared" si="304"/>
        <v>0</v>
      </c>
      <c r="AUM36" s="3">
        <f t="shared" si="305"/>
        <v>0</v>
      </c>
      <c r="AUN36" s="3">
        <f t="shared" si="1012"/>
        <v>0</v>
      </c>
      <c r="AUO36" s="3">
        <f t="shared" si="1013"/>
        <v>347471.97512350464</v>
      </c>
      <c r="AUP36" s="3">
        <f t="shared" si="1014"/>
        <v>5426.8683136646259</v>
      </c>
      <c r="AUQ36" s="3">
        <f t="shared" si="1015"/>
        <v>352898.84343716927</v>
      </c>
      <c r="AUR36" s="3"/>
      <c r="AUS36" s="5"/>
      <c r="AUT36" s="3">
        <f t="shared" si="306"/>
        <v>0</v>
      </c>
      <c r="AUU36" s="3">
        <f t="shared" si="307"/>
        <v>0</v>
      </c>
      <c r="AUV36" s="3">
        <f t="shared" si="1016"/>
        <v>0</v>
      </c>
      <c r="AUW36" s="3">
        <f t="shared" si="1017"/>
        <v>5316347.7253583819</v>
      </c>
      <c r="AUX36" s="3">
        <f t="shared" si="1018"/>
        <v>1290.3883750083253</v>
      </c>
      <c r="AUY36" s="3">
        <f t="shared" si="1019"/>
        <v>5317638.1137333903</v>
      </c>
      <c r="AUZ36" s="3"/>
      <c r="AVA36" s="13"/>
      <c r="AVB36" s="15">
        <f t="shared" si="308"/>
        <v>0</v>
      </c>
      <c r="AVC36" s="3">
        <f t="shared" si="309"/>
        <v>0</v>
      </c>
      <c r="AVD36" s="3">
        <f t="shared" si="1020"/>
        <v>0</v>
      </c>
      <c r="AVE36" s="3">
        <f t="shared" si="1021"/>
        <v>358017.57451196434</v>
      </c>
      <c r="AVF36" s="3">
        <f t="shared" si="1022"/>
        <v>5598.2296109118024</v>
      </c>
      <c r="AVG36" s="3">
        <f t="shared" si="1023"/>
        <v>363615.80412287614</v>
      </c>
      <c r="AVH36" s="3"/>
      <c r="AVI36" s="5"/>
      <c r="AVJ36" s="3">
        <f t="shared" si="310"/>
        <v>0</v>
      </c>
      <c r="AVK36" s="3">
        <f t="shared" si="311"/>
        <v>0</v>
      </c>
      <c r="AVL36" s="3">
        <f t="shared" si="1024"/>
        <v>0</v>
      </c>
      <c r="AVM36" s="3">
        <f t="shared" si="1025"/>
        <v>5484219.1735268561</v>
      </c>
      <c r="AVN36" s="3">
        <f t="shared" si="1026"/>
        <v>1329.5510120915794</v>
      </c>
      <c r="AVO36" s="3">
        <f t="shared" si="1027"/>
        <v>5485548.7245389475</v>
      </c>
      <c r="AVP36" s="3"/>
      <c r="AVQ36" s="13"/>
      <c r="AVR36" s="15">
        <f t="shared" si="312"/>
        <v>0</v>
      </c>
      <c r="AVS36" s="3">
        <f t="shared" si="313"/>
        <v>0</v>
      </c>
      <c r="AVT36" s="3">
        <f t="shared" si="1028"/>
        <v>0</v>
      </c>
      <c r="AVU36" s="3">
        <f t="shared" si="1029"/>
        <v>368899.48625784408</v>
      </c>
      <c r="AVV36" s="3">
        <f t="shared" si="1030"/>
        <v>5774.9954010031861</v>
      </c>
      <c r="AVW36" s="3">
        <f t="shared" si="1031"/>
        <v>374674.48165884725</v>
      </c>
      <c r="AVX36" s="3"/>
      <c r="AVY36" s="5"/>
      <c r="AVZ36" s="3">
        <f t="shared" si="314"/>
        <v>0</v>
      </c>
      <c r="AWA36" s="3">
        <f t="shared" si="315"/>
        <v>0</v>
      </c>
      <c r="AWB36" s="3">
        <f t="shared" si="1032"/>
        <v>0</v>
      </c>
      <c r="AWC36" s="3">
        <f t="shared" si="1033"/>
        <v>5657385.049637625</v>
      </c>
      <c r="AWD36" s="3">
        <f t="shared" si="1034"/>
        <v>1369.9625946652782</v>
      </c>
      <c r="AWE36" s="3">
        <f t="shared" si="1035"/>
        <v>5658755.0122322906</v>
      </c>
      <c r="AWF36" s="3"/>
      <c r="AWG36" s="13"/>
      <c r="AWH36" s="15">
        <f t="shared" si="316"/>
        <v>0</v>
      </c>
      <c r="AWI36" s="3">
        <f t="shared" si="317"/>
        <v>0</v>
      </c>
      <c r="AWJ36" s="3">
        <f t="shared" si="1036"/>
        <v>0</v>
      </c>
      <c r="AWK36" s="3">
        <f t="shared" si="1037"/>
        <v>380128.28847804246</v>
      </c>
      <c r="AWL36" s="3">
        <f t="shared" si="1038"/>
        <v>5957.3361902275956</v>
      </c>
      <c r="AWM36" s="3">
        <f t="shared" si="1039"/>
        <v>386085.62466827006</v>
      </c>
      <c r="AWN36" s="3"/>
      <c r="AWO36" s="5"/>
      <c r="AWP36" s="3">
        <f t="shared" si="318"/>
        <v>0</v>
      </c>
      <c r="AWQ36" s="3">
        <f t="shared" si="319"/>
        <v>0</v>
      </c>
      <c r="AWR36" s="3">
        <f t="shared" si="1040"/>
        <v>0</v>
      </c>
      <c r="AWS36" s="3">
        <f t="shared" si="1041"/>
        <v>5836012.3875430552</v>
      </c>
      <c r="AWT36" s="3">
        <f t="shared" si="1042"/>
        <v>1411.6624061250702</v>
      </c>
      <c r="AWU36" s="3">
        <f t="shared" si="1043"/>
        <v>5837424.0499491803</v>
      </c>
      <c r="AWV36" s="3"/>
      <c r="AWW36" s="13"/>
      <c r="AWX36" s="15">
        <f t="shared" si="320"/>
        <v>0</v>
      </c>
      <c r="AWY36" s="3">
        <f t="shared" si="321"/>
        <v>0</v>
      </c>
      <c r="AWZ36" s="3">
        <f t="shared" si="1044"/>
        <v>0</v>
      </c>
      <c r="AXA36" s="3">
        <f t="shared" si="1045"/>
        <v>391714.89327633171</v>
      </c>
      <c r="AXB36" s="3">
        <f t="shared" si="1046"/>
        <v>6145.4278633678432</v>
      </c>
      <c r="AXC36" s="3">
        <f t="shared" si="1047"/>
        <v>397860.32113969955</v>
      </c>
      <c r="AXD36" s="3"/>
      <c r="AXE36" s="5"/>
      <c r="AXF36" s="3">
        <f t="shared" si="322"/>
        <v>0</v>
      </c>
      <c r="AXG36" s="3">
        <f t="shared" si="323"/>
        <v>0</v>
      </c>
      <c r="AXH36" s="3">
        <f t="shared" si="1048"/>
        <v>0</v>
      </c>
      <c r="AXI36" s="3">
        <f t="shared" si="1049"/>
        <v>6020273.4900540831</v>
      </c>
      <c r="AXJ36" s="3">
        <f t="shared" si="1050"/>
        <v>1454.6909701760671</v>
      </c>
      <c r="AXK36" s="3">
        <f t="shared" si="1051"/>
        <v>6021728.181024259</v>
      </c>
      <c r="AXL36" s="3"/>
      <c r="AXM36" s="13"/>
      <c r="AXN36" s="15">
        <f t="shared" si="324"/>
        <v>0</v>
      </c>
      <c r="AXO36" s="3">
        <f t="shared" si="325"/>
        <v>0</v>
      </c>
      <c r="AXP36" s="3">
        <f t="shared" si="1052"/>
        <v>0</v>
      </c>
      <c r="AXQ36" s="3">
        <f t="shared" si="1053"/>
        <v>403670.55702956388</v>
      </c>
      <c r="AXR36" s="3">
        <f t="shared" si="1054"/>
        <v>6339.4518542159985</v>
      </c>
      <c r="AXS36" s="3">
        <f t="shared" si="1055"/>
        <v>410010.00888377987</v>
      </c>
      <c r="AXT36" s="3"/>
      <c r="AXU36" s="5"/>
      <c r="AXV36" s="3">
        <f t="shared" si="326"/>
        <v>0</v>
      </c>
      <c r="AXW36" s="3">
        <f t="shared" si="327"/>
        <v>0</v>
      </c>
      <c r="AXX36" s="3">
        <f t="shared" si="1056"/>
        <v>0</v>
      </c>
      <c r="AXY36" s="3">
        <f t="shared" si="1057"/>
        <v>6210346.0959828608</v>
      </c>
      <c r="AXZ36" s="3">
        <f t="shared" si="1058"/>
        <v>1499.0900890321871</v>
      </c>
      <c r="AYA36" s="3">
        <f t="shared" si="1059"/>
        <v>6211845.1860718932</v>
      </c>
      <c r="AYB36" s="3"/>
      <c r="AYC36" s="13"/>
      <c r="AYD36" s="15">
        <f t="shared" si="328"/>
        <v>0</v>
      </c>
      <c r="AYE36" s="3">
        <f t="shared" si="329"/>
        <v>0</v>
      </c>
      <c r="AYF36" s="3">
        <f t="shared" si="1060"/>
        <v>0</v>
      </c>
      <c r="AYG36" s="3">
        <f t="shared" si="1061"/>
        <v>416006.89131571312</v>
      </c>
      <c r="AYH36" s="3">
        <f t="shared" si="1062"/>
        <v>6539.5953206011136</v>
      </c>
      <c r="AYI36" s="3">
        <f t="shared" si="1063"/>
        <v>422546.48663631425</v>
      </c>
      <c r="AYJ36" s="3"/>
      <c r="AYK36" s="5"/>
      <c r="AYL36" s="3">
        <f t="shared" si="330"/>
        <v>0</v>
      </c>
      <c r="AYM36" s="3">
        <f t="shared" si="331"/>
        <v>0</v>
      </c>
      <c r="AYN36" s="3">
        <f t="shared" si="1064"/>
        <v>0</v>
      </c>
      <c r="AYO36" s="3">
        <f t="shared" si="1065"/>
        <v>6406413.5516059604</v>
      </c>
      <c r="AYP36" s="3">
        <f t="shared" si="1066"/>
        <v>1544.9028839990488</v>
      </c>
      <c r="AYQ36" s="3">
        <f t="shared" si="1067"/>
        <v>6407958.4544899594</v>
      </c>
      <c r="AYR36" s="3"/>
      <c r="AYS36" s="13"/>
      <c r="AYT36" s="15">
        <f t="shared" si="332"/>
        <v>0</v>
      </c>
      <c r="AYU36" s="3">
        <f t="shared" si="333"/>
        <v>0</v>
      </c>
      <c r="AYV36" s="3">
        <f t="shared" si="1068"/>
        <v>0</v>
      </c>
      <c r="AYW36" s="3">
        <f t="shared" si="1069"/>
        <v>428735.87431597448</v>
      </c>
      <c r="AYX36" s="3">
        <f t="shared" si="1070"/>
        <v>6746.0513244544236</v>
      </c>
      <c r="AYY36" s="3">
        <f t="shared" si="1071"/>
        <v>435481.9256404289</v>
      </c>
      <c r="AYZ36" s="3"/>
      <c r="AZA36" s="5"/>
      <c r="AZB36" s="3">
        <f t="shared" si="334"/>
        <v>0</v>
      </c>
      <c r="AZC36" s="3">
        <f t="shared" si="335"/>
        <v>0</v>
      </c>
      <c r="AZD36" s="3">
        <f t="shared" si="1072"/>
        <v>0</v>
      </c>
      <c r="AZE36" s="3">
        <f t="shared" si="1073"/>
        <v>6608664.9870624719</v>
      </c>
      <c r="AZF36" s="3">
        <f t="shared" si="1074"/>
        <v>1592.1738378173463</v>
      </c>
      <c r="AZG36" s="3">
        <f t="shared" si="1075"/>
        <v>6610257.1609002892</v>
      </c>
      <c r="AZH36" s="3"/>
      <c r="AZI36" s="13"/>
      <c r="AZJ36" s="15">
        <f t="shared" si="336"/>
        <v>0</v>
      </c>
      <c r="AZK36" s="3">
        <f t="shared" si="337"/>
        <v>0</v>
      </c>
      <c r="AZL36" s="3">
        <f t="shared" si="1076"/>
        <v>0</v>
      </c>
      <c r="AZM36" s="3">
        <f t="shared" si="1077"/>
        <v>441869.8624753441</v>
      </c>
      <c r="AZN36" s="3">
        <f t="shared" si="1078"/>
        <v>6959.0190177844834</v>
      </c>
      <c r="AZO36" s="3">
        <f t="shared" si="1079"/>
        <v>448828.8814931286</v>
      </c>
      <c r="AZP36" s="3"/>
      <c r="AZQ36" s="5"/>
      <c r="AZR36" s="3">
        <f t="shared" si="338"/>
        <v>0</v>
      </c>
      <c r="AZS36" s="3">
        <f t="shared" si="339"/>
        <v>0</v>
      </c>
      <c r="AZT36" s="3">
        <f t="shared" si="1080"/>
        <v>0</v>
      </c>
      <c r="AZU36" s="3">
        <f t="shared" si="1081"/>
        <v>6817295.4985416662</v>
      </c>
      <c r="AZV36" s="3">
        <f t="shared" si="1082"/>
        <v>1640.9488379661314</v>
      </c>
      <c r="AZW36" s="3">
        <f t="shared" si="1083"/>
        <v>6818936.4473796319</v>
      </c>
      <c r="AZX36" s="3"/>
      <c r="AZY36" s="13"/>
      <c r="AZZ36" s="15">
        <f t="shared" si="340"/>
        <v>0</v>
      </c>
      <c r="BAA36" s="3">
        <f t="shared" si="341"/>
        <v>0</v>
      </c>
      <c r="BAB36" s="3">
        <f t="shared" si="1084"/>
        <v>0</v>
      </c>
      <c r="BAC36" s="3">
        <f t="shared" si="1085"/>
        <v>455421.6023815262</v>
      </c>
      <c r="BAD36" s="3">
        <f t="shared" si="1086"/>
        <v>7178.7038349406939</v>
      </c>
      <c r="BAE36" s="3">
        <f t="shared" si="1087"/>
        <v>462600.30621646688</v>
      </c>
      <c r="BAF36" s="3"/>
      <c r="BAG36" s="5"/>
      <c r="BAH36" s="3">
        <f t="shared" si="342"/>
        <v>0</v>
      </c>
      <c r="BAI36" s="3">
        <f t="shared" si="343"/>
        <v>0</v>
      </c>
      <c r="BAJ36" s="3">
        <f t="shared" si="1088"/>
        <v>0</v>
      </c>
      <c r="BAK36" s="3">
        <f t="shared" si="1089"/>
        <v>7032506.3366309963</v>
      </c>
      <c r="BAL36" s="3">
        <f t="shared" si="1090"/>
        <v>1691.275220776884</v>
      </c>
      <c r="BAM36" s="3">
        <f t="shared" si="1091"/>
        <v>7034197.6118517732</v>
      </c>
      <c r="BAN36" s="3"/>
      <c r="BAO36" s="13"/>
      <c r="BAP36" s="15">
        <f t="shared" si="344"/>
        <v>0</v>
      </c>
      <c r="BAQ36" s="3">
        <f t="shared" si="345"/>
        <v>0</v>
      </c>
      <c r="BAR36" s="3">
        <f t="shared" si="1092"/>
        <v>0</v>
      </c>
      <c r="BAS36" s="3">
        <f t="shared" si="1093"/>
        <v>469404.24297458801</v>
      </c>
      <c r="BAT36" s="3">
        <f t="shared" si="1094"/>
        <v>7405.3176910516504</v>
      </c>
      <c r="BAU36" s="3">
        <f t="shared" si="1095"/>
        <v>476809.56066563964</v>
      </c>
      <c r="BAV36" s="3"/>
      <c r="BAW36" s="5"/>
      <c r="BAX36" s="3">
        <f t="shared" si="346"/>
        <v>0</v>
      </c>
      <c r="BAY36" s="3">
        <f t="shared" si="347"/>
        <v>0</v>
      </c>
      <c r="BAZ36" s="3">
        <f t="shared" si="1096"/>
        <v>0</v>
      </c>
      <c r="BBA36" s="3">
        <f t="shared" si="1097"/>
        <v>7254505.1007131543</v>
      </c>
      <c r="BBB36" s="3">
        <f t="shared" si="1098"/>
        <v>1743.2018167758658</v>
      </c>
      <c r="BBC36" s="3">
        <f t="shared" si="1099"/>
        <v>7256248.3025299301</v>
      </c>
      <c r="BBD36" s="3"/>
      <c r="BBE36" s="13"/>
      <c r="BBF36" s="15">
        <f t="shared" si="348"/>
        <v>0</v>
      </c>
      <c r="BBG36" s="3">
        <f t="shared" si="349"/>
        <v>0</v>
      </c>
      <c r="BBH36" s="3">
        <f t="shared" si="1100"/>
        <v>0</v>
      </c>
      <c r="BBI36" s="3">
        <f t="shared" si="1101"/>
        <v>483831.34820139274</v>
      </c>
      <c r="BBJ36" s="3">
        <f t="shared" si="1102"/>
        <v>7639.079186535203</v>
      </c>
      <c r="BBK36" s="3">
        <f t="shared" si="1103"/>
        <v>491470.42738792795</v>
      </c>
      <c r="BBL36" s="3"/>
      <c r="BBM36" s="5"/>
      <c r="BBN36" s="3">
        <f t="shared" si="350"/>
        <v>0</v>
      </c>
      <c r="BBO36" s="3">
        <f t="shared" si="351"/>
        <v>0</v>
      </c>
      <c r="BBP36" s="3">
        <f t="shared" si="1104"/>
        <v>0</v>
      </c>
      <c r="BBQ36" s="3">
        <f t="shared" si="1105"/>
        <v>7483505.9393111998</v>
      </c>
      <c r="BBR36" s="3">
        <f t="shared" si="1106"/>
        <v>1796.778997678221</v>
      </c>
      <c r="BBS36" s="3">
        <f t="shared" si="1107"/>
        <v>7485302.7183088781</v>
      </c>
      <c r="BBT36" s="3"/>
      <c r="BBU36" s="13"/>
      <c r="BBV36" s="15">
        <f t="shared" si="352"/>
        <v>0</v>
      </c>
      <c r="BBW36" s="3">
        <f t="shared" si="353"/>
        <v>0</v>
      </c>
      <c r="BBX36" s="3">
        <f t="shared" si="1108"/>
        <v>0</v>
      </c>
      <c r="BBY36" s="3">
        <f t="shared" si="1109"/>
        <v>498716.91013800318</v>
      </c>
      <c r="BBZ36" s="3">
        <f t="shared" si="1110"/>
        <v>7880.2138178838368</v>
      </c>
      <c r="BCA36" s="3">
        <f t="shared" si="1111"/>
        <v>506597.12395588704</v>
      </c>
      <c r="BCB36" s="3"/>
      <c r="BCC36" s="5"/>
      <c r="BCD36" s="3">
        <f t="shared" si="354"/>
        <v>0</v>
      </c>
      <c r="BCE36" s="3">
        <f t="shared" si="355"/>
        <v>0</v>
      </c>
      <c r="BCF36" s="3">
        <f t="shared" si="1112"/>
        <v>0</v>
      </c>
      <c r="BCG36" s="3">
        <f t="shared" si="1113"/>
        <v>7719729.7565811956</v>
      </c>
      <c r="BCH36" s="3">
        <f t="shared" si="1114"/>
        <v>1852.0587251199554</v>
      </c>
      <c r="BCI36" s="3">
        <f t="shared" si="1115"/>
        <v>7721581.8153063152</v>
      </c>
      <c r="BCJ36" s="3"/>
      <c r="BCK36" s="13"/>
      <c r="BCL36" s="15">
        <f t="shared" si="356"/>
        <v>0</v>
      </c>
      <c r="BCM36" s="3">
        <f t="shared" si="357"/>
        <v>0</v>
      </c>
      <c r="BCN36" s="3">
        <f t="shared" si="1116"/>
        <v>0</v>
      </c>
      <c r="BCO36" s="3">
        <f t="shared" si="1117"/>
        <v>514075.36253850808</v>
      </c>
      <c r="BCP36" s="3">
        <f t="shared" si="1118"/>
        <v>8128.9541951097644</v>
      </c>
      <c r="BCQ36" s="3">
        <f t="shared" si="1119"/>
        <v>522204.31673361786</v>
      </c>
      <c r="BCR36" s="3"/>
      <c r="BCS36" s="5"/>
      <c r="BCT36" s="3">
        <f t="shared" si="358"/>
        <v>0</v>
      </c>
      <c r="BCU36" s="3">
        <f t="shared" si="359"/>
        <v>0</v>
      </c>
      <c r="BCV36" s="3">
        <f t="shared" si="1120"/>
        <v>0</v>
      </c>
      <c r="BCW36" s="3">
        <f t="shared" si="1121"/>
        <v>7963404.4253289374</v>
      </c>
      <c r="BCX36" s="3">
        <f t="shared" si="1122"/>
        <v>1909.0946009735005</v>
      </c>
      <c r="BCY36" s="3">
        <f t="shared" si="1123"/>
        <v>7965313.519929911</v>
      </c>
      <c r="BCZ36" s="3"/>
      <c r="BDA36" s="13"/>
      <c r="BDB36" s="15">
        <f t="shared" si="360"/>
        <v>0</v>
      </c>
      <c r="BDC36" s="3">
        <f t="shared" si="361"/>
        <v>0</v>
      </c>
      <c r="BDD36" s="3">
        <f t="shared" si="1124"/>
        <v>0</v>
      </c>
      <c r="BDE36" s="3">
        <f t="shared" si="1125"/>
        <v>529921.59477838036</v>
      </c>
      <c r="BDF36" s="3">
        <f t="shared" si="1126"/>
        <v>8385.5402661628741</v>
      </c>
      <c r="BDG36" s="3">
        <f t="shared" si="1127"/>
        <v>538307.13504454319</v>
      </c>
      <c r="BDH36" s="3"/>
      <c r="BDI36" s="5"/>
      <c r="BDJ36" s="3">
        <f t="shared" si="362"/>
        <v>0</v>
      </c>
      <c r="BDK36" s="3">
        <f t="shared" si="363"/>
        <v>0</v>
      </c>
      <c r="BDL36" s="3">
        <f t="shared" si="1128"/>
        <v>0</v>
      </c>
      <c r="BDM36" s="3">
        <f t="shared" si="1129"/>
        <v>8214765.0068575321</v>
      </c>
      <c r="BDN36" s="3">
        <f t="shared" si="1130"/>
        <v>1967.941919128426</v>
      </c>
      <c r="BDO36" s="3">
        <f t="shared" si="1131"/>
        <v>8216732.9487766605</v>
      </c>
      <c r="BDP36" s="3"/>
      <c r="BDQ36" s="13"/>
      <c r="BDR36" s="15">
        <f t="shared" si="364"/>
        <v>0</v>
      </c>
      <c r="BDS36" s="3">
        <f t="shared" si="365"/>
        <v>0</v>
      </c>
      <c r="BDT36" s="3">
        <f t="shared" si="1132"/>
        <v>0</v>
      </c>
      <c r="BDU36" s="3">
        <f t="shared" si="1133"/>
        <v>546270.96620687458</v>
      </c>
      <c r="BDV36" s="3">
        <f t="shared" si="1134"/>
        <v>8650.2195484891981</v>
      </c>
      <c r="BDW36" s="3">
        <f t="shared" si="1135"/>
        <v>554921.18575536378</v>
      </c>
      <c r="BDX36" s="3"/>
      <c r="BDY36" s="5"/>
      <c r="BDZ36" s="3">
        <f t="shared" si="366"/>
        <v>0</v>
      </c>
      <c r="BEA36" s="3">
        <f t="shared" si="367"/>
        <v>0</v>
      </c>
      <c r="BEB36" s="3">
        <f t="shared" si="1136"/>
        <v>0</v>
      </c>
      <c r="BEC36" s="3">
        <f t="shared" si="1137"/>
        <v>8474053.9778100699</v>
      </c>
      <c r="BED36" s="3">
        <f t="shared" si="1138"/>
        <v>2028.6577187911862</v>
      </c>
      <c r="BEE36" s="3">
        <f t="shared" si="1139"/>
        <v>8476082.6355288606</v>
      </c>
      <c r="BEF36" s="3"/>
      <c r="BEG36" s="13"/>
      <c r="BEH36" s="15">
        <f t="shared" si="368"/>
        <v>0</v>
      </c>
      <c r="BEI36" s="3">
        <f t="shared" si="369"/>
        <v>0</v>
      </c>
      <c r="BEJ36" s="3">
        <f t="shared" si="1140"/>
        <v>0</v>
      </c>
      <c r="BEK36" s="3">
        <f t="shared" si="1141"/>
        <v>563139.32095033361</v>
      </c>
      <c r="BEL36" s="3">
        <f t="shared" si="1142"/>
        <v>8923.2473678610513</v>
      </c>
      <c r="BEM36" s="3">
        <f t="shared" si="1143"/>
        <v>572062.56831819471</v>
      </c>
      <c r="BEN36" s="3"/>
      <c r="BEO36" s="5"/>
      <c r="BEP36" s="3">
        <f t="shared" si="370"/>
        <v>0</v>
      </c>
      <c r="BEQ36" s="3">
        <f t="shared" si="371"/>
        <v>0</v>
      </c>
      <c r="BER36" s="3">
        <f t="shared" si="1144"/>
        <v>0</v>
      </c>
      <c r="BES36" s="3">
        <f t="shared" si="1145"/>
        <v>8741521.4641358908</v>
      </c>
      <c r="BET36" s="3">
        <f t="shared" si="1146"/>
        <v>2091.3008394593762</v>
      </c>
      <c r="BEU36" s="3">
        <f t="shared" si="1147"/>
        <v>8743612.7649753504</v>
      </c>
      <c r="BEV36" s="3"/>
      <c r="BEW36" s="13"/>
      <c r="BEX36" s="15">
        <f t="shared" si="372"/>
        <v>0</v>
      </c>
      <c r="BEY36" s="3">
        <f t="shared" si="373"/>
        <v>0</v>
      </c>
      <c r="BEZ36" s="3">
        <f t="shared" si="1148"/>
        <v>0</v>
      </c>
      <c r="BFA36" s="3">
        <f t="shared" si="1149"/>
        <v>580543.00319993729</v>
      </c>
      <c r="BFB36" s="3">
        <f t="shared" si="1150"/>
        <v>9204.887104684145</v>
      </c>
      <c r="BFC36" s="3">
        <f t="shared" si="1151"/>
        <v>589747.89030462143</v>
      </c>
      <c r="BFD36" s="3"/>
      <c r="BFE36" s="5"/>
      <c r="BFF36" s="3">
        <f t="shared" si="374"/>
        <v>0</v>
      </c>
      <c r="BFG36" s="3">
        <f t="shared" si="375"/>
        <v>0</v>
      </c>
      <c r="BFH36" s="3">
        <f t="shared" si="1152"/>
        <v>0</v>
      </c>
      <c r="BFI36" s="3">
        <f t="shared" si="1153"/>
        <v>9017425.4823815264</v>
      </c>
      <c r="BFJ36" s="3">
        <f t="shared" si="1154"/>
        <v>2155.9319776950429</v>
      </c>
      <c r="BFK36" s="3">
        <f t="shared" si="1155"/>
        <v>9019581.4143592212</v>
      </c>
      <c r="BFL36" s="3"/>
      <c r="BFM36" s="13"/>
      <c r="BFN36" s="15">
        <f t="shared" si="376"/>
        <v>0</v>
      </c>
      <c r="BFO36" s="3">
        <f t="shared" si="377"/>
        <v>0</v>
      </c>
      <c r="BFP36" s="3">
        <f t="shared" si="1156"/>
        <v>0</v>
      </c>
      <c r="BFQ36" s="3">
        <f t="shared" si="1157"/>
        <v>598498.87299525354</v>
      </c>
      <c r="BFR36" s="3">
        <f t="shared" si="1158"/>
        <v>9495.4104480610731</v>
      </c>
      <c r="BFS36" s="3">
        <f t="shared" si="1159"/>
        <v>607994.28344331461</v>
      </c>
      <c r="BFT36" s="3"/>
      <c r="BFU36" s="5"/>
      <c r="BFV36" s="3">
        <f t="shared" si="378"/>
        <v>0</v>
      </c>
      <c r="BFW36" s="3">
        <f t="shared" si="379"/>
        <v>0</v>
      </c>
      <c r="BFX36" s="3">
        <f t="shared" si="1160"/>
        <v>0</v>
      </c>
      <c r="BFY36" s="3">
        <f t="shared" si="1161"/>
        <v>9302032.1885800883</v>
      </c>
      <c r="BFZ36" s="3">
        <f t="shared" si="1162"/>
        <v>2222.6137457392247</v>
      </c>
      <c r="BGA36" s="3">
        <f t="shared" si="1163"/>
        <v>9304254.802325828</v>
      </c>
      <c r="BGB36" s="3"/>
      <c r="BGC36" s="13"/>
      <c r="BGD36" s="15">
        <f t="shared" si="380"/>
        <v>0</v>
      </c>
      <c r="BGE36" s="3">
        <f t="shared" si="381"/>
        <v>0</v>
      </c>
      <c r="BGF36" s="3">
        <f t="shared" si="1164"/>
        <v>0</v>
      </c>
      <c r="BGG36" s="3">
        <f t="shared" si="1165"/>
        <v>617024.32250473229</v>
      </c>
      <c r="BGH36" s="3">
        <f t="shared" si="1166"/>
        <v>9795.0976578967875</v>
      </c>
      <c r="BGI36" s="3">
        <f t="shared" si="1167"/>
        <v>626819.4201626291</v>
      </c>
      <c r="BGJ36" s="3"/>
      <c r="BGK36" s="5"/>
      <c r="BGL36" s="3">
        <f t="shared" si="382"/>
        <v>0</v>
      </c>
      <c r="BGM36" s="3">
        <f t="shared" si="383"/>
        <v>0</v>
      </c>
      <c r="BGN36" s="3">
        <f t="shared" si="1168"/>
        <v>0</v>
      </c>
      <c r="BGO36" s="3">
        <f t="shared" si="1169"/>
        <v>9595616.135018846</v>
      </c>
      <c r="BGP36" s="3">
        <f t="shared" si="1170"/>
        <v>2291.4107319719656</v>
      </c>
      <c r="BGQ36" s="3">
        <f t="shared" si="1171"/>
        <v>9597907.5457508173</v>
      </c>
      <c r="BGR36" s="3"/>
      <c r="BGS36" s="13"/>
      <c r="BGT36" s="15">
        <f t="shared" si="384"/>
        <v>0</v>
      </c>
      <c r="BGU36" s="3">
        <f t="shared" si="385"/>
        <v>0</v>
      </c>
      <c r="BGV36" s="3">
        <f t="shared" si="1172"/>
        <v>0</v>
      </c>
      <c r="BGW36" s="3">
        <f t="shared" si="1173"/>
        <v>636137.29281088233</v>
      </c>
      <c r="BGX36" s="3">
        <f t="shared" si="1174"/>
        <v>10104.237835297865</v>
      </c>
      <c r="BGY36" s="3">
        <f t="shared" si="1175"/>
        <v>646241.53064618015</v>
      </c>
      <c r="BGZ36" s="3"/>
      <c r="BHA36" s="5"/>
      <c r="BHB36" s="3">
        <f t="shared" si="386"/>
        <v>0</v>
      </c>
      <c r="BHC36" s="3">
        <f t="shared" si="387"/>
        <v>0</v>
      </c>
      <c r="BHD36" s="3">
        <f t="shared" si="1176"/>
        <v>0</v>
      </c>
      <c r="BHE36" s="3">
        <f t="shared" si="1177"/>
        <v>9898460.535131678</v>
      </c>
      <c r="BHF36" s="3">
        <f t="shared" si="1178"/>
        <v>2362.3895632465428</v>
      </c>
      <c r="BHG36" s="3">
        <f t="shared" si="1179"/>
        <v>9900822.9246949237</v>
      </c>
      <c r="BHH36" s="3"/>
      <c r="BHI36" s="13"/>
      <c r="BHJ36" s="15">
        <f t="shared" si="388"/>
        <v>0</v>
      </c>
      <c r="BHK36" s="3">
        <f t="shared" si="389"/>
        <v>0</v>
      </c>
      <c r="BHL36" s="3">
        <f t="shared" si="1180"/>
        <v>0</v>
      </c>
      <c r="BHM36" s="3">
        <f t="shared" si="1181"/>
        <v>655856.29121922806</v>
      </c>
      <c r="BHN36" s="3">
        <f t="shared" si="1182"/>
        <v>10423.129201500298</v>
      </c>
      <c r="BHO36" s="3">
        <f t="shared" si="1183"/>
        <v>666279.42042072839</v>
      </c>
      <c r="BHP36" s="3"/>
      <c r="BHQ36" s="5"/>
      <c r="BHR36" s="3">
        <f t="shared" si="390"/>
        <v>0</v>
      </c>
      <c r="BHS36" s="3">
        <f t="shared" si="391"/>
        <v>0</v>
      </c>
      <c r="BHT36" s="3">
        <f t="shared" si="1184"/>
        <v>0</v>
      </c>
      <c r="BHU36" s="3">
        <f t="shared" si="1185"/>
        <v>10210857.536746394</v>
      </c>
      <c r="BHV36" s="3">
        <f t="shared" si="1186"/>
        <v>2435.6189691688269</v>
      </c>
      <c r="BHW36" s="3">
        <f t="shared" si="1187"/>
        <v>10213293.155715562</v>
      </c>
      <c r="BHX36" s="3"/>
      <c r="BHY36" s="13"/>
      <c r="BHZ36" s="15">
        <f t="shared" si="392"/>
        <v>0</v>
      </c>
      <c r="BIA36" s="3">
        <f t="shared" si="393"/>
        <v>0</v>
      </c>
      <c r="BIB36" s="3">
        <f t="shared" si="1188"/>
        <v>0</v>
      </c>
      <c r="BIC36" s="3">
        <f t="shared" si="1189"/>
        <v>676200.40911467513</v>
      </c>
      <c r="BID36" s="3">
        <f t="shared" si="1190"/>
        <v>10752.07938557986</v>
      </c>
      <c r="BIE36" s="3">
        <f t="shared" si="1191"/>
        <v>686952.48850025504</v>
      </c>
      <c r="BIF36" s="3"/>
      <c r="BIG36" s="5"/>
      <c r="BIH36" s="3">
        <f t="shared" si="394"/>
        <v>0</v>
      </c>
      <c r="BII36" s="3">
        <f t="shared" si="395"/>
        <v>0</v>
      </c>
      <c r="BIJ36" s="3">
        <f t="shared" si="1192"/>
        <v>0</v>
      </c>
      <c r="BIK36" s="3">
        <f t="shared" si="1193"/>
        <v>10533108.503935732</v>
      </c>
      <c r="BIL36" s="3">
        <f t="shared" si="1194"/>
        <v>2511.1698484095277</v>
      </c>
      <c r="BIM36" s="3">
        <f t="shared" si="1195"/>
        <v>10535619.673784142</v>
      </c>
      <c r="BIN36" s="3"/>
      <c r="BIO36" s="13"/>
      <c r="BIP36" s="15">
        <f t="shared" si="396"/>
        <v>0</v>
      </c>
      <c r="BIQ36" s="3">
        <f t="shared" si="397"/>
        <v>0</v>
      </c>
      <c r="BIR36" s="3">
        <f t="shared" si="1196"/>
        <v>0</v>
      </c>
      <c r="BIS36" s="3">
        <f t="shared" si="1197"/>
        <v>697189.34038567729</v>
      </c>
      <c r="BIT36" s="3">
        <f t="shared" si="1198"/>
        <v>11091.40572122953</v>
      </c>
      <c r="BIU36" s="3">
        <f t="shared" si="1199"/>
        <v>708280.74610690679</v>
      </c>
      <c r="BIV36" s="3"/>
      <c r="BIW36" s="5"/>
      <c r="BIX36" s="3">
        <f t="shared" si="398"/>
        <v>0</v>
      </c>
      <c r="BIY36" s="3">
        <f t="shared" si="399"/>
        <v>0</v>
      </c>
      <c r="BIZ36" s="3">
        <f t="shared" si="1200"/>
        <v>0</v>
      </c>
      <c r="BJA36" s="3">
        <f t="shared" si="1201"/>
        <v>10865524.307750793</v>
      </c>
      <c r="BJB36" s="3">
        <f t="shared" si="1202"/>
        <v>2589.1153371250516</v>
      </c>
      <c r="BJC36" s="3">
        <f t="shared" si="1203"/>
        <v>10868113.423087919</v>
      </c>
      <c r="BJD36" s="3"/>
      <c r="BJE36" s="13"/>
      <c r="BJF36" s="15">
        <f t="shared" si="400"/>
        <v>0</v>
      </c>
      <c r="BJG36" s="3">
        <f t="shared" si="401"/>
        <v>0</v>
      </c>
      <c r="BJH36" s="3">
        <f t="shared" si="1204"/>
        <v>0</v>
      </c>
      <c r="BJI36" s="3">
        <f t="shared" si="1205"/>
        <v>718843.40043201519</v>
      </c>
      <c r="BJJ36" s="3">
        <f t="shared" si="1206"/>
        <v>11441.43555290396</v>
      </c>
      <c r="BJK36" s="3">
        <f t="shared" si="1207"/>
        <v>730284.8359849191</v>
      </c>
      <c r="BJL36" s="3"/>
      <c r="BJM36" s="5"/>
      <c r="BJN36" s="3">
        <f t="shared" si="402"/>
        <v>0</v>
      </c>
      <c r="BJO36" s="3">
        <f t="shared" si="403"/>
        <v>0</v>
      </c>
      <c r="BJP36" s="3">
        <f t="shared" si="1208"/>
        <v>0</v>
      </c>
      <c r="BJQ36" s="3">
        <f t="shared" si="1209"/>
        <v>11208425.626130737</v>
      </c>
      <c r="BJR36" s="3">
        <f t="shared" si="1210"/>
        <v>2669.5308795456885</v>
      </c>
      <c r="BJS36" s="3">
        <f t="shared" si="1211"/>
        <v>11211095.157010283</v>
      </c>
      <c r="BJT36" s="3"/>
      <c r="BJU36" s="13"/>
    </row>
    <row r="37" spans="1:1633" x14ac:dyDescent="0.25">
      <c r="A37">
        <v>65</v>
      </c>
      <c r="B37" s="15">
        <v>0</v>
      </c>
      <c r="C37" s="3">
        <v>0</v>
      </c>
      <c r="D37" s="3">
        <v>0</v>
      </c>
      <c r="E37" s="3">
        <v>0</v>
      </c>
      <c r="F37" s="3">
        <v>0</v>
      </c>
      <c r="G37" s="3">
        <v>29500</v>
      </c>
      <c r="H37" s="3"/>
      <c r="I37" s="5"/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230600</v>
      </c>
      <c r="P37" s="3"/>
      <c r="Q37" s="13"/>
      <c r="R37" s="15">
        <f t="shared" si="0"/>
        <v>0</v>
      </c>
      <c r="S37" s="3">
        <f t="shared" si="1"/>
        <v>0</v>
      </c>
      <c r="T37" s="3">
        <f t="shared" si="404"/>
        <v>0</v>
      </c>
      <c r="U37" s="3">
        <f t="shared" si="405"/>
        <v>35828.337599999999</v>
      </c>
      <c r="V37" s="3">
        <f t="shared" si="406"/>
        <v>261.29160000000002</v>
      </c>
      <c r="W37" s="3">
        <f t="shared" si="407"/>
        <v>36089.629199999996</v>
      </c>
      <c r="X37" s="3"/>
      <c r="Y37" s="5"/>
      <c r="Z37" s="3">
        <f t="shared" si="2"/>
        <v>0</v>
      </c>
      <c r="AA37" s="3">
        <f t="shared" si="3"/>
        <v>0</v>
      </c>
      <c r="AB37" s="3">
        <f t="shared" si="408"/>
        <v>0</v>
      </c>
      <c r="AC37" s="3">
        <f t="shared" si="409"/>
        <v>291541.47839999996</v>
      </c>
      <c r="AD37" s="3">
        <f t="shared" si="410"/>
        <v>161.25120000000001</v>
      </c>
      <c r="AE37" s="3">
        <f t="shared" si="411"/>
        <v>291702.72959999996</v>
      </c>
      <c r="AF37" s="3"/>
      <c r="AG37" s="13"/>
      <c r="AH37" s="15">
        <f t="shared" si="4"/>
        <v>0</v>
      </c>
      <c r="AI37" s="3">
        <f t="shared" si="5"/>
        <v>0</v>
      </c>
      <c r="AJ37" s="3">
        <f t="shared" si="412"/>
        <v>0</v>
      </c>
      <c r="AK37" s="3">
        <f t="shared" si="413"/>
        <v>39780.8524901856</v>
      </c>
      <c r="AL37" s="3">
        <f t="shared" si="414"/>
        <v>292.22626981500002</v>
      </c>
      <c r="AM37" s="3">
        <f t="shared" si="415"/>
        <v>40073.078760000601</v>
      </c>
      <c r="AN37" s="3"/>
      <c r="AO37" s="5"/>
      <c r="AP37" s="3">
        <f t="shared" si="6"/>
        <v>0</v>
      </c>
      <c r="AQ37" s="3">
        <f t="shared" si="7"/>
        <v>0</v>
      </c>
      <c r="AR37" s="3">
        <f t="shared" si="416"/>
        <v>0</v>
      </c>
      <c r="AS37" s="3">
        <f t="shared" si="417"/>
        <v>326057.47268256004</v>
      </c>
      <c r="AT37" s="3">
        <f t="shared" si="418"/>
        <v>179.04012942720001</v>
      </c>
      <c r="AU37" s="3">
        <f t="shared" si="419"/>
        <v>326236.51281198725</v>
      </c>
      <c r="AV37" s="3"/>
      <c r="AW37" s="13"/>
      <c r="AX37" s="15">
        <f t="shared" si="8"/>
        <v>0</v>
      </c>
      <c r="AY37" s="3">
        <f t="shared" si="9"/>
        <v>0</v>
      </c>
      <c r="AZ37" s="3">
        <f t="shared" si="420"/>
        <v>0</v>
      </c>
      <c r="BA37" s="3">
        <f t="shared" si="421"/>
        <v>43021.747231393842</v>
      </c>
      <c r="BB37" s="3">
        <f t="shared" si="422"/>
        <v>327.18258085143236</v>
      </c>
      <c r="BC37" s="3">
        <f t="shared" si="423"/>
        <v>43348.929812245275</v>
      </c>
      <c r="BD37" s="3"/>
      <c r="BE37" s="5"/>
      <c r="BF37" s="3">
        <f t="shared" si="10"/>
        <v>0</v>
      </c>
      <c r="BG37" s="3">
        <f t="shared" si="11"/>
        <v>0</v>
      </c>
      <c r="BH37" s="3">
        <f t="shared" si="424"/>
        <v>0</v>
      </c>
      <c r="BI37" s="3">
        <f t="shared" si="425"/>
        <v>365060.69589743461</v>
      </c>
      <c r="BJ37" s="3">
        <f t="shared" si="426"/>
        <v>193.62629783746749</v>
      </c>
      <c r="BK37" s="3">
        <f t="shared" si="427"/>
        <v>365254.32219527208</v>
      </c>
      <c r="BL37" s="3"/>
      <c r="BM37" s="13"/>
      <c r="BN37" s="15">
        <f t="shared" si="12"/>
        <v>0</v>
      </c>
      <c r="BO37" s="3">
        <f t="shared" si="13"/>
        <v>0</v>
      </c>
      <c r="BP37" s="3">
        <f t="shared" si="428"/>
        <v>0</v>
      </c>
      <c r="BQ37" s="3">
        <f t="shared" si="429"/>
        <v>39395.826029880183</v>
      </c>
      <c r="BR37" s="3">
        <f t="shared" si="430"/>
        <v>307.10142775439652</v>
      </c>
      <c r="BS37" s="3">
        <f t="shared" si="431"/>
        <v>39702.927457634578</v>
      </c>
      <c r="BT37" s="3"/>
      <c r="BU37" s="5"/>
      <c r="BV37" s="3">
        <f t="shared" si="14"/>
        <v>0</v>
      </c>
      <c r="BW37" s="3">
        <f t="shared" si="15"/>
        <v>0</v>
      </c>
      <c r="BX37" s="3">
        <f t="shared" si="432"/>
        <v>0</v>
      </c>
      <c r="BY37" s="3">
        <f t="shared" si="433"/>
        <v>342654.73618848651</v>
      </c>
      <c r="BZ37" s="3">
        <f t="shared" si="434"/>
        <v>177.30725587193905</v>
      </c>
      <c r="CA37" s="3">
        <f t="shared" si="435"/>
        <v>342832.04344435845</v>
      </c>
      <c r="CB37" s="3"/>
      <c r="CC37" s="13"/>
      <c r="CD37" s="15">
        <f t="shared" si="16"/>
        <v>0</v>
      </c>
      <c r="CE37" s="3">
        <f t="shared" si="17"/>
        <v>0</v>
      </c>
      <c r="CF37" s="3">
        <f t="shared" si="436"/>
        <v>0</v>
      </c>
      <c r="CG37" s="3">
        <f t="shared" si="437"/>
        <v>32196.604507570144</v>
      </c>
      <c r="CH37" s="3">
        <f t="shared" si="438"/>
        <v>270.97635068183797</v>
      </c>
      <c r="CI37" s="3">
        <f t="shared" si="439"/>
        <v>32467.580858251982</v>
      </c>
      <c r="CJ37" s="3"/>
      <c r="CK37" s="5"/>
      <c r="CL37" s="3">
        <f t="shared" si="18"/>
        <v>0</v>
      </c>
      <c r="CM37" s="3">
        <f t="shared" si="19"/>
        <v>0</v>
      </c>
      <c r="CN37" s="3">
        <f t="shared" si="440"/>
        <v>0</v>
      </c>
      <c r="CO37" s="3">
        <f t="shared" si="441"/>
        <v>302347.43822311884</v>
      </c>
      <c r="CP37" s="3">
        <f t="shared" si="442"/>
        <v>144.90600068396964</v>
      </c>
      <c r="CQ37" s="3">
        <f t="shared" si="443"/>
        <v>302492.34422380279</v>
      </c>
      <c r="CR37" s="3"/>
      <c r="CS37" s="13"/>
      <c r="CT37" s="15">
        <f t="shared" si="20"/>
        <v>0</v>
      </c>
      <c r="CU37" s="3">
        <f t="shared" si="21"/>
        <v>0</v>
      </c>
      <c r="CV37" s="3">
        <f t="shared" si="444"/>
        <v>0</v>
      </c>
      <c r="CW37" s="3">
        <f t="shared" si="445"/>
        <v>51075.460316654971</v>
      </c>
      <c r="CX37" s="3">
        <f t="shared" si="446"/>
        <v>431.81887154633972</v>
      </c>
      <c r="CY37" s="3">
        <f t="shared" si="447"/>
        <v>51507.279188201312</v>
      </c>
      <c r="CZ37" s="3"/>
      <c r="DA37" s="5"/>
      <c r="DB37" s="3">
        <f t="shared" si="22"/>
        <v>0</v>
      </c>
      <c r="DC37" s="3">
        <f t="shared" si="23"/>
        <v>0</v>
      </c>
      <c r="DD37" s="3">
        <f t="shared" si="448"/>
        <v>0</v>
      </c>
      <c r="DE37" s="3">
        <f t="shared" si="449"/>
        <v>481810.78998191893</v>
      </c>
      <c r="DF37" s="3">
        <f t="shared" si="450"/>
        <v>229.87332983635264</v>
      </c>
      <c r="DG37" s="3">
        <f t="shared" si="451"/>
        <v>482040.66331175528</v>
      </c>
      <c r="DH37" s="3"/>
      <c r="DI37" s="13"/>
      <c r="DJ37" s="15">
        <f t="shared" si="24"/>
        <v>0</v>
      </c>
      <c r="DK37" s="3">
        <f t="shared" si="25"/>
        <v>0</v>
      </c>
      <c r="DL37" s="3">
        <f t="shared" si="452"/>
        <v>0</v>
      </c>
      <c r="DM37" s="3">
        <f t="shared" si="453"/>
        <v>54462.353574638903</v>
      </c>
      <c r="DN37" s="3">
        <f t="shared" si="454"/>
        <v>497.39189230519548</v>
      </c>
      <c r="DO37" s="3">
        <f t="shared" si="455"/>
        <v>54959.745466944099</v>
      </c>
      <c r="DP37" s="3"/>
      <c r="DQ37" s="5"/>
      <c r="DR37" s="3">
        <f t="shared" si="26"/>
        <v>0</v>
      </c>
      <c r="DS37" s="3">
        <f t="shared" si="27"/>
        <v>0</v>
      </c>
      <c r="DT37" s="3">
        <f t="shared" si="456"/>
        <v>0</v>
      </c>
      <c r="DU37" s="3">
        <f t="shared" si="457"/>
        <v>554975.23696448817</v>
      </c>
      <c r="DV37" s="3">
        <f t="shared" si="458"/>
        <v>245.11658807007592</v>
      </c>
      <c r="DW37" s="3">
        <f t="shared" si="459"/>
        <v>555220.35355255823</v>
      </c>
      <c r="DX37" s="3"/>
      <c r="DY37" s="13"/>
      <c r="DZ37" s="15">
        <f t="shared" si="28"/>
        <v>0</v>
      </c>
      <c r="EA37" s="3">
        <f t="shared" si="29"/>
        <v>0</v>
      </c>
      <c r="EB37" s="3">
        <f t="shared" si="460"/>
        <v>0</v>
      </c>
      <c r="EC37" s="3">
        <f t="shared" si="461"/>
        <v>54099.379895874903</v>
      </c>
      <c r="ED37" s="3">
        <f t="shared" si="462"/>
        <v>532.80175962661417</v>
      </c>
      <c r="EE37" s="3">
        <f t="shared" si="463"/>
        <v>54632.181655501518</v>
      </c>
      <c r="EF37" s="3"/>
      <c r="EG37" s="5"/>
      <c r="EH37" s="3">
        <f t="shared" si="30"/>
        <v>0</v>
      </c>
      <c r="EI37" s="3">
        <f t="shared" si="31"/>
        <v>0</v>
      </c>
      <c r="EJ37" s="3">
        <f t="shared" si="464"/>
        <v>0</v>
      </c>
      <c r="EK37" s="3">
        <f t="shared" si="465"/>
        <v>594484.52493560652</v>
      </c>
      <c r="EL37" s="3">
        <f t="shared" si="466"/>
        <v>243.48296660757444</v>
      </c>
      <c r="EM37" s="3">
        <f t="shared" si="467"/>
        <v>594728.00790221407</v>
      </c>
      <c r="EN37" s="3"/>
      <c r="EO37" s="13"/>
      <c r="EP37" s="15">
        <f t="shared" si="32"/>
        <v>0</v>
      </c>
      <c r="EQ37" s="3">
        <f t="shared" si="33"/>
        <v>0</v>
      </c>
      <c r="ER37" s="3">
        <f t="shared" si="468"/>
        <v>0</v>
      </c>
      <c r="ES37" s="3">
        <f t="shared" si="469"/>
        <v>51385.018194795011</v>
      </c>
      <c r="ET37" s="3">
        <f t="shared" si="470"/>
        <v>495.88056076298096</v>
      </c>
      <c r="EU37" s="3">
        <f t="shared" si="471"/>
        <v>51880.898755557995</v>
      </c>
      <c r="EV37" s="3"/>
      <c r="EW37" s="5"/>
      <c r="EX37" s="3">
        <f t="shared" si="34"/>
        <v>0</v>
      </c>
      <c r="EY37" s="3">
        <f t="shared" si="35"/>
        <v>0</v>
      </c>
      <c r="EZ37" s="3">
        <f t="shared" si="472"/>
        <v>0</v>
      </c>
      <c r="FA37" s="3">
        <f t="shared" si="473"/>
        <v>553288.93770278303</v>
      </c>
      <c r="FB37" s="3">
        <f t="shared" si="474"/>
        <v>231.26654489078302</v>
      </c>
      <c r="FC37" s="3">
        <f t="shared" si="475"/>
        <v>553520.20424767386</v>
      </c>
      <c r="FD37" s="3"/>
      <c r="FE37" s="13"/>
      <c r="FF37" s="15">
        <f t="shared" si="36"/>
        <v>0</v>
      </c>
      <c r="FG37" s="3">
        <f t="shared" si="37"/>
        <v>0</v>
      </c>
      <c r="FH37" s="3">
        <f t="shared" si="476"/>
        <v>0</v>
      </c>
      <c r="FI37" s="3">
        <f t="shared" si="477"/>
        <v>48739.123745803816</v>
      </c>
      <c r="FJ37" s="3">
        <f t="shared" si="478"/>
        <v>421.35211870144622</v>
      </c>
      <c r="FK37" s="3">
        <f t="shared" si="479"/>
        <v>49160.475864505264</v>
      </c>
      <c r="FL37" s="3"/>
      <c r="FM37" s="5"/>
      <c r="FN37" s="3">
        <f t="shared" si="38"/>
        <v>0</v>
      </c>
      <c r="FO37" s="3">
        <f t="shared" si="39"/>
        <v>0</v>
      </c>
      <c r="FP37" s="3">
        <f t="shared" si="480"/>
        <v>0</v>
      </c>
      <c r="FQ37" s="3">
        <f t="shared" si="481"/>
        <v>470132.29515679769</v>
      </c>
      <c r="FR37" s="3">
        <f t="shared" si="482"/>
        <v>219.35827106193619</v>
      </c>
      <c r="FS37" s="3">
        <f t="shared" si="483"/>
        <v>470351.65342785959</v>
      </c>
      <c r="FT37" s="3"/>
      <c r="FU37" s="13"/>
      <c r="FV37" s="15">
        <f t="shared" si="40"/>
        <v>0</v>
      </c>
      <c r="FW37" s="3">
        <f t="shared" si="41"/>
        <v>0</v>
      </c>
      <c r="FX37" s="3">
        <f t="shared" si="484"/>
        <v>0</v>
      </c>
      <c r="FY37" s="3">
        <f t="shared" si="485"/>
        <v>58465.018406749688</v>
      </c>
      <c r="FZ37" s="3">
        <f t="shared" si="486"/>
        <v>547.2635287842337</v>
      </c>
      <c r="GA37" s="3">
        <f t="shared" si="487"/>
        <v>59012.281935533923</v>
      </c>
      <c r="GB37" s="3"/>
      <c r="GC37" s="5"/>
      <c r="GD37" s="3">
        <f t="shared" si="42"/>
        <v>0</v>
      </c>
      <c r="GE37" s="3">
        <f t="shared" si="43"/>
        <v>0</v>
      </c>
      <c r="GF37" s="3">
        <f t="shared" si="488"/>
        <v>0</v>
      </c>
      <c r="GG37" s="3">
        <f t="shared" si="489"/>
        <v>610620.54140338395</v>
      </c>
      <c r="GH37" s="3">
        <f t="shared" si="490"/>
        <v>263.13122538262769</v>
      </c>
      <c r="GI37" s="3">
        <f t="shared" si="491"/>
        <v>610883.67262876662</v>
      </c>
      <c r="GJ37" s="3"/>
      <c r="GK37" s="13"/>
      <c r="GL37" s="15">
        <f t="shared" si="44"/>
        <v>0</v>
      </c>
      <c r="GM37" s="3">
        <f t="shared" si="45"/>
        <v>0</v>
      </c>
      <c r="GN37" s="3">
        <f t="shared" si="492"/>
        <v>0</v>
      </c>
      <c r="GO37" s="3">
        <f t="shared" si="493"/>
        <v>61902.821720123779</v>
      </c>
      <c r="GP37" s="3">
        <f t="shared" si="494"/>
        <v>609.82506395866073</v>
      </c>
      <c r="GQ37" s="3">
        <f t="shared" si="495"/>
        <v>62512.646784082441</v>
      </c>
      <c r="GR37" s="3"/>
      <c r="GS37" s="5"/>
      <c r="GT37" s="3">
        <f t="shared" si="46"/>
        <v>0</v>
      </c>
      <c r="GU37" s="3">
        <f t="shared" si="47"/>
        <v>0</v>
      </c>
      <c r="GV37" s="3">
        <f t="shared" si="496"/>
        <v>0</v>
      </c>
      <c r="GW37" s="3">
        <f t="shared" si="497"/>
        <v>680424.8613881293</v>
      </c>
      <c r="GX37" s="3">
        <f t="shared" si="498"/>
        <v>278.60361251469351</v>
      </c>
      <c r="GY37" s="3">
        <f t="shared" si="499"/>
        <v>680703.46500064398</v>
      </c>
      <c r="GZ37" s="3"/>
      <c r="HA37" s="13"/>
      <c r="HB37" s="15">
        <f t="shared" si="48"/>
        <v>0</v>
      </c>
      <c r="HC37" s="3">
        <f t="shared" si="49"/>
        <v>0</v>
      </c>
      <c r="HD37" s="3">
        <f t="shared" si="500"/>
        <v>0</v>
      </c>
      <c r="HE37" s="3">
        <f t="shared" si="501"/>
        <v>55534.363579902434</v>
      </c>
      <c r="HF37" s="3">
        <f t="shared" si="502"/>
        <v>538.59007193549735</v>
      </c>
      <c r="HG37" s="3">
        <f t="shared" si="503"/>
        <v>56072.953651837932</v>
      </c>
      <c r="HH37" s="3"/>
      <c r="HI37" s="5"/>
      <c r="HJ37" s="3">
        <f t="shared" si="50"/>
        <v>0</v>
      </c>
      <c r="HK37" s="3">
        <f t="shared" si="51"/>
        <v>0</v>
      </c>
      <c r="HL37" s="3">
        <f t="shared" si="504"/>
        <v>0</v>
      </c>
      <c r="HM37" s="3">
        <f t="shared" si="505"/>
        <v>600942.95348046871</v>
      </c>
      <c r="HN37" s="3">
        <f t="shared" si="506"/>
        <v>249.94134164057792</v>
      </c>
      <c r="HO37" s="3">
        <f t="shared" si="507"/>
        <v>601192.89482210926</v>
      </c>
      <c r="HP37" s="3"/>
      <c r="HQ37" s="13"/>
      <c r="HR37" s="15">
        <f t="shared" si="52"/>
        <v>0</v>
      </c>
      <c r="HS37" s="3">
        <f t="shared" si="53"/>
        <v>0</v>
      </c>
      <c r="HT37" s="3">
        <f t="shared" si="508"/>
        <v>0</v>
      </c>
      <c r="HU37" s="3">
        <f t="shared" si="509"/>
        <v>57575.571634479042</v>
      </c>
      <c r="HV37" s="3">
        <f t="shared" si="510"/>
        <v>569.65872980952201</v>
      </c>
      <c r="HW37" s="3">
        <f t="shared" si="511"/>
        <v>58145.230364288567</v>
      </c>
      <c r="HX37" s="3"/>
      <c r="HY37" s="5"/>
      <c r="HZ37" s="3">
        <f t="shared" si="54"/>
        <v>0</v>
      </c>
      <c r="IA37" s="3">
        <f t="shared" si="55"/>
        <v>0</v>
      </c>
      <c r="IB37" s="3">
        <f t="shared" si="512"/>
        <v>0</v>
      </c>
      <c r="IC37" s="3">
        <f t="shared" si="513"/>
        <v>635608.44769649766</v>
      </c>
      <c r="ID37" s="3">
        <f t="shared" si="514"/>
        <v>259.12812702606965</v>
      </c>
      <c r="IE37" s="3">
        <f t="shared" si="515"/>
        <v>635867.57582352369</v>
      </c>
      <c r="IF37" s="3"/>
      <c r="IG37" s="13"/>
      <c r="IH37" s="15">
        <f t="shared" si="56"/>
        <v>0</v>
      </c>
      <c r="II37" s="3">
        <f t="shared" si="57"/>
        <v>0</v>
      </c>
      <c r="IJ37" s="3">
        <f t="shared" si="516"/>
        <v>0</v>
      </c>
      <c r="IK37" s="3">
        <f t="shared" si="517"/>
        <v>58865.620824939833</v>
      </c>
      <c r="IL37" s="3">
        <f t="shared" si="518"/>
        <v>583.78777346522691</v>
      </c>
      <c r="IM37" s="3">
        <f t="shared" si="519"/>
        <v>59449.408598405062</v>
      </c>
      <c r="IN37" s="3"/>
      <c r="IO37" s="5"/>
      <c r="IP37" s="3">
        <f t="shared" si="58"/>
        <v>0</v>
      </c>
      <c r="IQ37" s="3">
        <f t="shared" si="59"/>
        <v>0</v>
      </c>
      <c r="IR37" s="3">
        <f t="shared" si="520"/>
        <v>0</v>
      </c>
      <c r="IS37" s="3">
        <f t="shared" si="521"/>
        <v>651373.2188401639</v>
      </c>
      <c r="IT37" s="3">
        <f t="shared" si="522"/>
        <v>264.93420104332552</v>
      </c>
      <c r="IU37" s="3">
        <f t="shared" si="523"/>
        <v>651638.15304120723</v>
      </c>
      <c r="IV37" s="3"/>
      <c r="IW37" s="13"/>
      <c r="IX37" s="15">
        <f t="shared" si="60"/>
        <v>0</v>
      </c>
      <c r="IY37" s="3">
        <f t="shared" si="61"/>
        <v>0</v>
      </c>
      <c r="IZ37" s="3">
        <f t="shared" si="524"/>
        <v>0</v>
      </c>
      <c r="JA37" s="3">
        <f t="shared" si="525"/>
        <v>61700.02630051809</v>
      </c>
      <c r="JB37" s="3">
        <f t="shared" si="526"/>
        <v>620.92854042338558</v>
      </c>
      <c r="JC37" s="3">
        <f t="shared" si="527"/>
        <v>62320.954840941478</v>
      </c>
      <c r="JD37" s="3"/>
      <c r="JE37" s="5"/>
      <c r="JF37" s="3">
        <f t="shared" si="62"/>
        <v>0</v>
      </c>
      <c r="JG37" s="3">
        <f t="shared" si="63"/>
        <v>0</v>
      </c>
      <c r="JH37" s="3">
        <f t="shared" si="528"/>
        <v>0</v>
      </c>
      <c r="JI37" s="3">
        <f t="shared" si="529"/>
        <v>692813.79369175283</v>
      </c>
      <c r="JJ37" s="3">
        <f t="shared" si="530"/>
        <v>277.69089908849418</v>
      </c>
      <c r="JK37" s="3">
        <f t="shared" si="531"/>
        <v>693091.48459084134</v>
      </c>
      <c r="JL37" s="3"/>
      <c r="JM37" s="13"/>
      <c r="JN37" s="15">
        <f t="shared" si="64"/>
        <v>0</v>
      </c>
      <c r="JO37" s="3">
        <f t="shared" si="65"/>
        <v>0</v>
      </c>
      <c r="JP37" s="3">
        <f t="shared" si="532"/>
        <v>0</v>
      </c>
      <c r="JQ37" s="3">
        <f t="shared" si="533"/>
        <v>63582.599517243507</v>
      </c>
      <c r="JR37" s="3">
        <f t="shared" si="534"/>
        <v>647.39652598412465</v>
      </c>
      <c r="JS37" s="3">
        <f t="shared" si="535"/>
        <v>64229.996043227635</v>
      </c>
      <c r="JT37" s="3"/>
      <c r="JU37" s="5"/>
      <c r="JV37" s="3">
        <f t="shared" si="66"/>
        <v>0</v>
      </c>
      <c r="JW37" s="3">
        <f t="shared" si="67"/>
        <v>0</v>
      </c>
      <c r="JX37" s="3">
        <f t="shared" si="536"/>
        <v>0</v>
      </c>
      <c r="JY37" s="3">
        <f t="shared" si="537"/>
        <v>722345.99312199745</v>
      </c>
      <c r="JZ37" s="3">
        <f t="shared" si="538"/>
        <v>286.16372285369266</v>
      </c>
      <c r="KA37" s="3">
        <f t="shared" si="539"/>
        <v>722632.1568448511</v>
      </c>
      <c r="KB37" s="3"/>
      <c r="KC37" s="13"/>
      <c r="KD37" s="15">
        <f t="shared" si="68"/>
        <v>0</v>
      </c>
      <c r="KE37" s="3">
        <f t="shared" si="69"/>
        <v>0</v>
      </c>
      <c r="KF37" s="3">
        <f t="shared" si="540"/>
        <v>0</v>
      </c>
      <c r="KG37" s="3">
        <f t="shared" si="541"/>
        <v>64208.492699368922</v>
      </c>
      <c r="KH37" s="3">
        <f t="shared" si="542"/>
        <v>659.02886964837398</v>
      </c>
      <c r="KI37" s="3">
        <f t="shared" si="543"/>
        <v>64867.521569017299</v>
      </c>
      <c r="KJ37" s="3"/>
      <c r="KK37" s="5"/>
      <c r="KL37" s="3">
        <f t="shared" si="70"/>
        <v>0</v>
      </c>
      <c r="KM37" s="3">
        <f t="shared" si="71"/>
        <v>0</v>
      </c>
      <c r="KN37" s="3">
        <f t="shared" si="544"/>
        <v>0</v>
      </c>
      <c r="KO37" s="3">
        <f t="shared" si="545"/>
        <v>735325.01988417469</v>
      </c>
      <c r="KP37" s="3">
        <f t="shared" si="546"/>
        <v>288.98065585840851</v>
      </c>
      <c r="KQ37" s="3">
        <f t="shared" si="547"/>
        <v>735614.0005400331</v>
      </c>
      <c r="KR37" s="3"/>
      <c r="KS37" s="13"/>
      <c r="KT37" s="15">
        <f t="shared" si="72"/>
        <v>0</v>
      </c>
      <c r="KU37" s="3">
        <f t="shared" si="73"/>
        <v>0</v>
      </c>
      <c r="KV37" s="3">
        <f t="shared" si="548"/>
        <v>0</v>
      </c>
      <c r="KW37" s="3">
        <f t="shared" si="549"/>
        <v>64975.104817099476</v>
      </c>
      <c r="KX37" s="3">
        <f t="shared" si="550"/>
        <v>673.94902940632346</v>
      </c>
      <c r="KY37" s="3">
        <f t="shared" si="551"/>
        <v>65649.053846505805</v>
      </c>
      <c r="KZ37" s="3"/>
      <c r="LA37" s="5"/>
      <c r="LB37" s="3">
        <f t="shared" si="74"/>
        <v>0</v>
      </c>
      <c r="LC37" s="3">
        <f t="shared" si="75"/>
        <v>0</v>
      </c>
      <c r="LD37" s="3">
        <f t="shared" si="552"/>
        <v>0</v>
      </c>
      <c r="LE37" s="3">
        <f t="shared" si="553"/>
        <v>751972.49509499967</v>
      </c>
      <c r="LF37" s="3">
        <f t="shared" si="554"/>
        <v>292.43091708176468</v>
      </c>
      <c r="LG37" s="3">
        <f t="shared" si="555"/>
        <v>752264.92601208144</v>
      </c>
      <c r="LH37" s="3"/>
      <c r="LI37" s="13"/>
      <c r="LJ37" s="15">
        <f t="shared" si="76"/>
        <v>0</v>
      </c>
      <c r="LK37" s="3">
        <f t="shared" si="77"/>
        <v>0</v>
      </c>
      <c r="LL37" s="3">
        <f t="shared" si="556"/>
        <v>0</v>
      </c>
      <c r="LM37" s="3">
        <f t="shared" si="557"/>
        <v>66238.626399209781</v>
      </c>
      <c r="LN37" s="3">
        <f t="shared" si="558"/>
        <v>695.35391203731115</v>
      </c>
      <c r="LO37" s="3">
        <f t="shared" si="559"/>
        <v>66933.980311247098</v>
      </c>
      <c r="LP37" s="3"/>
      <c r="LQ37" s="5"/>
      <c r="LR37" s="3">
        <f t="shared" si="78"/>
        <v>0</v>
      </c>
      <c r="LS37" s="3">
        <f t="shared" si="79"/>
        <v>0</v>
      </c>
      <c r="LT37" s="3">
        <f t="shared" si="560"/>
        <v>0</v>
      </c>
      <c r="LU37" s="3">
        <f t="shared" si="561"/>
        <v>775855.4332652915</v>
      </c>
      <c r="LV37" s="3">
        <f t="shared" si="562"/>
        <v>298.117599327976</v>
      </c>
      <c r="LW37" s="3">
        <f t="shared" si="563"/>
        <v>776153.55086461944</v>
      </c>
      <c r="LX37" s="3"/>
      <c r="LY37" s="13"/>
      <c r="LZ37" s="15">
        <f t="shared" si="80"/>
        <v>0</v>
      </c>
      <c r="MA37" s="3">
        <f t="shared" si="81"/>
        <v>0</v>
      </c>
      <c r="MB37" s="3">
        <f t="shared" si="564"/>
        <v>0</v>
      </c>
      <c r="MC37" s="3">
        <f t="shared" si="565"/>
        <v>68023.956575695265</v>
      </c>
      <c r="MD37" s="3">
        <f t="shared" si="566"/>
        <v>721.07861206485779</v>
      </c>
      <c r="ME37" s="3">
        <f t="shared" si="567"/>
        <v>68745.035187760121</v>
      </c>
      <c r="MF37" s="3"/>
      <c r="MG37" s="5"/>
      <c r="MH37" s="3">
        <f t="shared" si="82"/>
        <v>0</v>
      </c>
      <c r="MI37" s="3">
        <f t="shared" si="83"/>
        <v>0</v>
      </c>
      <c r="MJ37" s="3">
        <f t="shared" si="568"/>
        <v>0</v>
      </c>
      <c r="MK37" s="3">
        <f t="shared" si="569"/>
        <v>804558.29656984273</v>
      </c>
      <c r="ML37" s="3">
        <f t="shared" si="570"/>
        <v>306.1527651391437</v>
      </c>
      <c r="MM37" s="3">
        <f t="shared" si="571"/>
        <v>804864.44933498185</v>
      </c>
      <c r="MN37" s="3"/>
      <c r="MO37" s="13"/>
      <c r="MP37" s="15">
        <f t="shared" si="84"/>
        <v>0</v>
      </c>
      <c r="MQ37" s="3">
        <f t="shared" si="85"/>
        <v>0</v>
      </c>
      <c r="MR37" s="3">
        <f t="shared" si="572"/>
        <v>0</v>
      </c>
      <c r="MS37" s="3">
        <f t="shared" si="573"/>
        <v>69908.076188636071</v>
      </c>
      <c r="MT37" s="3">
        <f t="shared" si="574"/>
        <v>746.71748341175589</v>
      </c>
      <c r="MU37" s="3">
        <f t="shared" si="575"/>
        <v>70654.793672047832</v>
      </c>
      <c r="MV37" s="3"/>
      <c r="MW37" s="5"/>
      <c r="MX37" s="3">
        <f t="shared" si="86"/>
        <v>0</v>
      </c>
      <c r="MY37" s="3">
        <f t="shared" si="87"/>
        <v>0</v>
      </c>
      <c r="MZ37" s="3">
        <f t="shared" si="576"/>
        <v>0</v>
      </c>
      <c r="NA37" s="3">
        <f t="shared" si="577"/>
        <v>833165.39475815825</v>
      </c>
      <c r="NB37" s="3">
        <f t="shared" si="578"/>
        <v>314.63254870940466</v>
      </c>
      <c r="NC37" s="3">
        <f t="shared" si="579"/>
        <v>833480.02730686765</v>
      </c>
      <c r="ND37" s="3"/>
      <c r="NE37" s="13"/>
      <c r="NF37" s="15">
        <f t="shared" si="88"/>
        <v>0</v>
      </c>
      <c r="NG37" s="3">
        <f t="shared" si="89"/>
        <v>0</v>
      </c>
      <c r="NH37" s="3">
        <f t="shared" si="580"/>
        <v>0</v>
      </c>
      <c r="NI37" s="3">
        <f t="shared" si="581"/>
        <v>71518.957233401306</v>
      </c>
      <c r="NJ37" s="3">
        <f t="shared" si="582"/>
        <v>769.87036469882139</v>
      </c>
      <c r="NK37" s="3">
        <f t="shared" si="583"/>
        <v>72288.827598100121</v>
      </c>
      <c r="NL37" s="3"/>
      <c r="NM37" s="5"/>
      <c r="NN37" s="3">
        <f t="shared" si="90"/>
        <v>0</v>
      </c>
      <c r="NO37" s="3">
        <f t="shared" si="91"/>
        <v>0</v>
      </c>
      <c r="NP37" s="3">
        <f t="shared" si="584"/>
        <v>0</v>
      </c>
      <c r="NQ37" s="3">
        <f t="shared" si="585"/>
        <v>858998.69839153485</v>
      </c>
      <c r="NR37" s="3">
        <f t="shared" si="586"/>
        <v>321.88257812538421</v>
      </c>
      <c r="NS37" s="3">
        <f t="shared" si="587"/>
        <v>859320.58096966019</v>
      </c>
      <c r="NT37" s="3"/>
      <c r="NU37" s="13"/>
      <c r="NV37" s="15">
        <f t="shared" si="92"/>
        <v>0</v>
      </c>
      <c r="NW37" s="3">
        <f t="shared" si="93"/>
        <v>0</v>
      </c>
      <c r="NX37" s="3">
        <f t="shared" si="588"/>
        <v>0</v>
      </c>
      <c r="NY37" s="3">
        <f t="shared" si="589"/>
        <v>72960.214321648644</v>
      </c>
      <c r="NZ37" s="3">
        <f t="shared" si="590"/>
        <v>792.33316890038168</v>
      </c>
      <c r="OA37" s="3">
        <f t="shared" si="591"/>
        <v>73752.547490549026</v>
      </c>
      <c r="OB37" s="3"/>
      <c r="OC37" s="5"/>
      <c r="OD37" s="3">
        <f t="shared" si="94"/>
        <v>0</v>
      </c>
      <c r="OE37" s="3">
        <f t="shared" si="95"/>
        <v>0</v>
      </c>
      <c r="OF37" s="3">
        <f t="shared" si="592"/>
        <v>0</v>
      </c>
      <c r="OG37" s="3">
        <f t="shared" si="593"/>
        <v>884062.03431941231</v>
      </c>
      <c r="OH37" s="3">
        <f t="shared" si="594"/>
        <v>328.36918762379395</v>
      </c>
      <c r="OI37" s="3">
        <f t="shared" si="595"/>
        <v>884390.40350703616</v>
      </c>
      <c r="OJ37" s="3"/>
      <c r="OK37" s="13"/>
      <c r="OL37" s="15">
        <f t="shared" si="96"/>
        <v>0</v>
      </c>
      <c r="OM37" s="3">
        <f t="shared" si="97"/>
        <v>0</v>
      </c>
      <c r="ON37" s="3">
        <f t="shared" si="596"/>
        <v>0</v>
      </c>
      <c r="OO37" s="3">
        <f t="shared" si="597"/>
        <v>74504.081704177748</v>
      </c>
      <c r="OP37" s="3">
        <f t="shared" si="598"/>
        <v>816.72914166661519</v>
      </c>
      <c r="OQ37" s="3">
        <f t="shared" si="599"/>
        <v>75320.81084584436</v>
      </c>
      <c r="OR37" s="3"/>
      <c r="OS37" s="5"/>
      <c r="OT37" s="3">
        <f t="shared" si="98"/>
        <v>0</v>
      </c>
      <c r="OU37" s="3">
        <f t="shared" si="99"/>
        <v>0</v>
      </c>
      <c r="OV37" s="3">
        <f t="shared" si="600"/>
        <v>0</v>
      </c>
      <c r="OW37" s="3">
        <f t="shared" si="601"/>
        <v>911282.34284549532</v>
      </c>
      <c r="OX37" s="3">
        <f t="shared" si="602"/>
        <v>335.31761126691816</v>
      </c>
      <c r="OY37" s="3">
        <f t="shared" si="603"/>
        <v>911617.6604567623</v>
      </c>
      <c r="OZ37" s="3"/>
      <c r="PA37" s="13"/>
      <c r="PB37" s="15">
        <f t="shared" si="100"/>
        <v>0</v>
      </c>
      <c r="PC37" s="3">
        <f t="shared" si="101"/>
        <v>0</v>
      </c>
      <c r="PD37" s="3">
        <f t="shared" si="604"/>
        <v>0</v>
      </c>
      <c r="PE37" s="3">
        <f t="shared" si="605"/>
        <v>76271.964186874975</v>
      </c>
      <c r="PF37" s="3">
        <f t="shared" si="606"/>
        <v>843.28197953123117</v>
      </c>
      <c r="PG37" s="3">
        <f t="shared" si="607"/>
        <v>77115.246166406199</v>
      </c>
      <c r="PH37" s="3"/>
      <c r="PI37" s="5"/>
      <c r="PJ37" s="3">
        <f t="shared" si="102"/>
        <v>0</v>
      </c>
      <c r="PK37" s="3">
        <f t="shared" si="103"/>
        <v>0</v>
      </c>
      <c r="PL37" s="3">
        <f t="shared" si="608"/>
        <v>0</v>
      </c>
      <c r="PM37" s="3">
        <f t="shared" si="609"/>
        <v>940909.21797950508</v>
      </c>
      <c r="PN37" s="3">
        <f t="shared" si="610"/>
        <v>343.27425092395623</v>
      </c>
      <c r="PO37" s="3">
        <f t="shared" si="611"/>
        <v>941252.49223042908</v>
      </c>
      <c r="PP37" s="3"/>
      <c r="PQ37" s="13"/>
      <c r="PR37" s="15">
        <f t="shared" si="104"/>
        <v>0</v>
      </c>
      <c r="PS37" s="3">
        <f t="shared" si="105"/>
        <v>0</v>
      </c>
      <c r="PT37" s="3">
        <f t="shared" si="612"/>
        <v>0</v>
      </c>
      <c r="PU37" s="3">
        <f t="shared" si="613"/>
        <v>78196.930107628068</v>
      </c>
      <c r="PV37" s="3">
        <f t="shared" si="614"/>
        <v>870.99023457116266</v>
      </c>
      <c r="PW37" s="3">
        <f t="shared" si="615"/>
        <v>79067.920342199228</v>
      </c>
      <c r="PX37" s="3"/>
      <c r="PY37" s="5"/>
      <c r="PZ37" s="3">
        <f t="shared" si="106"/>
        <v>0</v>
      </c>
      <c r="QA37" s="3">
        <f t="shared" si="107"/>
        <v>0</v>
      </c>
      <c r="QB37" s="3">
        <f t="shared" si="616"/>
        <v>0</v>
      </c>
      <c r="QC37" s="3">
        <f t="shared" si="617"/>
        <v>971825.27359792485</v>
      </c>
      <c r="QD37" s="3">
        <f t="shared" si="618"/>
        <v>351.93786987680824</v>
      </c>
      <c r="QE37" s="3">
        <f t="shared" si="619"/>
        <v>972177.21146780171</v>
      </c>
      <c r="QF37" s="3"/>
      <c r="QG37" s="13"/>
      <c r="QH37" s="15">
        <f t="shared" si="108"/>
        <v>0</v>
      </c>
      <c r="QI37" s="3">
        <f t="shared" si="109"/>
        <v>0</v>
      </c>
      <c r="QJ37" s="3">
        <f t="shared" si="620"/>
        <v>0</v>
      </c>
      <c r="QK37" s="3">
        <f t="shared" si="621"/>
        <v>80141.678233067898</v>
      </c>
      <c r="QL37" s="3">
        <f t="shared" si="622"/>
        <v>898.88133320959219</v>
      </c>
      <c r="QM37" s="3">
        <f t="shared" si="623"/>
        <v>81040.559566277487</v>
      </c>
      <c r="QN37" s="3"/>
      <c r="QO37" s="5"/>
      <c r="QP37" s="3">
        <f t="shared" si="110"/>
        <v>0</v>
      </c>
      <c r="QQ37" s="3">
        <f t="shared" si="111"/>
        <v>0</v>
      </c>
      <c r="QR37" s="3">
        <f t="shared" si="624"/>
        <v>0</v>
      </c>
      <c r="QS37" s="3">
        <f t="shared" si="625"/>
        <v>1002945.3407231136</v>
      </c>
      <c r="QT37" s="3">
        <f t="shared" si="626"/>
        <v>360.69052182583204</v>
      </c>
      <c r="QU37" s="3">
        <f t="shared" si="627"/>
        <v>1003306.0312449394</v>
      </c>
      <c r="QV37" s="3"/>
      <c r="QW37" s="13"/>
      <c r="QX37" s="15">
        <f t="shared" si="112"/>
        <v>0</v>
      </c>
      <c r="QY37" s="3">
        <f t="shared" si="113"/>
        <v>0</v>
      </c>
      <c r="QZ37" s="3">
        <f t="shared" si="628"/>
        <v>0</v>
      </c>
      <c r="RA37" s="3">
        <f t="shared" si="629"/>
        <v>82062.300897008114</v>
      </c>
      <c r="RB37" s="3">
        <f t="shared" si="630"/>
        <v>927.02157376202808</v>
      </c>
      <c r="RC37" s="3">
        <f t="shared" si="631"/>
        <v>82989.322470770145</v>
      </c>
      <c r="RD37" s="3"/>
      <c r="RE37" s="5"/>
      <c r="RF37" s="3">
        <f t="shared" si="114"/>
        <v>0</v>
      </c>
      <c r="RG37" s="3">
        <f t="shared" si="115"/>
        <v>0</v>
      </c>
      <c r="RH37" s="3">
        <f t="shared" si="632"/>
        <v>0</v>
      </c>
      <c r="RI37" s="3">
        <f t="shared" si="633"/>
        <v>1034343.3930645927</v>
      </c>
      <c r="RJ37" s="3">
        <f t="shared" si="634"/>
        <v>369.33459325234321</v>
      </c>
      <c r="RK37" s="3">
        <f t="shared" si="635"/>
        <v>1034712.7276578451</v>
      </c>
      <c r="RL37" s="3"/>
      <c r="RM37" s="13"/>
      <c r="RN37" s="15">
        <f t="shared" si="116"/>
        <v>0</v>
      </c>
      <c r="RO37" s="3">
        <f t="shared" si="117"/>
        <v>0</v>
      </c>
      <c r="RP37" s="3">
        <f t="shared" si="636"/>
        <v>0</v>
      </c>
      <c r="RQ37" s="3">
        <f t="shared" si="637"/>
        <v>84014.87150347764</v>
      </c>
      <c r="RR37" s="3">
        <f t="shared" si="638"/>
        <v>956.07550591542861</v>
      </c>
      <c r="RS37" s="3">
        <f t="shared" si="639"/>
        <v>84970.947009393072</v>
      </c>
      <c r="RT37" s="3"/>
      <c r="RU37" s="5"/>
      <c r="RV37" s="3">
        <f t="shared" si="118"/>
        <v>0</v>
      </c>
      <c r="RW37" s="3">
        <f t="shared" si="119"/>
        <v>0</v>
      </c>
      <c r="RX37" s="3">
        <f t="shared" si="640"/>
        <v>0</v>
      </c>
      <c r="RY37" s="3">
        <f t="shared" si="641"/>
        <v>1066760.9156077425</v>
      </c>
      <c r="RZ37" s="3">
        <f t="shared" si="642"/>
        <v>378.12245153628271</v>
      </c>
      <c r="SA37" s="3">
        <f t="shared" si="643"/>
        <v>1067139.0380592789</v>
      </c>
      <c r="SB37" s="3"/>
      <c r="SC37" s="13"/>
      <c r="SD37" s="15">
        <f t="shared" si="120"/>
        <v>0</v>
      </c>
      <c r="SE37" s="3">
        <f t="shared" si="121"/>
        <v>0</v>
      </c>
      <c r="SF37" s="3">
        <f t="shared" si="644"/>
        <v>0</v>
      </c>
      <c r="SG37" s="3">
        <f t="shared" si="645"/>
        <v>86066.390487036653</v>
      </c>
      <c r="SH37" s="3">
        <f t="shared" si="646"/>
        <v>986.42410868661671</v>
      </c>
      <c r="SI37" s="3">
        <f t="shared" si="647"/>
        <v>87052.814595723263</v>
      </c>
      <c r="SJ37" s="3"/>
      <c r="SK37" s="5"/>
      <c r="SL37" s="3">
        <f t="shared" si="122"/>
        <v>0</v>
      </c>
      <c r="SM37" s="3">
        <f t="shared" si="123"/>
        <v>0</v>
      </c>
      <c r="SN37" s="3">
        <f t="shared" si="648"/>
        <v>0</v>
      </c>
      <c r="SO37" s="3">
        <f t="shared" si="649"/>
        <v>1100622.9935286804</v>
      </c>
      <c r="SP37" s="3">
        <f t="shared" si="650"/>
        <v>387.35564291722108</v>
      </c>
      <c r="SQ37" s="3">
        <f t="shared" si="651"/>
        <v>1101010.3491715977</v>
      </c>
      <c r="SR37" s="3"/>
      <c r="SS37" s="13"/>
      <c r="ST37" s="15">
        <f t="shared" si="124"/>
        <v>0</v>
      </c>
      <c r="SU37" s="3">
        <f t="shared" si="125"/>
        <v>0</v>
      </c>
      <c r="SV37" s="3">
        <f t="shared" si="652"/>
        <v>0</v>
      </c>
      <c r="SW37" s="3">
        <f t="shared" si="653"/>
        <v>88231.796360228414</v>
      </c>
      <c r="SX37" s="3">
        <f t="shared" si="654"/>
        <v>1017.9582389590234</v>
      </c>
      <c r="SY37" s="3">
        <f t="shared" si="655"/>
        <v>89249.754599187436</v>
      </c>
      <c r="SZ37" s="3"/>
      <c r="TA37" s="5"/>
      <c r="TB37" s="3">
        <f t="shared" si="126"/>
        <v>0</v>
      </c>
      <c r="TC37" s="3">
        <f t="shared" si="127"/>
        <v>0</v>
      </c>
      <c r="TD37" s="3">
        <f t="shared" si="656"/>
        <v>0</v>
      </c>
      <c r="TE37" s="3">
        <f t="shared" si="657"/>
        <v>1135807.8481496312</v>
      </c>
      <c r="TF37" s="3">
        <f t="shared" si="658"/>
        <v>397.10140057523807</v>
      </c>
      <c r="TG37" s="3">
        <f t="shared" si="659"/>
        <v>1136204.9495502063</v>
      </c>
      <c r="TH37" s="3"/>
      <c r="TI37" s="13"/>
      <c r="TJ37" s="15">
        <f t="shared" si="128"/>
        <v>0</v>
      </c>
      <c r="TK37" s="3">
        <f t="shared" si="129"/>
        <v>0</v>
      </c>
      <c r="TL37" s="3">
        <f t="shared" si="660"/>
        <v>0</v>
      </c>
      <c r="TM37" s="3">
        <f t="shared" si="661"/>
        <v>90480.887973628342</v>
      </c>
      <c r="TN37" s="3">
        <f t="shared" si="662"/>
        <v>1050.4060600898879</v>
      </c>
      <c r="TO37" s="3">
        <f t="shared" si="663"/>
        <v>91531.294033718223</v>
      </c>
      <c r="TP37" s="3"/>
      <c r="TQ37" s="5"/>
      <c r="TR37" s="3">
        <f t="shared" si="130"/>
        <v>0</v>
      </c>
      <c r="TS37" s="3">
        <f t="shared" si="131"/>
        <v>0</v>
      </c>
      <c r="TT37" s="3">
        <f t="shared" si="664"/>
        <v>0</v>
      </c>
      <c r="TU37" s="3">
        <f t="shared" si="665"/>
        <v>1172012.1721437855</v>
      </c>
      <c r="TV37" s="3">
        <f t="shared" si="666"/>
        <v>407.22379937642262</v>
      </c>
      <c r="TW37" s="3">
        <f t="shared" si="667"/>
        <v>1172419.395943162</v>
      </c>
      <c r="TX37" s="3"/>
      <c r="TY37" s="13"/>
      <c r="TZ37" s="15">
        <f t="shared" si="132"/>
        <v>0</v>
      </c>
      <c r="UA37" s="3">
        <f t="shared" si="133"/>
        <v>0</v>
      </c>
      <c r="UB37" s="3">
        <f t="shared" si="668"/>
        <v>0</v>
      </c>
      <c r="UC37" s="3">
        <f t="shared" si="669"/>
        <v>92785.471775933402</v>
      </c>
      <c r="UD37" s="3">
        <f t="shared" si="670"/>
        <v>1083.6872989177575</v>
      </c>
      <c r="UE37" s="3">
        <f t="shared" si="671"/>
        <v>93869.159074851166</v>
      </c>
      <c r="UF37" s="3"/>
      <c r="UG37" s="5"/>
      <c r="UH37" s="3">
        <f t="shared" si="134"/>
        <v>0</v>
      </c>
      <c r="UI37" s="3">
        <f t="shared" si="135"/>
        <v>0</v>
      </c>
      <c r="UJ37" s="3">
        <f t="shared" si="672"/>
        <v>0</v>
      </c>
      <c r="UK37" s="3">
        <f t="shared" si="673"/>
        <v>1209146.3990797475</v>
      </c>
      <c r="UL37" s="3">
        <f t="shared" si="674"/>
        <v>417.59594970533584</v>
      </c>
      <c r="UM37" s="3">
        <f t="shared" si="675"/>
        <v>1209563.9950294527</v>
      </c>
      <c r="UN37" s="3"/>
      <c r="UO37" s="13"/>
      <c r="UP37" s="15">
        <f t="shared" si="136"/>
        <v>0</v>
      </c>
      <c r="UQ37" s="3">
        <f t="shared" si="137"/>
        <v>0</v>
      </c>
      <c r="UR37" s="3">
        <f t="shared" si="676"/>
        <v>0</v>
      </c>
      <c r="US37" s="3">
        <f t="shared" si="677"/>
        <v>95147.047586505767</v>
      </c>
      <c r="UT37" s="3">
        <f t="shared" si="678"/>
        <v>1117.9447652205802</v>
      </c>
      <c r="UU37" s="3">
        <f t="shared" si="679"/>
        <v>96264.992351726352</v>
      </c>
      <c r="UV37" s="3"/>
      <c r="UW37" s="5"/>
      <c r="UX37" s="3">
        <f t="shared" si="138"/>
        <v>0</v>
      </c>
      <c r="UY37" s="3">
        <f t="shared" si="139"/>
        <v>0</v>
      </c>
      <c r="UZ37" s="3">
        <f t="shared" si="680"/>
        <v>0</v>
      </c>
      <c r="VA37" s="3">
        <f t="shared" si="681"/>
        <v>1247369.8719053688</v>
      </c>
      <c r="VB37" s="3">
        <f t="shared" si="682"/>
        <v>428.22460174041561</v>
      </c>
      <c r="VC37" s="3">
        <f t="shared" si="683"/>
        <v>1247798.0965071092</v>
      </c>
      <c r="VD37" s="3"/>
      <c r="VE37" s="13"/>
      <c r="VF37" s="15">
        <f t="shared" si="140"/>
        <v>0</v>
      </c>
      <c r="VG37" s="3">
        <f t="shared" si="141"/>
        <v>0</v>
      </c>
      <c r="VH37" s="3">
        <f t="shared" si="684"/>
        <v>0</v>
      </c>
      <c r="VI37" s="3">
        <f t="shared" si="685"/>
        <v>97586.305636841324</v>
      </c>
      <c r="VJ37" s="3">
        <f t="shared" si="686"/>
        <v>1153.3475753726411</v>
      </c>
      <c r="VK37" s="3">
        <f t="shared" si="687"/>
        <v>98739.653212213962</v>
      </c>
      <c r="VL37" s="3"/>
      <c r="VM37" s="5"/>
      <c r="VN37" s="3">
        <f t="shared" si="142"/>
        <v>0</v>
      </c>
      <c r="VO37" s="3">
        <f t="shared" si="143"/>
        <v>0</v>
      </c>
      <c r="VP37" s="3">
        <f t="shared" si="688"/>
        <v>0</v>
      </c>
      <c r="VQ37" s="3">
        <f t="shared" si="689"/>
        <v>1286871.2856945849</v>
      </c>
      <c r="VR37" s="3">
        <f t="shared" si="690"/>
        <v>439.20287519863683</v>
      </c>
      <c r="VS37" s="3">
        <f t="shared" si="691"/>
        <v>1287310.4885697835</v>
      </c>
      <c r="VT37" s="3"/>
      <c r="VU37" s="13"/>
      <c r="VV37" s="15">
        <f t="shared" si="144"/>
        <v>0</v>
      </c>
      <c r="VW37" s="3">
        <f t="shared" si="145"/>
        <v>0</v>
      </c>
      <c r="VX37" s="3">
        <f t="shared" si="692"/>
        <v>0</v>
      </c>
      <c r="VY37" s="3">
        <f t="shared" si="693"/>
        <v>100118.97034133751</v>
      </c>
      <c r="VZ37" s="3">
        <f t="shared" si="694"/>
        <v>1189.9501173369072</v>
      </c>
      <c r="WA37" s="3">
        <f t="shared" si="695"/>
        <v>101308.92045867442</v>
      </c>
      <c r="WB37" s="3"/>
      <c r="WC37" s="5"/>
      <c r="WD37" s="3">
        <f t="shared" si="146"/>
        <v>0</v>
      </c>
      <c r="WE37" s="3">
        <f t="shared" si="147"/>
        <v>0</v>
      </c>
      <c r="WF37" s="3">
        <f t="shared" si="696"/>
        <v>0</v>
      </c>
      <c r="WG37" s="3">
        <f t="shared" si="697"/>
        <v>1327711.3249360309</v>
      </c>
      <c r="WH37" s="3">
        <f t="shared" si="698"/>
        <v>450.60154033786608</v>
      </c>
      <c r="WI37" s="3">
        <f t="shared" si="699"/>
        <v>1328161.9264763687</v>
      </c>
      <c r="WJ37" s="3"/>
      <c r="WK37" s="13"/>
      <c r="WL37" s="15">
        <f t="shared" si="148"/>
        <v>0</v>
      </c>
      <c r="WM37" s="3">
        <f t="shared" si="149"/>
        <v>0</v>
      </c>
      <c r="WN37" s="3">
        <f t="shared" si="700"/>
        <v>0</v>
      </c>
      <c r="WO37" s="3">
        <f t="shared" si="701"/>
        <v>102745.41681298518</v>
      </c>
      <c r="WP37" s="3">
        <f t="shared" si="702"/>
        <v>1227.7204639744591</v>
      </c>
      <c r="WQ37" s="3">
        <f t="shared" si="703"/>
        <v>103973.13727695963</v>
      </c>
      <c r="WR37" s="3"/>
      <c r="WS37" s="5"/>
      <c r="WT37" s="3">
        <f t="shared" si="150"/>
        <v>0</v>
      </c>
      <c r="WU37" s="3">
        <f t="shared" si="151"/>
        <v>0</v>
      </c>
      <c r="WV37" s="3">
        <f t="shared" si="704"/>
        <v>0</v>
      </c>
      <c r="WW37" s="3">
        <f t="shared" si="705"/>
        <v>1369854.366267602</v>
      </c>
      <c r="WX37" s="3">
        <f t="shared" si="706"/>
        <v>462.42228541449367</v>
      </c>
      <c r="WY37" s="3">
        <f t="shared" si="707"/>
        <v>1370316.7885530165</v>
      </c>
      <c r="WZ37" s="3"/>
      <c r="XA37" s="13"/>
      <c r="XB37" s="15">
        <f t="shared" si="152"/>
        <v>0</v>
      </c>
      <c r="XC37" s="3">
        <f t="shared" si="153"/>
        <v>0</v>
      </c>
      <c r="XD37" s="3">
        <f t="shared" si="708"/>
        <v>0</v>
      </c>
      <c r="XE37" s="3">
        <f t="shared" si="709"/>
        <v>105458.51386268465</v>
      </c>
      <c r="XF37" s="3">
        <f t="shared" si="710"/>
        <v>1266.6399629184866</v>
      </c>
      <c r="XG37" s="3">
        <f t="shared" si="711"/>
        <v>106725.15382560313</v>
      </c>
      <c r="XH37" s="3"/>
      <c r="XI37" s="5"/>
      <c r="XJ37" s="3">
        <f t="shared" si="154"/>
        <v>0</v>
      </c>
      <c r="XK37" s="3">
        <f t="shared" si="155"/>
        <v>0</v>
      </c>
      <c r="XL37" s="3">
        <f t="shared" si="712"/>
        <v>0</v>
      </c>
      <c r="XM37" s="3">
        <f t="shared" si="713"/>
        <v>1413279.5979272842</v>
      </c>
      <c r="XN37" s="3">
        <f t="shared" si="714"/>
        <v>474.63301536419971</v>
      </c>
      <c r="XO37" s="3">
        <f t="shared" si="715"/>
        <v>1413754.2309426484</v>
      </c>
      <c r="XP37" s="3"/>
      <c r="XQ37" s="13"/>
      <c r="XR37" s="15">
        <f t="shared" si="156"/>
        <v>0</v>
      </c>
      <c r="XS37" s="3">
        <f t="shared" si="157"/>
        <v>0</v>
      </c>
      <c r="XT37" s="3">
        <f t="shared" si="716"/>
        <v>0</v>
      </c>
      <c r="XU37" s="3">
        <f t="shared" si="717"/>
        <v>108255.57372929607</v>
      </c>
      <c r="XV37" s="3">
        <f t="shared" si="718"/>
        <v>1306.7510960497848</v>
      </c>
      <c r="XW37" s="3">
        <f t="shared" si="719"/>
        <v>109562.32482534586</v>
      </c>
      <c r="XX37" s="3"/>
      <c r="XY37" s="5"/>
      <c r="XZ37" s="3">
        <f t="shared" si="158"/>
        <v>0</v>
      </c>
      <c r="YA37" s="3">
        <f t="shared" si="159"/>
        <v>0</v>
      </c>
      <c r="YB37" s="3">
        <f t="shared" si="720"/>
        <v>0</v>
      </c>
      <c r="YC37" s="3">
        <f t="shared" si="721"/>
        <v>1458034.4199475783</v>
      </c>
      <c r="YD37" s="3">
        <f t="shared" si="722"/>
        <v>487.22163348537464</v>
      </c>
      <c r="YE37" s="3">
        <f t="shared" si="723"/>
        <v>1458521.6415810636</v>
      </c>
      <c r="YF37" s="3"/>
      <c r="YG37" s="13"/>
      <c r="YH37" s="15">
        <f t="shared" si="160"/>
        <v>0</v>
      </c>
      <c r="YI37" s="3">
        <f t="shared" si="161"/>
        <v>0</v>
      </c>
      <c r="YJ37" s="3">
        <f t="shared" si="724"/>
        <v>0</v>
      </c>
      <c r="YK37" s="3">
        <f t="shared" si="725"/>
        <v>111141.69889045547</v>
      </c>
      <c r="YL37" s="3">
        <f t="shared" si="726"/>
        <v>1348.1282832529193</v>
      </c>
      <c r="YM37" s="3">
        <f t="shared" si="727"/>
        <v>112489.8271737084</v>
      </c>
      <c r="YN37" s="3"/>
      <c r="YO37" s="5"/>
      <c r="YP37" s="3">
        <f t="shared" si="162"/>
        <v>0</v>
      </c>
      <c r="YQ37" s="3">
        <f t="shared" si="163"/>
        <v>0</v>
      </c>
      <c r="YR37" s="3">
        <f t="shared" si="728"/>
        <v>0</v>
      </c>
      <c r="YS37" s="3">
        <f t="shared" si="729"/>
        <v>1504201.8678457709</v>
      </c>
      <c r="YT37" s="3">
        <f t="shared" si="730"/>
        <v>500.21110429987169</v>
      </c>
      <c r="YU37" s="3">
        <f t="shared" si="731"/>
        <v>1504702.0789500708</v>
      </c>
      <c r="YV37" s="3"/>
      <c r="YW37" s="13"/>
      <c r="YX37" s="15">
        <f t="shared" si="164"/>
        <v>0</v>
      </c>
      <c r="YY37" s="3">
        <f t="shared" si="165"/>
        <v>0</v>
      </c>
      <c r="YZ37" s="3">
        <f t="shared" si="732"/>
        <v>0</v>
      </c>
      <c r="ZA37" s="3">
        <f t="shared" si="733"/>
        <v>114124.71692323974</v>
      </c>
      <c r="ZB37" s="3">
        <f t="shared" si="734"/>
        <v>1390.8310695852222</v>
      </c>
      <c r="ZC37" s="3">
        <f t="shared" si="735"/>
        <v>115515.54799282497</v>
      </c>
      <c r="ZD37" s="3"/>
      <c r="ZE37" s="5"/>
      <c r="ZF37" s="3">
        <f t="shared" si="166"/>
        <v>0</v>
      </c>
      <c r="ZG37" s="3">
        <f t="shared" si="167"/>
        <v>0</v>
      </c>
      <c r="ZH37" s="3">
        <f t="shared" si="736"/>
        <v>0</v>
      </c>
      <c r="ZI37" s="3">
        <f t="shared" si="737"/>
        <v>1551848.3802446346</v>
      </c>
      <c r="ZJ37" s="3">
        <f t="shared" si="738"/>
        <v>513.63665707818711</v>
      </c>
      <c r="ZK37" s="3">
        <f t="shared" si="739"/>
        <v>1552362.0169017129</v>
      </c>
      <c r="ZL37" s="3"/>
      <c r="ZM37" s="13"/>
      <c r="ZN37" s="15">
        <f t="shared" si="168"/>
        <v>0</v>
      </c>
      <c r="ZO37" s="3">
        <f t="shared" si="169"/>
        <v>0</v>
      </c>
      <c r="ZP37" s="3">
        <f t="shared" si="740"/>
        <v>0</v>
      </c>
      <c r="ZQ37" s="3">
        <f t="shared" si="741"/>
        <v>117209.60730691061</v>
      </c>
      <c r="ZR37" s="3">
        <f t="shared" si="742"/>
        <v>1434.8919963338592</v>
      </c>
      <c r="ZS37" s="3">
        <f t="shared" si="743"/>
        <v>118644.49930324446</v>
      </c>
      <c r="ZT37" s="3"/>
      <c r="ZU37" s="5"/>
      <c r="ZV37" s="3">
        <f t="shared" si="170"/>
        <v>0</v>
      </c>
      <c r="ZW37" s="3">
        <f t="shared" si="171"/>
        <v>0</v>
      </c>
      <c r="ZX37" s="3">
        <f t="shared" si="744"/>
        <v>0</v>
      </c>
      <c r="ZY37" s="3">
        <f t="shared" si="745"/>
        <v>1601010.2657548145</v>
      </c>
      <c r="ZZ37" s="3">
        <f t="shared" si="746"/>
        <v>527.52070276819393</v>
      </c>
      <c r="AAA37" s="3">
        <f t="shared" si="747"/>
        <v>1601537.7864575826</v>
      </c>
      <c r="AAB37" s="3"/>
      <c r="AAC37" s="13"/>
      <c r="AAD37" s="15">
        <f t="shared" si="172"/>
        <v>0</v>
      </c>
      <c r="AAE37" s="3">
        <f t="shared" si="173"/>
        <v>0</v>
      </c>
      <c r="AAF37" s="3">
        <f t="shared" si="748"/>
        <v>0</v>
      </c>
      <c r="AAG37" s="3">
        <f t="shared" si="749"/>
        <v>120397.77639324288</v>
      </c>
      <c r="AAH37" s="3">
        <f t="shared" si="750"/>
        <v>1480.3364748374911</v>
      </c>
      <c r="AAI37" s="3">
        <f t="shared" si="751"/>
        <v>121878.11286808037</v>
      </c>
      <c r="AAJ37" s="3"/>
      <c r="AAK37" s="5"/>
      <c r="AAL37" s="3">
        <f t="shared" si="174"/>
        <v>0</v>
      </c>
      <c r="AAM37" s="3">
        <f t="shared" si="175"/>
        <v>0</v>
      </c>
      <c r="AAN37" s="3">
        <f t="shared" si="752"/>
        <v>0</v>
      </c>
      <c r="AAO37" s="3">
        <f t="shared" si="753"/>
        <v>1651715.8776002235</v>
      </c>
      <c r="AAP37" s="3">
        <f t="shared" si="754"/>
        <v>541.86957088240922</v>
      </c>
      <c r="AAQ37" s="3">
        <f t="shared" si="755"/>
        <v>1652257.747171106</v>
      </c>
      <c r="AAR37" s="3"/>
      <c r="AAS37" s="13"/>
      <c r="AAT37" s="15">
        <f t="shared" si="176"/>
        <v>0</v>
      </c>
      <c r="AAU37" s="3">
        <f t="shared" si="177"/>
        <v>0</v>
      </c>
      <c r="AAV37" s="3">
        <f t="shared" si="756"/>
        <v>0</v>
      </c>
      <c r="AAW37" s="3">
        <f t="shared" si="757"/>
        <v>123690.00786927652</v>
      </c>
      <c r="AAX37" s="3">
        <f t="shared" si="758"/>
        <v>1527.2026016361174</v>
      </c>
      <c r="AAY37" s="3">
        <f t="shared" si="759"/>
        <v>125217.21047091264</v>
      </c>
      <c r="AAZ37" s="3"/>
      <c r="ABA37" s="5"/>
      <c r="ABB37" s="3">
        <f t="shared" si="178"/>
        <v>0</v>
      </c>
      <c r="ABC37" s="3">
        <f t="shared" si="179"/>
        <v>0</v>
      </c>
      <c r="ABD37" s="3">
        <f t="shared" si="760"/>
        <v>0</v>
      </c>
      <c r="ABE37" s="3">
        <f t="shared" si="761"/>
        <v>1704007.7227791476</v>
      </c>
      <c r="ABF37" s="3">
        <f t="shared" si="762"/>
        <v>556.68678853049221</v>
      </c>
      <c r="ABG37" s="3">
        <f t="shared" si="763"/>
        <v>1704564.4095676781</v>
      </c>
      <c r="ABH37" s="3"/>
      <c r="ABI37" s="13"/>
      <c r="ABJ37" s="15">
        <f t="shared" si="180"/>
        <v>0</v>
      </c>
      <c r="ABK37" s="3">
        <f t="shared" si="181"/>
        <v>0</v>
      </c>
      <c r="ABL37" s="3">
        <f t="shared" si="764"/>
        <v>0</v>
      </c>
      <c r="ABM37" s="3">
        <f t="shared" si="765"/>
        <v>127088.95008017131</v>
      </c>
      <c r="ABN37" s="3">
        <f t="shared" si="766"/>
        <v>1575.541999262661</v>
      </c>
      <c r="ABO37" s="3">
        <f t="shared" si="767"/>
        <v>128664.49207943397</v>
      </c>
      <c r="ABP37" s="3"/>
      <c r="ABQ37" s="5"/>
      <c r="ABR37" s="3">
        <f t="shared" si="182"/>
        <v>0</v>
      </c>
      <c r="ABS37" s="3">
        <f t="shared" si="183"/>
        <v>0</v>
      </c>
      <c r="ABT37" s="3">
        <f t="shared" si="768"/>
        <v>0</v>
      </c>
      <c r="ABU37" s="3">
        <f t="shared" si="769"/>
        <v>1757943.4001947553</v>
      </c>
      <c r="ABV37" s="3">
        <f t="shared" si="770"/>
        <v>571.98427501609012</v>
      </c>
      <c r="ABW37" s="3">
        <f t="shared" si="771"/>
        <v>1758515.3844697713</v>
      </c>
      <c r="ABX37" s="3"/>
      <c r="ABY37" s="13"/>
      <c r="ABZ37" s="15">
        <f t="shared" si="184"/>
        <v>0</v>
      </c>
      <c r="ACA37" s="3">
        <f t="shared" si="185"/>
        <v>0</v>
      </c>
      <c r="ACB37" s="3">
        <f t="shared" si="772"/>
        <v>0</v>
      </c>
      <c r="ACC37" s="3">
        <f t="shared" si="773"/>
        <v>130599.01874215054</v>
      </c>
      <c r="ACD37" s="3">
        <f t="shared" si="774"/>
        <v>1625.4086969664384</v>
      </c>
      <c r="ACE37" s="3">
        <f t="shared" si="775"/>
        <v>132224.42743911699</v>
      </c>
      <c r="ACF37" s="3"/>
      <c r="ACG37" s="5"/>
      <c r="ACH37" s="3">
        <f t="shared" si="186"/>
        <v>0</v>
      </c>
      <c r="ACI37" s="3">
        <f t="shared" si="187"/>
        <v>0</v>
      </c>
      <c r="ACJ37" s="3">
        <f t="shared" si="776"/>
        <v>0</v>
      </c>
      <c r="ACK37" s="3">
        <f t="shared" si="777"/>
        <v>1813583.1940935454</v>
      </c>
      <c r="ACL37" s="3">
        <f t="shared" si="778"/>
        <v>587.78190398078266</v>
      </c>
      <c r="ACM37" s="3">
        <f t="shared" si="779"/>
        <v>1814170.9759975262</v>
      </c>
      <c r="ACN37" s="3"/>
      <c r="ACO37" s="13"/>
      <c r="ACP37" s="15">
        <f t="shared" si="188"/>
        <v>0</v>
      </c>
      <c r="ACQ37" s="3">
        <f t="shared" si="189"/>
        <v>0</v>
      </c>
      <c r="ACR37" s="3">
        <f t="shared" si="780"/>
        <v>0</v>
      </c>
      <c r="ACS37" s="3">
        <f t="shared" si="781"/>
        <v>134224.80097441017</v>
      </c>
      <c r="ACT37" s="3">
        <f t="shared" si="782"/>
        <v>1676.8516724245974</v>
      </c>
      <c r="ACU37" s="3">
        <f t="shared" si="783"/>
        <v>135901.65264683476</v>
      </c>
      <c r="ACV37" s="3"/>
      <c r="ACW37" s="5"/>
      <c r="ACX37" s="3">
        <f t="shared" si="190"/>
        <v>0</v>
      </c>
      <c r="ACY37" s="3">
        <f t="shared" si="191"/>
        <v>0</v>
      </c>
      <c r="ACZ37" s="3">
        <f t="shared" si="784"/>
        <v>0</v>
      </c>
      <c r="ADA37" s="3">
        <f t="shared" si="785"/>
        <v>1870981.7523264415</v>
      </c>
      <c r="ADB37" s="3">
        <f t="shared" si="786"/>
        <v>604.10032049281597</v>
      </c>
      <c r="ADC37" s="3">
        <f t="shared" si="787"/>
        <v>1871585.8526469343</v>
      </c>
      <c r="ADD37" s="3"/>
      <c r="ADE37" s="13"/>
      <c r="ADF37" s="15">
        <f t="shared" si="192"/>
        <v>0</v>
      </c>
      <c r="ADG37" s="3">
        <f t="shared" si="193"/>
        <v>0</v>
      </c>
      <c r="ADH37" s="3">
        <f t="shared" si="788"/>
        <v>0</v>
      </c>
      <c r="ADI37" s="3">
        <f t="shared" si="789"/>
        <v>137970.01496953829</v>
      </c>
      <c r="ADJ37" s="3">
        <f t="shared" si="790"/>
        <v>1729.9167343289632</v>
      </c>
      <c r="ADK37" s="3">
        <f t="shared" si="791"/>
        <v>139699.93170386725</v>
      </c>
      <c r="ADL37" s="3"/>
      <c r="ADM37" s="5"/>
      <c r="ADN37" s="3">
        <f t="shared" si="194"/>
        <v>0</v>
      </c>
      <c r="ADO37" s="3">
        <f t="shared" si="195"/>
        <v>0</v>
      </c>
      <c r="ADP37" s="3">
        <f t="shared" si="792"/>
        <v>0</v>
      </c>
      <c r="ADQ37" s="3">
        <f t="shared" si="793"/>
        <v>1930190.1868837955</v>
      </c>
      <c r="ADR37" s="3">
        <f t="shared" si="794"/>
        <v>620.95625887638198</v>
      </c>
      <c r="ADS37" s="3">
        <f t="shared" si="795"/>
        <v>1930811.143142672</v>
      </c>
      <c r="ADT37" s="3"/>
      <c r="ADU37" s="13"/>
      <c r="ADV37" s="15">
        <f t="shared" si="196"/>
        <v>0</v>
      </c>
      <c r="ADW37" s="3">
        <f t="shared" si="197"/>
        <v>0</v>
      </c>
      <c r="ADX37" s="3">
        <f t="shared" si="796"/>
        <v>0</v>
      </c>
      <c r="ADY37" s="3">
        <f t="shared" si="797"/>
        <v>141837.7757976212</v>
      </c>
      <c r="ADZ37" s="3">
        <f t="shared" si="798"/>
        <v>1784.652131926402</v>
      </c>
      <c r="AEA37" s="3">
        <f t="shared" si="799"/>
        <v>143622.42792954762</v>
      </c>
      <c r="AEB37" s="3"/>
      <c r="AEC37" s="5"/>
      <c r="AED37" s="3">
        <f t="shared" si="198"/>
        <v>0</v>
      </c>
      <c r="AEE37" s="3">
        <f t="shared" si="199"/>
        <v>0</v>
      </c>
      <c r="AEF37" s="3">
        <f t="shared" si="800"/>
        <v>0</v>
      </c>
      <c r="AEG37" s="3">
        <f t="shared" si="801"/>
        <v>1991262.3328554574</v>
      </c>
      <c r="AEH37" s="3">
        <f t="shared" si="802"/>
        <v>638.36373900578008</v>
      </c>
      <c r="AEI37" s="3">
        <f t="shared" si="803"/>
        <v>1991900.6965944632</v>
      </c>
      <c r="AEJ37" s="3"/>
      <c r="AEK37" s="13"/>
      <c r="AEL37" s="15">
        <f t="shared" si="200"/>
        <v>0</v>
      </c>
      <c r="AEM37" s="3">
        <f t="shared" si="201"/>
        <v>0</v>
      </c>
      <c r="AEN37" s="3">
        <f t="shared" si="804"/>
        <v>0</v>
      </c>
      <c r="AEO37" s="3">
        <f t="shared" si="805"/>
        <v>145831.42151745438</v>
      </c>
      <c r="AEP37" s="3">
        <f t="shared" si="806"/>
        <v>1841.1110278361614</v>
      </c>
      <c r="AEQ37" s="3">
        <f t="shared" si="807"/>
        <v>147672.53254529054</v>
      </c>
      <c r="AER37" s="3"/>
      <c r="AES37" s="5"/>
      <c r="AET37" s="3">
        <f t="shared" si="202"/>
        <v>0</v>
      </c>
      <c r="AEU37" s="3">
        <f t="shared" si="203"/>
        <v>0</v>
      </c>
      <c r="AEV37" s="3">
        <f t="shared" si="808"/>
        <v>0</v>
      </c>
      <c r="AEW37" s="3">
        <f t="shared" si="809"/>
        <v>2054257.5075275977</v>
      </c>
      <c r="AEX37" s="3">
        <f t="shared" si="810"/>
        <v>656.33778435188526</v>
      </c>
      <c r="AEY37" s="3">
        <f t="shared" si="811"/>
        <v>2054913.8453119495</v>
      </c>
      <c r="AEZ37" s="3"/>
      <c r="AFA37" s="13"/>
      <c r="AFB37" s="15">
        <f t="shared" si="204"/>
        <v>0</v>
      </c>
      <c r="AFC37" s="3">
        <f t="shared" si="205"/>
        <v>0</v>
      </c>
      <c r="AFD37" s="3">
        <f t="shared" si="812"/>
        <v>0</v>
      </c>
      <c r="AFE37" s="3">
        <f t="shared" si="813"/>
        <v>149954.92414045474</v>
      </c>
      <c r="AFF37" s="3">
        <f t="shared" si="814"/>
        <v>1899.3498091967836</v>
      </c>
      <c r="AFG37" s="3">
        <f t="shared" si="815"/>
        <v>151854.27394965151</v>
      </c>
      <c r="AFH37" s="3"/>
      <c r="AFI37" s="5"/>
      <c r="AFJ37" s="3">
        <f t="shared" si="206"/>
        <v>0</v>
      </c>
      <c r="AFK37" s="3">
        <f t="shared" si="207"/>
        <v>0</v>
      </c>
      <c r="AFL37" s="3">
        <f t="shared" si="816"/>
        <v>0</v>
      </c>
      <c r="AFM37" s="3">
        <f t="shared" si="817"/>
        <v>2119238.6260101292</v>
      </c>
      <c r="AFN37" s="3">
        <f t="shared" si="818"/>
        <v>674.89627159138126</v>
      </c>
      <c r="AFO37" s="3">
        <f t="shared" si="819"/>
        <v>2119913.5222817208</v>
      </c>
      <c r="AFP37" s="3"/>
      <c r="AFQ37" s="13"/>
      <c r="AFR37" s="15">
        <f t="shared" si="208"/>
        <v>0</v>
      </c>
      <c r="AFS37" s="3">
        <f t="shared" si="209"/>
        <v>0</v>
      </c>
      <c r="AFT37" s="3">
        <f t="shared" si="820"/>
        <v>0</v>
      </c>
      <c r="AFU37" s="3">
        <f t="shared" si="821"/>
        <v>154212.67045175986</v>
      </c>
      <c r="AFV37" s="3">
        <f t="shared" si="822"/>
        <v>1959.4256283182024</v>
      </c>
      <c r="AFW37" s="3">
        <f t="shared" si="823"/>
        <v>156172.09608007804</v>
      </c>
      <c r="AFX37" s="3"/>
      <c r="AFY37" s="5"/>
      <c r="AFZ37" s="3">
        <f t="shared" si="210"/>
        <v>0</v>
      </c>
      <c r="AGA37" s="3">
        <f t="shared" si="211"/>
        <v>0</v>
      </c>
      <c r="AGB37" s="3">
        <f t="shared" si="824"/>
        <v>0</v>
      </c>
      <c r="AGC37" s="3">
        <f t="shared" si="825"/>
        <v>2186269.4571686867</v>
      </c>
      <c r="AGD37" s="3">
        <f t="shared" si="826"/>
        <v>694.05894415684031</v>
      </c>
      <c r="AGE37" s="3">
        <f t="shared" si="827"/>
        <v>2186963.5161128435</v>
      </c>
      <c r="AGF37" s="3"/>
      <c r="AGG37" s="13"/>
      <c r="AGH37" s="15">
        <f t="shared" si="212"/>
        <v>0</v>
      </c>
      <c r="AGI37" s="3">
        <f t="shared" si="213"/>
        <v>0</v>
      </c>
      <c r="AGJ37" s="3">
        <f t="shared" si="828"/>
        <v>0</v>
      </c>
      <c r="AGK37" s="3">
        <f t="shared" si="829"/>
        <v>158609.06223565256</v>
      </c>
      <c r="AGL37" s="3">
        <f t="shared" si="830"/>
        <v>2021.3959007234</v>
      </c>
      <c r="AGM37" s="3">
        <f t="shared" si="831"/>
        <v>160630.45813637596</v>
      </c>
      <c r="AGN37" s="3"/>
      <c r="AGO37" s="5"/>
      <c r="AGP37" s="3">
        <f t="shared" si="214"/>
        <v>0</v>
      </c>
      <c r="AGQ37" s="3">
        <f t="shared" si="215"/>
        <v>0</v>
      </c>
      <c r="AGR37" s="3">
        <f t="shared" si="832"/>
        <v>0</v>
      </c>
      <c r="AGS37" s="3">
        <f t="shared" si="833"/>
        <v>2255414.0635542809</v>
      </c>
      <c r="AGT37" s="3">
        <f t="shared" si="834"/>
        <v>713.84561298690164</v>
      </c>
      <c r="AGU37" s="3">
        <f t="shared" si="835"/>
        <v>2256127.9091672678</v>
      </c>
      <c r="AGV37" s="3"/>
      <c r="AGW37" s="13"/>
      <c r="AGX37" s="15">
        <f t="shared" si="216"/>
        <v>0</v>
      </c>
      <c r="AGY37" s="3">
        <f t="shared" si="217"/>
        <v>0</v>
      </c>
      <c r="AGZ37" s="3">
        <f t="shared" si="836"/>
        <v>0</v>
      </c>
      <c r="AHA37" s="3">
        <f t="shared" si="837"/>
        <v>163148.37783314657</v>
      </c>
      <c r="AHB37" s="3">
        <f t="shared" si="838"/>
        <v>2085.3194811339713</v>
      </c>
      <c r="AHC37" s="3">
        <f t="shared" si="839"/>
        <v>165233.69731428055</v>
      </c>
      <c r="AHD37" s="3"/>
      <c r="AHE37" s="5"/>
      <c r="AHF37" s="3">
        <f t="shared" si="218"/>
        <v>0</v>
      </c>
      <c r="AHG37" s="3">
        <f t="shared" si="219"/>
        <v>0</v>
      </c>
      <c r="AHH37" s="3">
        <f t="shared" si="840"/>
        <v>0</v>
      </c>
      <c r="AHI37" s="3">
        <f t="shared" si="841"/>
        <v>2326738.1135333814</v>
      </c>
      <c r="AHJ37" s="3">
        <f t="shared" si="842"/>
        <v>734.27553344390412</v>
      </c>
      <c r="AHK37" s="3">
        <f t="shared" si="843"/>
        <v>2327472.3890668252</v>
      </c>
      <c r="AHL37" s="3"/>
      <c r="AHM37" s="13"/>
      <c r="AHN37" s="15">
        <f t="shared" si="220"/>
        <v>0</v>
      </c>
      <c r="AHO37" s="3">
        <f t="shared" si="221"/>
        <v>0</v>
      </c>
      <c r="AHP37" s="3">
        <f t="shared" si="844"/>
        <v>0</v>
      </c>
      <c r="AHQ37" s="3">
        <f t="shared" si="845"/>
        <v>167834.92484552981</v>
      </c>
      <c r="AHR37" s="3">
        <f t="shared" si="846"/>
        <v>2151.2577464265441</v>
      </c>
      <c r="AHS37" s="3">
        <f t="shared" si="847"/>
        <v>169986.18259195634</v>
      </c>
      <c r="AHT37" s="3"/>
      <c r="AHU37" s="5"/>
      <c r="AHV37" s="3">
        <f t="shared" si="222"/>
        <v>0</v>
      </c>
      <c r="AHW37" s="3">
        <f t="shared" si="223"/>
        <v>0</v>
      </c>
      <c r="AHX37" s="3">
        <f t="shared" si="848"/>
        <v>0</v>
      </c>
      <c r="AHY37" s="3">
        <f t="shared" si="849"/>
        <v>2400310.0896188281</v>
      </c>
      <c r="AHZ37" s="3">
        <f t="shared" si="850"/>
        <v>755.36809258075925</v>
      </c>
      <c r="AIA37" s="3">
        <f t="shared" si="851"/>
        <v>2401065.4577114088</v>
      </c>
      <c r="AIB37" s="3"/>
      <c r="AIC37" s="13"/>
      <c r="AID37" s="15">
        <f t="shared" si="224"/>
        <v>0</v>
      </c>
      <c r="AIE37" s="3">
        <f t="shared" si="225"/>
        <v>0</v>
      </c>
      <c r="AIF37" s="3">
        <f t="shared" si="852"/>
        <v>0</v>
      </c>
      <c r="AIG37" s="3">
        <f t="shared" si="853"/>
        <v>172673.23426495978</v>
      </c>
      <c r="AIH37" s="3">
        <f t="shared" si="854"/>
        <v>2219.2746417360013</v>
      </c>
      <c r="AII37" s="3">
        <f t="shared" si="855"/>
        <v>174892.50890669579</v>
      </c>
      <c r="AIJ37" s="3"/>
      <c r="AIK37" s="5"/>
      <c r="AIL37" s="3">
        <f t="shared" si="226"/>
        <v>0</v>
      </c>
      <c r="AIM37" s="3">
        <f t="shared" si="227"/>
        <v>0</v>
      </c>
      <c r="AIN37" s="3">
        <f t="shared" si="856"/>
        <v>0</v>
      </c>
      <c r="AIO37" s="3">
        <f t="shared" si="857"/>
        <v>2476201.3399104457</v>
      </c>
      <c r="AIP37" s="3">
        <f t="shared" si="858"/>
        <v>777.14368285694297</v>
      </c>
      <c r="AIQ37" s="3">
        <f t="shared" si="859"/>
        <v>2476978.4835933028</v>
      </c>
      <c r="AIR37" s="3"/>
      <c r="AIS37" s="13"/>
      <c r="AIT37" s="15">
        <f t="shared" si="228"/>
        <v>0</v>
      </c>
      <c r="AIU37" s="3">
        <f t="shared" si="229"/>
        <v>0</v>
      </c>
      <c r="AIV37" s="3">
        <f t="shared" si="860"/>
        <v>0</v>
      </c>
      <c r="AIW37" s="3">
        <f t="shared" si="861"/>
        <v>177668.10545752232</v>
      </c>
      <c r="AIX37" s="3">
        <f t="shared" si="862"/>
        <v>2289.4361358053284</v>
      </c>
      <c r="AIY37" s="3">
        <f t="shared" si="863"/>
        <v>179957.54159332765</v>
      </c>
      <c r="AIZ37" s="3"/>
      <c r="AJA37" s="5"/>
      <c r="AJB37" s="3">
        <f t="shared" si="230"/>
        <v>0</v>
      </c>
      <c r="AJC37" s="3">
        <f t="shared" si="231"/>
        <v>0</v>
      </c>
      <c r="AJD37" s="3">
        <f t="shared" si="864"/>
        <v>0</v>
      </c>
      <c r="AJE37" s="3">
        <f t="shared" si="865"/>
        <v>2554485.470390432</v>
      </c>
      <c r="AJF37" s="3">
        <f t="shared" si="866"/>
        <v>799.62390459199048</v>
      </c>
      <c r="AJG37" s="3">
        <f t="shared" si="867"/>
        <v>2555285.0942950239</v>
      </c>
      <c r="AJH37" s="3"/>
      <c r="AJI37" s="13"/>
      <c r="AJJ37" s="15">
        <f t="shared" si="232"/>
        <v>0</v>
      </c>
      <c r="AJK37" s="3">
        <f t="shared" si="233"/>
        <v>0</v>
      </c>
      <c r="AJL37" s="3">
        <f t="shared" si="868"/>
        <v>0</v>
      </c>
      <c r="AJM37" s="3">
        <f t="shared" si="869"/>
        <v>182824.52290298705</v>
      </c>
      <c r="AJN37" s="3">
        <f t="shared" si="870"/>
        <v>2361.8099148926613</v>
      </c>
      <c r="AJO37" s="3">
        <f t="shared" si="871"/>
        <v>185186.33281787971</v>
      </c>
      <c r="AJP37" s="3"/>
      <c r="AJQ37" s="5"/>
      <c r="AJR37" s="3">
        <f t="shared" si="234"/>
        <v>0</v>
      </c>
      <c r="AJS37" s="3">
        <f t="shared" si="235"/>
        <v>0</v>
      </c>
      <c r="AJT37" s="3">
        <f t="shared" si="872"/>
        <v>0</v>
      </c>
      <c r="AJU37" s="3">
        <f t="shared" si="873"/>
        <v>2635238.0033938508</v>
      </c>
      <c r="AJV37" s="3">
        <f t="shared" si="874"/>
        <v>822.83119123936535</v>
      </c>
      <c r="AJW37" s="3">
        <f t="shared" si="875"/>
        <v>2636060.8345850902</v>
      </c>
      <c r="AJX37" s="3"/>
      <c r="AJY37" s="13"/>
      <c r="AJZ37" s="15">
        <f t="shared" si="236"/>
        <v>0</v>
      </c>
      <c r="AKA37" s="3">
        <f t="shared" si="237"/>
        <v>0</v>
      </c>
      <c r="AKB37" s="3">
        <f t="shared" si="876"/>
        <v>0</v>
      </c>
      <c r="AKC37" s="3">
        <f t="shared" si="877"/>
        <v>188147.57541619349</v>
      </c>
      <c r="AKD37" s="3">
        <f t="shared" si="878"/>
        <v>2436.4655710328252</v>
      </c>
      <c r="AKE37" s="3">
        <f t="shared" si="879"/>
        <v>190584.04098722633</v>
      </c>
      <c r="AKF37" s="3"/>
      <c r="AKG37" s="5"/>
      <c r="AKH37" s="3">
        <f t="shared" si="238"/>
        <v>0</v>
      </c>
      <c r="AKI37" s="3">
        <f t="shared" si="239"/>
        <v>0</v>
      </c>
      <c r="AKJ37" s="3">
        <f t="shared" si="880"/>
        <v>0</v>
      </c>
      <c r="AKK37" s="3">
        <f t="shared" si="881"/>
        <v>2718536.5876653139</v>
      </c>
      <c r="AKL37" s="3">
        <f t="shared" si="882"/>
        <v>846.7884458293064</v>
      </c>
      <c r="AKM37" s="3">
        <f t="shared" si="883"/>
        <v>2719383.3761111433</v>
      </c>
      <c r="AKN37" s="3"/>
      <c r="AKO37" s="13"/>
      <c r="AKP37" s="15">
        <f t="shared" si="240"/>
        <v>0</v>
      </c>
      <c r="AKQ37" s="3">
        <f t="shared" si="241"/>
        <v>0</v>
      </c>
      <c r="AKR37" s="3">
        <f t="shared" si="884"/>
        <v>0</v>
      </c>
      <c r="AKS37" s="3">
        <f t="shared" si="885"/>
        <v>193642.45541578453</v>
      </c>
      <c r="AKT37" s="3">
        <f t="shared" si="886"/>
        <v>2513.4749602789148</v>
      </c>
      <c r="AKU37" s="3">
        <f t="shared" si="887"/>
        <v>196155.93037606345</v>
      </c>
      <c r="AKV37" s="3"/>
      <c r="AKW37" s="5"/>
      <c r="AKX37" s="3">
        <f t="shared" si="242"/>
        <v>0</v>
      </c>
      <c r="AKY37" s="3">
        <f t="shared" si="243"/>
        <v>0</v>
      </c>
      <c r="AKZ37" s="3">
        <f t="shared" si="888"/>
        <v>0</v>
      </c>
      <c r="ALA37" s="3">
        <f t="shared" si="889"/>
        <v>2804461.3980743969</v>
      </c>
      <c r="ALB37" s="3">
        <f t="shared" si="890"/>
        <v>871.51903767764418</v>
      </c>
      <c r="ALC37" s="3">
        <f t="shared" si="891"/>
        <v>2805332.9171120743</v>
      </c>
      <c r="ALD37" s="3"/>
      <c r="ALE37" s="13"/>
      <c r="ALF37" s="15">
        <f t="shared" si="244"/>
        <v>0</v>
      </c>
      <c r="ALG37" s="3">
        <f t="shared" si="245"/>
        <v>0</v>
      </c>
      <c r="ALH37" s="3">
        <f t="shared" si="892"/>
        <v>0</v>
      </c>
      <c r="ALI37" s="3">
        <f t="shared" si="893"/>
        <v>199314.51218834898</v>
      </c>
      <c r="ALJ37" s="3">
        <f t="shared" si="894"/>
        <v>2592.912380841356</v>
      </c>
      <c r="ALK37" s="3">
        <f t="shared" si="895"/>
        <v>201907.42456919033</v>
      </c>
      <c r="ALL37" s="3"/>
      <c r="ALM37" s="5"/>
      <c r="ALN37" s="3">
        <f t="shared" si="246"/>
        <v>0</v>
      </c>
      <c r="ALO37" s="3">
        <f t="shared" si="247"/>
        <v>0</v>
      </c>
      <c r="ALP37" s="3">
        <f t="shared" si="896"/>
        <v>0</v>
      </c>
      <c r="ALQ37" s="3">
        <f t="shared" si="897"/>
        <v>2893095.3343779622</v>
      </c>
      <c r="ALR37" s="3">
        <f t="shared" si="898"/>
        <v>897.04704210964837</v>
      </c>
      <c r="ALS37" s="3">
        <f t="shared" si="899"/>
        <v>2893992.3814200717</v>
      </c>
      <c r="ALT37" s="3"/>
      <c r="ALU37" s="13"/>
      <c r="ALV37" s="15">
        <f t="shared" si="248"/>
        <v>0</v>
      </c>
      <c r="ALW37" s="3">
        <f t="shared" si="249"/>
        <v>0</v>
      </c>
      <c r="ALX37" s="3">
        <f t="shared" si="900"/>
        <v>0</v>
      </c>
      <c r="ALY37" s="3">
        <f t="shared" si="901"/>
        <v>205169.29391231114</v>
      </c>
      <c r="ALZ37" s="3">
        <f t="shared" si="902"/>
        <v>2674.8545431617958</v>
      </c>
      <c r="AMA37" s="3">
        <f t="shared" si="903"/>
        <v>207844.14845547292</v>
      </c>
      <c r="AMB37" s="3"/>
      <c r="AMC37" s="5"/>
      <c r="AMD37" s="3">
        <f t="shared" si="250"/>
        <v>0</v>
      </c>
      <c r="AME37" s="3">
        <f t="shared" si="251"/>
        <v>0</v>
      </c>
      <c r="AMF37" s="3">
        <f t="shared" si="904"/>
        <v>0</v>
      </c>
      <c r="AMG37" s="3">
        <f t="shared" si="905"/>
        <v>2984523.987829485</v>
      </c>
      <c r="AMH37" s="3">
        <f t="shared" si="906"/>
        <v>923.39742959530633</v>
      </c>
      <c r="AMI37" s="3">
        <f t="shared" si="907"/>
        <v>2985447.3852590802</v>
      </c>
      <c r="AMJ37" s="3"/>
      <c r="AMK37" s="13"/>
      <c r="AML37" s="15">
        <f t="shared" si="252"/>
        <v>0</v>
      </c>
      <c r="AMM37" s="3">
        <f t="shared" si="253"/>
        <v>0</v>
      </c>
      <c r="AMN37" s="3">
        <f t="shared" si="908"/>
        <v>0</v>
      </c>
      <c r="AMO37" s="3">
        <f t="shared" si="909"/>
        <v>211212.54918838703</v>
      </c>
      <c r="AMP37" s="3">
        <f t="shared" si="910"/>
        <v>2759.3805182436558</v>
      </c>
      <c r="AMQ37" s="3">
        <f t="shared" si="911"/>
        <v>213971.92970663068</v>
      </c>
      <c r="AMR37" s="3"/>
      <c r="AMS37" s="5"/>
      <c r="AMT37" s="3">
        <f t="shared" si="254"/>
        <v>0</v>
      </c>
      <c r="AMU37" s="3">
        <f t="shared" si="255"/>
        <v>0</v>
      </c>
      <c r="AMV37" s="3">
        <f t="shared" si="912"/>
        <v>0</v>
      </c>
      <c r="AMW37" s="3">
        <f t="shared" si="913"/>
        <v>3078835.5835278039</v>
      </c>
      <c r="AMX37" s="3">
        <f t="shared" si="914"/>
        <v>950.59607263738724</v>
      </c>
      <c r="AMY37" s="3">
        <f t="shared" si="915"/>
        <v>3079786.1796004414</v>
      </c>
      <c r="AMZ37" s="3"/>
      <c r="ANA37" s="13"/>
      <c r="ANB37" s="15">
        <f t="shared" si="256"/>
        <v>0</v>
      </c>
      <c r="ANC37" s="3">
        <f t="shared" si="257"/>
        <v>0</v>
      </c>
      <c r="AND37" s="3">
        <f t="shared" si="916"/>
        <v>0</v>
      </c>
      <c r="ANE37" s="3">
        <f t="shared" si="917"/>
        <v>217450.20751767201</v>
      </c>
      <c r="ANF37" s="3">
        <f t="shared" si="918"/>
        <v>2846.5717954614151</v>
      </c>
      <c r="ANG37" s="3">
        <f t="shared" si="919"/>
        <v>220296.77931313342</v>
      </c>
      <c r="ANH37" s="3"/>
      <c r="ANI37" s="5"/>
      <c r="ANJ37" s="3">
        <f t="shared" si="258"/>
        <v>0</v>
      </c>
      <c r="ANK37" s="3">
        <f t="shared" si="259"/>
        <v>0</v>
      </c>
      <c r="ANL37" s="3">
        <f t="shared" si="920"/>
        <v>0</v>
      </c>
      <c r="ANM37" s="3">
        <f t="shared" si="921"/>
        <v>3176121.0449190228</v>
      </c>
      <c r="ANN37" s="3">
        <f t="shared" si="922"/>
        <v>978.66965790993424</v>
      </c>
      <c r="ANO37" s="3">
        <f t="shared" si="923"/>
        <v>3177099.7145769326</v>
      </c>
      <c r="ANP37" s="3"/>
      <c r="ANQ37" s="13"/>
      <c r="ANR37" s="15">
        <f t="shared" si="260"/>
        <v>0</v>
      </c>
      <c r="ANS37" s="3">
        <f t="shared" si="261"/>
        <v>0</v>
      </c>
      <c r="ANT37" s="3">
        <f t="shared" si="924"/>
        <v>0</v>
      </c>
      <c r="ANU37" s="3">
        <f t="shared" si="925"/>
        <v>223888.36996754381</v>
      </c>
      <c r="ANV37" s="3">
        <f t="shared" si="926"/>
        <v>2936.5124225262111</v>
      </c>
      <c r="ANW37" s="3">
        <f t="shared" si="927"/>
        <v>226824.88239007001</v>
      </c>
      <c r="ANX37" s="3"/>
      <c r="ANY37" s="5"/>
      <c r="ANZ37" s="3">
        <f t="shared" si="262"/>
        <v>0</v>
      </c>
      <c r="AOA37" s="3">
        <f t="shared" si="263"/>
        <v>0</v>
      </c>
      <c r="AOB37" s="3">
        <f t="shared" si="928"/>
        <v>0</v>
      </c>
      <c r="AOC37" s="3">
        <f t="shared" si="929"/>
        <v>3276474.1499660038</v>
      </c>
      <c r="AOD37" s="3">
        <f t="shared" si="930"/>
        <v>1007.6456442486576</v>
      </c>
      <c r="AOE37" s="3">
        <f t="shared" si="931"/>
        <v>3277481.7956102523</v>
      </c>
      <c r="AOF37" s="3"/>
      <c r="AOG37" s="13"/>
      <c r="AOH37" s="15">
        <f t="shared" si="264"/>
        <v>0</v>
      </c>
      <c r="AOI37" s="3">
        <f t="shared" si="265"/>
        <v>0</v>
      </c>
      <c r="AOJ37" s="3">
        <f t="shared" si="932"/>
        <v>0</v>
      </c>
      <c r="AOK37" s="3">
        <f t="shared" si="933"/>
        <v>230533.31985191119</v>
      </c>
      <c r="AOL37" s="3">
        <f t="shared" si="934"/>
        <v>3029.2891347885766</v>
      </c>
      <c r="AOM37" s="3">
        <f t="shared" si="935"/>
        <v>233562.60898669978</v>
      </c>
      <c r="AON37" s="3"/>
      <c r="AOO37" s="5"/>
      <c r="AOP37" s="3">
        <f t="shared" si="266"/>
        <v>0</v>
      </c>
      <c r="AOQ37" s="3">
        <f t="shared" si="267"/>
        <v>0</v>
      </c>
      <c r="AOR37" s="3">
        <f t="shared" si="936"/>
        <v>0</v>
      </c>
      <c r="AOS37" s="3">
        <f t="shared" si="937"/>
        <v>3379991.6754205585</v>
      </c>
      <c r="AOT37" s="3">
        <f t="shared" si="938"/>
        <v>1037.5523107191136</v>
      </c>
      <c r="AOU37" s="3">
        <f t="shared" si="939"/>
        <v>3381029.2277312777</v>
      </c>
      <c r="AOV37" s="3"/>
      <c r="AOW37" s="13"/>
      <c r="AOX37" s="15">
        <f t="shared" si="268"/>
        <v>0</v>
      </c>
      <c r="AOY37" s="3">
        <f t="shared" si="269"/>
        <v>0</v>
      </c>
      <c r="AOZ37" s="3">
        <f t="shared" si="940"/>
        <v>0</v>
      </c>
      <c r="APA37" s="3">
        <f t="shared" si="941"/>
        <v>237391.5412712362</v>
      </c>
      <c r="APB37" s="3">
        <f t="shared" si="942"/>
        <v>3124.991432917936</v>
      </c>
      <c r="APC37" s="3">
        <f t="shared" si="943"/>
        <v>240516.53270415415</v>
      </c>
      <c r="APD37" s="3"/>
      <c r="APE37" s="5"/>
      <c r="APF37" s="3">
        <f t="shared" si="270"/>
        <v>0</v>
      </c>
      <c r="APG37" s="3">
        <f t="shared" si="271"/>
        <v>0</v>
      </c>
      <c r="APH37" s="3">
        <f t="shared" si="944"/>
        <v>0</v>
      </c>
      <c r="API37" s="3">
        <f t="shared" si="945"/>
        <v>3486773.4834959465</v>
      </c>
      <c r="APJ37" s="3">
        <f t="shared" si="946"/>
        <v>1068.4188400590588</v>
      </c>
      <c r="APK37" s="3">
        <f t="shared" si="947"/>
        <v>3487841.9023360056</v>
      </c>
      <c r="APL37" s="3"/>
      <c r="APM37" s="13"/>
      <c r="APN37" s="15">
        <f t="shared" si="272"/>
        <v>0</v>
      </c>
      <c r="APO37" s="3">
        <f t="shared" si="273"/>
        <v>0</v>
      </c>
      <c r="APP37" s="3">
        <f t="shared" si="948"/>
        <v>0</v>
      </c>
      <c r="APQ37" s="3">
        <f t="shared" si="949"/>
        <v>244469.73112986347</v>
      </c>
      <c r="APR37" s="3">
        <f t="shared" si="950"/>
        <v>3223.711637771577</v>
      </c>
      <c r="APS37" s="3">
        <f t="shared" si="951"/>
        <v>247693.44276763505</v>
      </c>
      <c r="APT37" s="3"/>
      <c r="APU37" s="5"/>
      <c r="APV37" s="3">
        <f t="shared" si="274"/>
        <v>0</v>
      </c>
      <c r="APW37" s="3">
        <f t="shared" si="275"/>
        <v>0</v>
      </c>
      <c r="APX37" s="3">
        <f t="shared" si="952"/>
        <v>0</v>
      </c>
      <c r="APY37" s="3">
        <f t="shared" si="953"/>
        <v>3596922.5830880548</v>
      </c>
      <c r="APZ37" s="3">
        <f t="shared" si="954"/>
        <v>1100.2753727643742</v>
      </c>
      <c r="AQA37" s="3">
        <f t="shared" si="955"/>
        <v>3598022.8584608193</v>
      </c>
      <c r="AQB37" s="3"/>
      <c r="AQC37" s="13"/>
      <c r="AQD37" s="15">
        <f t="shared" si="276"/>
        <v>0</v>
      </c>
      <c r="AQE37" s="3">
        <f t="shared" si="277"/>
        <v>0</v>
      </c>
      <c r="AQF37" s="3">
        <f t="shared" si="956"/>
        <v>0</v>
      </c>
      <c r="AQG37" s="3">
        <f t="shared" si="957"/>
        <v>251774.80203377976</v>
      </c>
      <c r="AQH37" s="3">
        <f t="shared" si="958"/>
        <v>3325.5449638184537</v>
      </c>
      <c r="AQI37" s="3">
        <f t="shared" si="959"/>
        <v>255100.34699759822</v>
      </c>
      <c r="AQJ37" s="3"/>
      <c r="AQK37" s="5"/>
      <c r="AQL37" s="3">
        <f t="shared" si="278"/>
        <v>0</v>
      </c>
      <c r="AQM37" s="3">
        <f t="shared" si="279"/>
        <v>0</v>
      </c>
      <c r="AQN37" s="3">
        <f t="shared" si="960"/>
        <v>0</v>
      </c>
      <c r="AQO37" s="3">
        <f t="shared" si="961"/>
        <v>3710545.2116995207</v>
      </c>
      <c r="AQP37" s="3">
        <f t="shared" si="962"/>
        <v>1133.1530201308985</v>
      </c>
      <c r="AQQ37" s="3">
        <f t="shared" si="963"/>
        <v>3711678.3647196516</v>
      </c>
      <c r="AQR37" s="3"/>
      <c r="AQS37" s="13"/>
      <c r="AQT37" s="15">
        <f t="shared" si="280"/>
        <v>0</v>
      </c>
      <c r="AQU37" s="3">
        <f t="shared" si="281"/>
        <v>0</v>
      </c>
      <c r="AQV37" s="3">
        <f t="shared" si="964"/>
        <v>0</v>
      </c>
      <c r="AQW37" s="3">
        <f t="shared" si="965"/>
        <v>259313.88299203946</v>
      </c>
      <c r="AQX37" s="3">
        <f t="shared" si="966"/>
        <v>3430.5896196795297</v>
      </c>
      <c r="AQY37" s="3">
        <f t="shared" si="967"/>
        <v>262744.47261171899</v>
      </c>
      <c r="AQZ37" s="3"/>
      <c r="ARA37" s="5"/>
      <c r="ARB37" s="3">
        <f t="shared" si="282"/>
        <v>0</v>
      </c>
      <c r="ARC37" s="3">
        <f t="shared" si="283"/>
        <v>0</v>
      </c>
      <c r="ARD37" s="3">
        <f t="shared" si="968"/>
        <v>0</v>
      </c>
      <c r="ARE37" s="3">
        <f t="shared" si="969"/>
        <v>3827750.9476196854</v>
      </c>
      <c r="ARF37" s="3">
        <f t="shared" si="970"/>
        <v>1167.0838674113072</v>
      </c>
      <c r="ARG37" s="3">
        <f t="shared" si="971"/>
        <v>3828918.0314870966</v>
      </c>
      <c r="ARH37" s="3"/>
      <c r="ARI37" s="13"/>
      <c r="ARJ37" s="15">
        <f t="shared" si="284"/>
        <v>0</v>
      </c>
      <c r="ARK37" s="3">
        <f t="shared" si="285"/>
        <v>0</v>
      </c>
      <c r="ARL37" s="3">
        <f t="shared" si="972"/>
        <v>0</v>
      </c>
      <c r="ARM37" s="3">
        <f t="shared" si="973"/>
        <v>267094.32430865557</v>
      </c>
      <c r="ARN37" s="3">
        <f t="shared" si="974"/>
        <v>3538.9469171260466</v>
      </c>
      <c r="ARO37" s="3">
        <f t="shared" si="975"/>
        <v>270633.27122578165</v>
      </c>
      <c r="ARP37" s="3"/>
      <c r="ARQ37" s="5"/>
      <c r="ARR37" s="3">
        <f t="shared" si="286"/>
        <v>0</v>
      </c>
      <c r="ARS37" s="3">
        <f t="shared" si="287"/>
        <v>0</v>
      </c>
      <c r="ART37" s="3">
        <f t="shared" si="976"/>
        <v>0</v>
      </c>
      <c r="ARU37" s="3">
        <f t="shared" si="977"/>
        <v>3948652.8315416565</v>
      </c>
      <c r="ARV37" s="3">
        <f t="shared" si="978"/>
        <v>1202.1009958318548</v>
      </c>
      <c r="ARW37" s="3">
        <f t="shared" si="979"/>
        <v>3949854.9325374882</v>
      </c>
      <c r="ARX37" s="3"/>
      <c r="ARY37" s="13"/>
      <c r="ARZ37" s="15">
        <f t="shared" si="288"/>
        <v>0</v>
      </c>
      <c r="ASA37" s="3">
        <f t="shared" si="289"/>
        <v>0</v>
      </c>
      <c r="ASB37" s="3">
        <f t="shared" si="980"/>
        <v>0</v>
      </c>
      <c r="ASC37" s="3">
        <f t="shared" si="981"/>
        <v>275123.7069146196</v>
      </c>
      <c r="ASD37" s="3">
        <f t="shared" si="982"/>
        <v>3650.7213723834134</v>
      </c>
      <c r="ASE37" s="3">
        <f t="shared" si="983"/>
        <v>278774.42828700301</v>
      </c>
      <c r="ASF37" s="3"/>
      <c r="ASG37" s="5"/>
      <c r="ASH37" s="3">
        <f t="shared" si="290"/>
        <v>0</v>
      </c>
      <c r="ASI37" s="3">
        <f t="shared" si="291"/>
        <v>0</v>
      </c>
      <c r="ASJ37" s="3">
        <f t="shared" si="984"/>
        <v>0</v>
      </c>
      <c r="ASK37" s="3">
        <f t="shared" si="985"/>
        <v>4073367.4795942055</v>
      </c>
      <c r="ASL37" s="3">
        <f t="shared" si="986"/>
        <v>1238.2385245926316</v>
      </c>
      <c r="ASM37" s="3">
        <f t="shared" si="987"/>
        <v>4074605.718118798</v>
      </c>
      <c r="ASN37" s="3"/>
      <c r="ASO37" s="13"/>
      <c r="ASP37" s="15">
        <f t="shared" si="292"/>
        <v>0</v>
      </c>
      <c r="ASQ37" s="3">
        <f t="shared" si="293"/>
        <v>0</v>
      </c>
      <c r="ASR37" s="3">
        <f t="shared" si="988"/>
        <v>0</v>
      </c>
      <c r="ASS37" s="3">
        <f t="shared" si="989"/>
        <v>283409.85245203518</v>
      </c>
      <c r="AST37" s="3">
        <f t="shared" si="990"/>
        <v>3766.0208008838449</v>
      </c>
      <c r="ASU37" s="3">
        <f t="shared" si="991"/>
        <v>287175.873252919</v>
      </c>
      <c r="ASV37" s="3"/>
      <c r="ASW37" s="5"/>
      <c r="ASX37" s="3">
        <f t="shared" si="294"/>
        <v>0</v>
      </c>
      <c r="ASY37" s="3">
        <f t="shared" si="295"/>
        <v>0</v>
      </c>
      <c r="ASZ37" s="3">
        <f t="shared" si="992"/>
        <v>0</v>
      </c>
      <c r="ATA37" s="3">
        <f t="shared" si="993"/>
        <v>4202015.1890639737</v>
      </c>
      <c r="ATB37" s="3">
        <f t="shared" si="994"/>
        <v>1275.5316562528321</v>
      </c>
      <c r="ATC37" s="3">
        <f t="shared" si="995"/>
        <v>4203290.7207202269</v>
      </c>
      <c r="ATD37" s="3"/>
      <c r="ATE37" s="13"/>
      <c r="ATF37" s="15">
        <f t="shared" si="296"/>
        <v>0</v>
      </c>
      <c r="ATG37" s="3">
        <f t="shared" si="297"/>
        <v>0</v>
      </c>
      <c r="ATH37" s="3">
        <f t="shared" si="996"/>
        <v>0</v>
      </c>
      <c r="ATI37" s="3">
        <f t="shared" si="997"/>
        <v>291960.83139939612</v>
      </c>
      <c r="ATJ37" s="3">
        <f t="shared" si="998"/>
        <v>3884.956415596268</v>
      </c>
      <c r="ATK37" s="3">
        <f t="shared" si="999"/>
        <v>295845.78781499236</v>
      </c>
      <c r="ATL37" s="3"/>
      <c r="ATM37" s="5"/>
      <c r="ATN37" s="3">
        <f t="shared" si="298"/>
        <v>0</v>
      </c>
      <c r="ATO37" s="3">
        <f t="shared" si="299"/>
        <v>0</v>
      </c>
      <c r="ATP37" s="3">
        <f t="shared" si="1000"/>
        <v>0</v>
      </c>
      <c r="ATQ37" s="3">
        <f t="shared" si="1001"/>
        <v>4334720.048109089</v>
      </c>
      <c r="ATR37" s="3">
        <f t="shared" si="1002"/>
        <v>1314.0167132998743</v>
      </c>
      <c r="ATS37" s="3">
        <f t="shared" si="1003"/>
        <v>4336034.0648223888</v>
      </c>
      <c r="ATT37" s="3"/>
      <c r="ATU37" s="13"/>
      <c r="ATV37" s="15">
        <f t="shared" si="300"/>
        <v>0</v>
      </c>
      <c r="ATW37" s="3">
        <f t="shared" si="301"/>
        <v>0</v>
      </c>
      <c r="ATX37" s="3">
        <f t="shared" si="1004"/>
        <v>0</v>
      </c>
      <c r="ATY37" s="3">
        <f t="shared" si="1005"/>
        <v>300784.96958883211</v>
      </c>
      <c r="ATZ37" s="3">
        <f t="shared" si="1006"/>
        <v>4007.6429344425464</v>
      </c>
      <c r="AUA37" s="3">
        <f t="shared" si="1007"/>
        <v>304792.61252327467</v>
      </c>
      <c r="AUB37" s="3"/>
      <c r="AUC37" s="5"/>
      <c r="AUD37" s="3">
        <f t="shared" si="302"/>
        <v>0</v>
      </c>
      <c r="AUE37" s="3">
        <f t="shared" si="303"/>
        <v>0</v>
      </c>
      <c r="AUF37" s="3">
        <f t="shared" si="1008"/>
        <v>0</v>
      </c>
      <c r="AUG37" s="3">
        <f t="shared" si="1009"/>
        <v>4471610.0556110274</v>
      </c>
      <c r="AUH37" s="3">
        <f t="shared" si="1010"/>
        <v>1353.7311674813147</v>
      </c>
      <c r="AUI37" s="3">
        <f t="shared" si="1011"/>
        <v>4472963.7867785087</v>
      </c>
      <c r="AUJ37" s="3"/>
      <c r="AUK37" s="13"/>
      <c r="AUL37" s="15">
        <f t="shared" si="304"/>
        <v>0</v>
      </c>
      <c r="AUM37" s="3">
        <f t="shared" si="305"/>
        <v>0</v>
      </c>
      <c r="AUN37" s="3">
        <f t="shared" si="1012"/>
        <v>0</v>
      </c>
      <c r="AUO37" s="3">
        <f t="shared" si="1013"/>
        <v>309890.85500689415</v>
      </c>
      <c r="AUP37" s="3">
        <f t="shared" si="1014"/>
        <v>4134.1986943270977</v>
      </c>
      <c r="AUQ37" s="3">
        <f t="shared" si="1015"/>
        <v>314025.05370122124</v>
      </c>
      <c r="AUR37" s="3"/>
      <c r="AUS37" s="5"/>
      <c r="AUT37" s="3">
        <f t="shared" si="306"/>
        <v>0</v>
      </c>
      <c r="AUU37" s="3">
        <f t="shared" si="307"/>
        <v>0</v>
      </c>
      <c r="AUV37" s="3">
        <f t="shared" si="1016"/>
        <v>0</v>
      </c>
      <c r="AUW37" s="3">
        <f t="shared" si="1017"/>
        <v>4612817.248405505</v>
      </c>
      <c r="AUX37" s="3">
        <f t="shared" si="1018"/>
        <v>1394.7136704128773</v>
      </c>
      <c r="AUY37" s="3">
        <f t="shared" si="1019"/>
        <v>4614211.962075918</v>
      </c>
      <c r="AUZ37" s="3"/>
      <c r="AVA37" s="13"/>
      <c r="AVB37" s="15">
        <f t="shared" si="308"/>
        <v>0</v>
      </c>
      <c r="AVC37" s="3">
        <f t="shared" si="309"/>
        <v>0</v>
      </c>
      <c r="AVD37" s="3">
        <f t="shared" si="1020"/>
        <v>0</v>
      </c>
      <c r="AVE37" s="3">
        <f t="shared" si="1021"/>
        <v>319287.34599283955</v>
      </c>
      <c r="AVF37" s="3">
        <f t="shared" si="1022"/>
        <v>4264.7457672141791</v>
      </c>
      <c r="AVG37" s="3">
        <f t="shared" si="1023"/>
        <v>323552.09176005371</v>
      </c>
      <c r="AVH37" s="3"/>
      <c r="AVI37" s="5"/>
      <c r="AVJ37" s="3">
        <f t="shared" si="310"/>
        <v>0</v>
      </c>
      <c r="AVK37" s="3">
        <f t="shared" si="311"/>
        <v>0</v>
      </c>
      <c r="AVL37" s="3">
        <f t="shared" si="1024"/>
        <v>0</v>
      </c>
      <c r="AVM37" s="3">
        <f t="shared" si="1025"/>
        <v>4758477.830798097</v>
      </c>
      <c r="AVN37" s="3">
        <f t="shared" si="1026"/>
        <v>1437.0040904761534</v>
      </c>
      <c r="AVO37" s="3">
        <f t="shared" si="1027"/>
        <v>4759914.8348885728</v>
      </c>
      <c r="AVP37" s="3"/>
      <c r="AVQ37" s="13"/>
      <c r="AVR37" s="15">
        <f t="shared" si="312"/>
        <v>0</v>
      </c>
      <c r="AVS37" s="3">
        <f t="shared" si="313"/>
        <v>0</v>
      </c>
      <c r="AVT37" s="3">
        <f t="shared" si="1028"/>
        <v>0</v>
      </c>
      <c r="AVU37" s="3">
        <f t="shared" si="1029"/>
        <v>328983.58047499694</v>
      </c>
      <c r="AVV37" s="3">
        <f t="shared" si="1030"/>
        <v>4399.4100770802361</v>
      </c>
      <c r="AVW37" s="3">
        <f t="shared" si="1031"/>
        <v>333382.99055207719</v>
      </c>
      <c r="AVX37" s="3"/>
      <c r="AVY37" s="5"/>
      <c r="AVZ37" s="3">
        <f t="shared" si="314"/>
        <v>0</v>
      </c>
      <c r="AWA37" s="3">
        <f t="shared" si="315"/>
        <v>0</v>
      </c>
      <c r="AWB37" s="3">
        <f t="shared" si="1032"/>
        <v>0</v>
      </c>
      <c r="AWC37" s="3">
        <f t="shared" si="1033"/>
        <v>4908732.3050562283</v>
      </c>
      <c r="AWD37" s="3">
        <f t="shared" si="1034"/>
        <v>1480.6435543883517</v>
      </c>
      <c r="AWE37" s="3">
        <f t="shared" si="1035"/>
        <v>4910212.9486106168</v>
      </c>
      <c r="AWF37" s="3"/>
      <c r="AWG37" s="13"/>
      <c r="AWH37" s="15">
        <f t="shared" si="316"/>
        <v>0</v>
      </c>
      <c r="AWI37" s="3">
        <f t="shared" si="317"/>
        <v>0</v>
      </c>
      <c r="AWJ37" s="3">
        <f t="shared" si="1036"/>
        <v>0</v>
      </c>
      <c r="AWK37" s="3">
        <f t="shared" si="1037"/>
        <v>338988.98532773199</v>
      </c>
      <c r="AWL37" s="3">
        <f t="shared" si="1038"/>
        <v>4538.3215198102971</v>
      </c>
      <c r="AWM37" s="3">
        <f t="shared" si="1039"/>
        <v>343527.30684754229</v>
      </c>
      <c r="AWN37" s="3"/>
      <c r="AWO37" s="5"/>
      <c r="AWP37" s="3">
        <f t="shared" si="318"/>
        <v>0</v>
      </c>
      <c r="AWQ37" s="3">
        <f t="shared" si="319"/>
        <v>0</v>
      </c>
      <c r="AWR37" s="3">
        <f t="shared" si="1040"/>
        <v>0</v>
      </c>
      <c r="AWS37" s="3">
        <f t="shared" si="1041"/>
        <v>5063725.6051860405</v>
      </c>
      <c r="AWT37" s="3">
        <f t="shared" si="1042"/>
        <v>1525.6744893148261</v>
      </c>
      <c r="AWU37" s="3">
        <f t="shared" si="1043"/>
        <v>5065251.2796753552</v>
      </c>
      <c r="AWV37" s="3"/>
      <c r="AWW37" s="13"/>
      <c r="AWX37" s="15">
        <f t="shared" si="320"/>
        <v>0</v>
      </c>
      <c r="AWY37" s="3">
        <f t="shared" si="321"/>
        <v>0</v>
      </c>
      <c r="AWZ37" s="3">
        <f t="shared" si="1044"/>
        <v>0</v>
      </c>
      <c r="AXA37" s="3">
        <f t="shared" si="1045"/>
        <v>349313.28543236537</v>
      </c>
      <c r="AXB37" s="3">
        <f t="shared" si="1046"/>
        <v>4681.6140880592429</v>
      </c>
      <c r="AXC37" s="3">
        <f t="shared" si="1047"/>
        <v>353994.8995204246</v>
      </c>
      <c r="AXD37" s="3"/>
      <c r="AXE37" s="5"/>
      <c r="AXF37" s="3">
        <f t="shared" si="322"/>
        <v>0</v>
      </c>
      <c r="AXG37" s="3">
        <f t="shared" si="323"/>
        <v>0</v>
      </c>
      <c r="AXH37" s="3">
        <f t="shared" si="1048"/>
        <v>0</v>
      </c>
      <c r="AXI37" s="3">
        <f t="shared" si="1049"/>
        <v>5223607.2362489244</v>
      </c>
      <c r="AXJ37" s="3">
        <f t="shared" si="1050"/>
        <v>1572.1406636491956</v>
      </c>
      <c r="AXK37" s="3">
        <f t="shared" si="1051"/>
        <v>5225179.3769125734</v>
      </c>
      <c r="AXL37" s="3"/>
      <c r="AXM37" s="13"/>
      <c r="AXN37" s="15">
        <f t="shared" si="324"/>
        <v>0</v>
      </c>
      <c r="AXO37" s="3">
        <f t="shared" si="325"/>
        <v>0</v>
      </c>
      <c r="AXP37" s="3">
        <f t="shared" si="1052"/>
        <v>0</v>
      </c>
      <c r="AXQ37" s="3">
        <f t="shared" si="1053"/>
        <v>359966.51271307003</v>
      </c>
      <c r="AXR37" s="3">
        <f t="shared" si="1054"/>
        <v>4829.4260011814558</v>
      </c>
      <c r="AXS37" s="3">
        <f t="shared" si="1055"/>
        <v>364795.9387142515</v>
      </c>
      <c r="AXT37" s="3"/>
      <c r="AXU37" s="5"/>
      <c r="AXV37" s="3">
        <f t="shared" si="326"/>
        <v>0</v>
      </c>
      <c r="AXW37" s="3">
        <f t="shared" si="327"/>
        <v>0</v>
      </c>
      <c r="AXX37" s="3">
        <f t="shared" si="1056"/>
        <v>0</v>
      </c>
      <c r="AXY37" s="3">
        <f t="shared" si="1057"/>
        <v>5388531.4193331962</v>
      </c>
      <c r="AXZ37" s="3">
        <f t="shared" si="1058"/>
        <v>1620.0872276808566</v>
      </c>
      <c r="AYA37" s="3">
        <f t="shared" si="1059"/>
        <v>5390151.506560877</v>
      </c>
      <c r="AYB37" s="3"/>
      <c r="AYC37" s="13"/>
      <c r="AYD37" s="15">
        <f t="shared" si="328"/>
        <v>0</v>
      </c>
      <c r="AYE37" s="3">
        <f t="shared" si="329"/>
        <v>0</v>
      </c>
      <c r="AYF37" s="3">
        <f t="shared" si="1060"/>
        <v>0</v>
      </c>
      <c r="AYG37" s="3">
        <f t="shared" si="1061"/>
        <v>370959.01559765317</v>
      </c>
      <c r="AYH37" s="3">
        <f t="shared" si="1062"/>
        <v>4981.899839229658</v>
      </c>
      <c r="AYI37" s="3">
        <f t="shared" si="1063"/>
        <v>375940.91543688282</v>
      </c>
      <c r="AYJ37" s="3"/>
      <c r="AYK37" s="5"/>
      <c r="AYL37" s="3">
        <f t="shared" si="330"/>
        <v>0</v>
      </c>
      <c r="AYM37" s="3">
        <f t="shared" si="331"/>
        <v>0</v>
      </c>
      <c r="AYN37" s="3">
        <f t="shared" si="1064"/>
        <v>0</v>
      </c>
      <c r="AYO37" s="3">
        <f t="shared" si="1065"/>
        <v>5558657.241066061</v>
      </c>
      <c r="AYP37" s="3">
        <f t="shared" si="1066"/>
        <v>1669.5607561747518</v>
      </c>
      <c r="AYQ37" s="3">
        <f t="shared" si="1067"/>
        <v>5560326.8018222358</v>
      </c>
      <c r="AYR37" s="3"/>
      <c r="AYS37" s="13"/>
      <c r="AYT37" s="15">
        <f t="shared" si="332"/>
        <v>0</v>
      </c>
      <c r="AYU37" s="3">
        <f t="shared" si="333"/>
        <v>0</v>
      </c>
      <c r="AYV37" s="3">
        <f t="shared" si="1068"/>
        <v>0</v>
      </c>
      <c r="AYW37" s="3">
        <f t="shared" si="1069"/>
        <v>382301.46906312514</v>
      </c>
      <c r="AYX37" s="3">
        <f t="shared" si="1070"/>
        <v>5139.1826805009478</v>
      </c>
      <c r="AYY37" s="3">
        <f t="shared" si="1071"/>
        <v>387440.65174362611</v>
      </c>
      <c r="AYZ37" s="3"/>
      <c r="AZA37" s="5"/>
      <c r="AZB37" s="3">
        <f t="shared" si="334"/>
        <v>0</v>
      </c>
      <c r="AZC37" s="3">
        <f t="shared" si="335"/>
        <v>0</v>
      </c>
      <c r="AZD37" s="3">
        <f t="shared" si="1072"/>
        <v>0</v>
      </c>
      <c r="AZE37" s="3">
        <f t="shared" si="1073"/>
        <v>5734148.8070834307</v>
      </c>
      <c r="AZF37" s="3">
        <f t="shared" si="1074"/>
        <v>1720.6092935830716</v>
      </c>
      <c r="AZG37" s="3">
        <f t="shared" si="1075"/>
        <v>5735869.4163770135</v>
      </c>
      <c r="AZH37" s="3"/>
      <c r="AZI37" s="13"/>
      <c r="AZJ37" s="15">
        <f t="shared" si="336"/>
        <v>0</v>
      </c>
      <c r="AZK37" s="3">
        <f t="shared" si="337"/>
        <v>0</v>
      </c>
      <c r="AZL37" s="3">
        <f t="shared" si="1076"/>
        <v>0</v>
      </c>
      <c r="AZM37" s="3">
        <f t="shared" si="1077"/>
        <v>394004.88511473191</v>
      </c>
      <c r="AZN37" s="3">
        <f t="shared" si="1078"/>
        <v>5301.4262430420322</v>
      </c>
      <c r="AZO37" s="3">
        <f t="shared" si="1079"/>
        <v>399306.31135777396</v>
      </c>
      <c r="AZP37" s="3"/>
      <c r="AZQ37" s="5"/>
      <c r="AZR37" s="3">
        <f t="shared" si="338"/>
        <v>0</v>
      </c>
      <c r="AZS37" s="3">
        <f t="shared" si="339"/>
        <v>0</v>
      </c>
      <c r="AZT37" s="3">
        <f t="shared" si="1080"/>
        <v>0</v>
      </c>
      <c r="AZU37" s="3">
        <f t="shared" si="1081"/>
        <v>5915175.3999173017</v>
      </c>
      <c r="AZV37" s="3">
        <f t="shared" si="1082"/>
        <v>1773.2824012078265</v>
      </c>
      <c r="AZW37" s="3">
        <f t="shared" si="1083"/>
        <v>5916948.6823185096</v>
      </c>
      <c r="AZX37" s="3"/>
      <c r="AZY37" s="13"/>
      <c r="AZZ37" s="15">
        <f t="shared" si="340"/>
        <v>0</v>
      </c>
      <c r="BAA37" s="3">
        <f t="shared" si="341"/>
        <v>0</v>
      </c>
      <c r="BAB37" s="3">
        <f t="shared" si="1084"/>
        <v>0</v>
      </c>
      <c r="BAC37" s="3">
        <f t="shared" si="1085"/>
        <v>406080.62350419705</v>
      </c>
      <c r="BAD37" s="3">
        <f t="shared" si="1086"/>
        <v>5468.7870307984649</v>
      </c>
      <c r="BAE37" s="3">
        <f t="shared" si="1087"/>
        <v>411549.41053499549</v>
      </c>
      <c r="BAF37" s="3"/>
      <c r="BAG37" s="5"/>
      <c r="BAH37" s="3">
        <f t="shared" si="342"/>
        <v>0</v>
      </c>
      <c r="BAI37" s="3">
        <f t="shared" si="343"/>
        <v>0</v>
      </c>
      <c r="BAJ37" s="3">
        <f t="shared" si="1088"/>
        <v>0</v>
      </c>
      <c r="BAK37" s="3">
        <f t="shared" si="1089"/>
        <v>6101911.6420647688</v>
      </c>
      <c r="BAL37" s="3">
        <f t="shared" si="1090"/>
        <v>1827.6312054400198</v>
      </c>
      <c r="BAM37" s="3">
        <f t="shared" si="1091"/>
        <v>6103739.2732702084</v>
      </c>
      <c r="BAN37" s="3"/>
      <c r="BAO37" s="13"/>
      <c r="BAP37" s="15">
        <f t="shared" si="344"/>
        <v>0</v>
      </c>
      <c r="BAQ37" s="3">
        <f t="shared" si="345"/>
        <v>0</v>
      </c>
      <c r="BAR37" s="3">
        <f t="shared" si="1092"/>
        <v>0</v>
      </c>
      <c r="BAS37" s="3">
        <f t="shared" si="1093"/>
        <v>418540.40265118569</v>
      </c>
      <c r="BAT37" s="3">
        <f t="shared" si="1094"/>
        <v>5641.4264847051218</v>
      </c>
      <c r="BAU37" s="3">
        <f t="shared" si="1095"/>
        <v>424181.82913589082</v>
      </c>
      <c r="BAV37" s="3"/>
      <c r="BAW37" s="5"/>
      <c r="BAX37" s="3">
        <f t="shared" si="346"/>
        <v>0</v>
      </c>
      <c r="BAY37" s="3">
        <f t="shared" si="347"/>
        <v>0</v>
      </c>
      <c r="BAZ37" s="3">
        <f t="shared" si="1096"/>
        <v>0</v>
      </c>
      <c r="BBA37" s="3">
        <f t="shared" si="1097"/>
        <v>6294537.6645703353</v>
      </c>
      <c r="BBB37" s="3">
        <f t="shared" si="1098"/>
        <v>1883.7084469134531</v>
      </c>
      <c r="BBC37" s="3">
        <f t="shared" si="1099"/>
        <v>6296421.3730172487</v>
      </c>
      <c r="BBD37" s="3"/>
      <c r="BBE37" s="13"/>
      <c r="BBF37" s="15">
        <f t="shared" si="348"/>
        <v>0</v>
      </c>
      <c r="BBG37" s="3">
        <f t="shared" si="349"/>
        <v>0</v>
      </c>
      <c r="BBH37" s="3">
        <f t="shared" si="1100"/>
        <v>0</v>
      </c>
      <c r="BBI37" s="3">
        <f t="shared" si="1101"/>
        <v>431396.31086960144</v>
      </c>
      <c r="BBJ37" s="3">
        <f t="shared" si="1102"/>
        <v>5819.5111386290037</v>
      </c>
      <c r="BBK37" s="3">
        <f t="shared" si="1103"/>
        <v>437215.82200823043</v>
      </c>
      <c r="BBL37" s="3"/>
      <c r="BBM37" s="5"/>
      <c r="BBN37" s="3">
        <f t="shared" si="350"/>
        <v>0</v>
      </c>
      <c r="BBO37" s="3">
        <f t="shared" si="351"/>
        <v>0</v>
      </c>
      <c r="BBP37" s="3">
        <f t="shared" si="1104"/>
        <v>0</v>
      </c>
      <c r="BBQ37" s="3">
        <f t="shared" si="1105"/>
        <v>6493239.2810223028</v>
      </c>
      <c r="BBR37" s="3">
        <f t="shared" si="1106"/>
        <v>1941.5685310304846</v>
      </c>
      <c r="BBS37" s="3">
        <f t="shared" si="1107"/>
        <v>6495180.8495533336</v>
      </c>
      <c r="BBT37" s="3"/>
      <c r="BBU37" s="13"/>
      <c r="BBV37" s="15">
        <f t="shared" si="352"/>
        <v>0</v>
      </c>
      <c r="BBW37" s="3">
        <f t="shared" si="353"/>
        <v>0</v>
      </c>
      <c r="BBX37" s="3">
        <f t="shared" si="1108"/>
        <v>0</v>
      </c>
      <c r="BBY37" s="3">
        <f t="shared" si="1109"/>
        <v>444660.81800179213</v>
      </c>
      <c r="BBZ37" s="3">
        <f t="shared" si="1110"/>
        <v>6003.2127800837197</v>
      </c>
      <c r="BCA37" s="3">
        <f t="shared" si="1111"/>
        <v>450664.03078187583</v>
      </c>
      <c r="BCB37" s="3"/>
      <c r="BCC37" s="5"/>
      <c r="BCD37" s="3">
        <f t="shared" si="354"/>
        <v>0</v>
      </c>
      <c r="BCE37" s="3">
        <f t="shared" si="355"/>
        <v>0</v>
      </c>
      <c r="BCF37" s="3">
        <f t="shared" si="1112"/>
        <v>0</v>
      </c>
      <c r="BCG37" s="3">
        <f t="shared" si="1113"/>
        <v>6698208.1668732632</v>
      </c>
      <c r="BCH37" s="3">
        <f t="shared" si="1114"/>
        <v>2001.2675803236427</v>
      </c>
      <c r="BCI37" s="3">
        <f t="shared" si="1115"/>
        <v>6700209.434453587</v>
      </c>
      <c r="BCJ37" s="3"/>
      <c r="BCK37" s="13"/>
      <c r="BCL37" s="15">
        <f t="shared" si="356"/>
        <v>0</v>
      </c>
      <c r="BCM37" s="3">
        <f t="shared" si="357"/>
        <v>0</v>
      </c>
      <c r="BCN37" s="3">
        <f t="shared" si="1116"/>
        <v>0</v>
      </c>
      <c r="BCO37" s="3">
        <f t="shared" si="1117"/>
        <v>458346.78748183255</v>
      </c>
      <c r="BCP37" s="3">
        <f t="shared" si="1118"/>
        <v>6192.7086158756647</v>
      </c>
      <c r="BCQ37" s="3">
        <f t="shared" si="1119"/>
        <v>464539.49609770824</v>
      </c>
      <c r="BCR37" s="3"/>
      <c r="BCS37" s="5"/>
      <c r="BCT37" s="3">
        <f t="shared" si="358"/>
        <v>0</v>
      </c>
      <c r="BCU37" s="3">
        <f t="shared" si="359"/>
        <v>0</v>
      </c>
      <c r="BCV37" s="3">
        <f t="shared" si="1120"/>
        <v>0</v>
      </c>
      <c r="BCW37" s="3">
        <f t="shared" si="1121"/>
        <v>6909642.044263225</v>
      </c>
      <c r="BCX37" s="3">
        <f t="shared" si="1122"/>
        <v>2062.8634887483722</v>
      </c>
      <c r="BCY37" s="3">
        <f t="shared" si="1123"/>
        <v>6911704.9077519737</v>
      </c>
      <c r="BCZ37" s="3"/>
      <c r="BDA37" s="13"/>
      <c r="BDB37" s="15">
        <f t="shared" si="360"/>
        <v>0</v>
      </c>
      <c r="BDC37" s="3">
        <f t="shared" si="361"/>
        <v>0</v>
      </c>
      <c r="BDD37" s="3">
        <f t="shared" si="1124"/>
        <v>0</v>
      </c>
      <c r="BDE37" s="3">
        <f t="shared" si="1125"/>
        <v>472467.48879064119</v>
      </c>
      <c r="BDF37" s="3">
        <f t="shared" si="1126"/>
        <v>6388.1814429837887</v>
      </c>
      <c r="BDG37" s="3">
        <f t="shared" si="1127"/>
        <v>478855.67023362499</v>
      </c>
      <c r="BDH37" s="3"/>
      <c r="BDI37" s="5"/>
      <c r="BDJ37" s="3">
        <f t="shared" si="362"/>
        <v>0</v>
      </c>
      <c r="BDK37" s="3">
        <f t="shared" si="363"/>
        <v>0</v>
      </c>
      <c r="BDL37" s="3">
        <f t="shared" si="1128"/>
        <v>0</v>
      </c>
      <c r="BDM37" s="3">
        <f t="shared" si="1129"/>
        <v>7127744.8726822408</v>
      </c>
      <c r="BDN37" s="3">
        <f t="shared" si="1130"/>
        <v>2126.415977739292</v>
      </c>
      <c r="BDO37" s="3">
        <f t="shared" si="1131"/>
        <v>7129871.2886599805</v>
      </c>
      <c r="BDP37" s="3"/>
      <c r="BDQ37" s="13"/>
      <c r="BDR37" s="15">
        <f t="shared" si="364"/>
        <v>0</v>
      </c>
      <c r="BDS37" s="3">
        <f t="shared" si="365"/>
        <v>0</v>
      </c>
      <c r="BDT37" s="3">
        <f t="shared" si="1132"/>
        <v>0</v>
      </c>
      <c r="BDU37" s="3">
        <f t="shared" si="1133"/>
        <v>487036.61027436075</v>
      </c>
      <c r="BDV37" s="3">
        <f t="shared" si="1134"/>
        <v>6589.8198249188817</v>
      </c>
      <c r="BDW37" s="3">
        <f t="shared" si="1135"/>
        <v>493626.43009927962</v>
      </c>
      <c r="BDX37" s="3"/>
      <c r="BDY37" s="5"/>
      <c r="BDZ37" s="3">
        <f t="shared" si="366"/>
        <v>0</v>
      </c>
      <c r="BEA37" s="3">
        <f t="shared" si="367"/>
        <v>0</v>
      </c>
      <c r="BEB37" s="3">
        <f t="shared" si="1136"/>
        <v>0</v>
      </c>
      <c r="BEC37" s="3">
        <f t="shared" si="1137"/>
        <v>7352727.0457468973</v>
      </c>
      <c r="BED37" s="3">
        <f t="shared" si="1138"/>
        <v>2191.9866539013801</v>
      </c>
      <c r="BEE37" s="3">
        <f t="shared" si="1139"/>
        <v>7354919.032400799</v>
      </c>
      <c r="BEF37" s="3"/>
      <c r="BEG37" s="13"/>
      <c r="BEH37" s="15">
        <f t="shared" si="368"/>
        <v>0</v>
      </c>
      <c r="BEI37" s="3">
        <f t="shared" si="369"/>
        <v>0</v>
      </c>
      <c r="BEJ37" s="3">
        <f t="shared" si="1140"/>
        <v>0</v>
      </c>
      <c r="BEK37" s="3">
        <f t="shared" si="1141"/>
        <v>502068.27233927994</v>
      </c>
      <c r="BEL37" s="3">
        <f t="shared" si="1142"/>
        <v>6797.8182736941462</v>
      </c>
      <c r="BEM37" s="3">
        <f t="shared" si="1143"/>
        <v>508866.09061297408</v>
      </c>
      <c r="BEN37" s="3"/>
      <c r="BEO37" s="5"/>
      <c r="BEP37" s="3">
        <f t="shared" si="370"/>
        <v>0</v>
      </c>
      <c r="BEQ37" s="3">
        <f t="shared" si="371"/>
        <v>0</v>
      </c>
      <c r="BER37" s="3">
        <f t="shared" si="1144"/>
        <v>0</v>
      </c>
      <c r="BES37" s="3">
        <f t="shared" si="1145"/>
        <v>7584805.5942377299</v>
      </c>
      <c r="BET37" s="3">
        <f t="shared" si="1146"/>
        <v>2259.6390683958412</v>
      </c>
      <c r="BEU37" s="3">
        <f t="shared" si="1147"/>
        <v>7587065.2333061257</v>
      </c>
      <c r="BEV37" s="3"/>
      <c r="BEW37" s="13"/>
      <c r="BEX37" s="15">
        <f t="shared" si="372"/>
        <v>0</v>
      </c>
      <c r="BEY37" s="3">
        <f t="shared" si="373"/>
        <v>0</v>
      </c>
      <c r="BEZ37" s="3">
        <f t="shared" si="1148"/>
        <v>0</v>
      </c>
      <c r="BFA37" s="3">
        <f t="shared" si="1149"/>
        <v>517577.04106129659</v>
      </c>
      <c r="BFB37" s="3">
        <f t="shared" si="1150"/>
        <v>7012.3774375102312</v>
      </c>
      <c r="BFC37" s="3">
        <f t="shared" si="1151"/>
        <v>524589.41849880677</v>
      </c>
      <c r="BFD37" s="3"/>
      <c r="BFE37" s="5"/>
      <c r="BFF37" s="3">
        <f t="shared" si="374"/>
        <v>0</v>
      </c>
      <c r="BFG37" s="3">
        <f t="shared" si="375"/>
        <v>0</v>
      </c>
      <c r="BFH37" s="3">
        <f t="shared" si="1152"/>
        <v>0</v>
      </c>
      <c r="BFI37" s="3">
        <f t="shared" si="1153"/>
        <v>7824204.3955126619</v>
      </c>
      <c r="BFJ37" s="3">
        <f t="shared" si="1154"/>
        <v>2329.4387781916889</v>
      </c>
      <c r="BFK37" s="3">
        <f t="shared" si="1155"/>
        <v>7826533.8342908537</v>
      </c>
      <c r="BFL37" s="3"/>
      <c r="BFM37" s="13"/>
      <c r="BFN37" s="15">
        <f t="shared" si="376"/>
        <v>0</v>
      </c>
      <c r="BFO37" s="3">
        <f t="shared" si="377"/>
        <v>0</v>
      </c>
      <c r="BFP37" s="3">
        <f t="shared" si="1156"/>
        <v>0</v>
      </c>
      <c r="BFQ37" s="3">
        <f t="shared" si="1157"/>
        <v>533577.94224044809</v>
      </c>
      <c r="BFR37" s="3">
        <f t="shared" si="1158"/>
        <v>7233.704294316095</v>
      </c>
      <c r="BFS37" s="3">
        <f t="shared" si="1159"/>
        <v>540811.64653476421</v>
      </c>
      <c r="BFT37" s="3"/>
      <c r="BFU37" s="5"/>
      <c r="BFV37" s="3">
        <f t="shared" si="378"/>
        <v>0</v>
      </c>
      <c r="BFW37" s="3">
        <f t="shared" si="379"/>
        <v>0</v>
      </c>
      <c r="BFX37" s="3">
        <f t="shared" si="1160"/>
        <v>0</v>
      </c>
      <c r="BFY37" s="3">
        <f t="shared" si="1161"/>
        <v>8071154.38947652</v>
      </c>
      <c r="BFZ37" s="3">
        <f t="shared" si="1162"/>
        <v>2401.4534093204184</v>
      </c>
      <c r="BGA37" s="3">
        <f t="shared" si="1163"/>
        <v>8073555.8428858407</v>
      </c>
      <c r="BGB37" s="3"/>
      <c r="BGC37" s="13"/>
      <c r="BGD37" s="15">
        <f t="shared" si="380"/>
        <v>0</v>
      </c>
      <c r="BGE37" s="3">
        <f t="shared" si="381"/>
        <v>0</v>
      </c>
      <c r="BGF37" s="3">
        <f t="shared" si="1164"/>
        <v>0</v>
      </c>
      <c r="BGG37" s="3">
        <f t="shared" si="1165"/>
        <v>550086.47591103951</v>
      </c>
      <c r="BGH37" s="3">
        <f t="shared" si="1166"/>
        <v>7462.0123514653142</v>
      </c>
      <c r="BGI37" s="3">
        <f t="shared" si="1167"/>
        <v>557548.4882625048</v>
      </c>
      <c r="BGJ37" s="3"/>
      <c r="BGK37" s="5"/>
      <c r="BGL37" s="3">
        <f t="shared" si="382"/>
        <v>0</v>
      </c>
      <c r="BGM37" s="3">
        <f t="shared" si="383"/>
        <v>0</v>
      </c>
      <c r="BGN37" s="3">
        <f t="shared" si="1168"/>
        <v>0</v>
      </c>
      <c r="BGO37" s="3">
        <f t="shared" si="1169"/>
        <v>8325893.8013516627</v>
      </c>
      <c r="BGP37" s="3">
        <f t="shared" si="1170"/>
        <v>2475.752722181177</v>
      </c>
      <c r="BGQ37" s="3">
        <f t="shared" si="1171"/>
        <v>8328369.5540738441</v>
      </c>
      <c r="BGR37" s="3"/>
      <c r="BGS37" s="13"/>
      <c r="BGT37" s="15">
        <f t="shared" si="384"/>
        <v>0</v>
      </c>
      <c r="BGU37" s="3">
        <f t="shared" si="385"/>
        <v>0</v>
      </c>
      <c r="BGV37" s="3">
        <f t="shared" si="1172"/>
        <v>0</v>
      </c>
      <c r="BGW37" s="3">
        <f t="shared" si="1173"/>
        <v>567118.63130865968</v>
      </c>
      <c r="BGX37" s="3">
        <f t="shared" si="1174"/>
        <v>7697.521851692155</v>
      </c>
      <c r="BGY37" s="3">
        <f t="shared" si="1175"/>
        <v>574816.15316035179</v>
      </c>
      <c r="BGZ37" s="3"/>
      <c r="BHA37" s="5"/>
      <c r="BHB37" s="3">
        <f t="shared" si="386"/>
        <v>0</v>
      </c>
      <c r="BHC37" s="3">
        <f t="shared" si="387"/>
        <v>0</v>
      </c>
      <c r="BHD37" s="3">
        <f t="shared" si="1176"/>
        <v>0</v>
      </c>
      <c r="BHE37" s="3">
        <f t="shared" si="1177"/>
        <v>8588668.3715000264</v>
      </c>
      <c r="BHF37" s="3">
        <f t="shared" si="1178"/>
        <v>2552.4086789022258</v>
      </c>
      <c r="BHG37" s="3">
        <f t="shared" si="1179"/>
        <v>8591220.7801789287</v>
      </c>
      <c r="BHH37" s="3"/>
      <c r="BHI37" s="13"/>
      <c r="BHJ37" s="15">
        <f t="shared" si="388"/>
        <v>0</v>
      </c>
      <c r="BHK37" s="3">
        <f t="shared" si="389"/>
        <v>0</v>
      </c>
      <c r="BHL37" s="3">
        <f t="shared" si="1180"/>
        <v>0</v>
      </c>
      <c r="BHM37" s="3">
        <f t="shared" si="1181"/>
        <v>584690.90230131533</v>
      </c>
      <c r="BHN37" s="3">
        <f t="shared" si="1182"/>
        <v>7940.4599856053283</v>
      </c>
      <c r="BHO37" s="3">
        <f t="shared" si="1183"/>
        <v>592631.36228692066</v>
      </c>
      <c r="BHP37" s="3"/>
      <c r="BHQ37" s="5"/>
      <c r="BHR37" s="3">
        <f t="shared" si="390"/>
        <v>0</v>
      </c>
      <c r="BHS37" s="3">
        <f t="shared" si="391"/>
        <v>0</v>
      </c>
      <c r="BHT37" s="3">
        <f t="shared" si="1184"/>
        <v>0</v>
      </c>
      <c r="BHU37" s="3">
        <f t="shared" si="1185"/>
        <v>8859731.592517402</v>
      </c>
      <c r="BHV37" s="3">
        <f t="shared" si="1186"/>
        <v>2631.4955127912458</v>
      </c>
      <c r="BHW37" s="3">
        <f t="shared" si="1187"/>
        <v>8862363.088030193</v>
      </c>
      <c r="BHX37" s="3"/>
      <c r="BHY37" s="13"/>
      <c r="BHZ37" s="15">
        <f t="shared" si="392"/>
        <v>0</v>
      </c>
      <c r="BIA37" s="3">
        <f t="shared" si="393"/>
        <v>0</v>
      </c>
      <c r="BIB37" s="3">
        <f t="shared" si="1188"/>
        <v>0</v>
      </c>
      <c r="BIC37" s="3">
        <f t="shared" si="1189"/>
        <v>602820.30330217653</v>
      </c>
      <c r="BID37" s="3">
        <f t="shared" si="1190"/>
        <v>8191.0611108838812</v>
      </c>
      <c r="BIE37" s="3">
        <f t="shared" si="1191"/>
        <v>611011.36441306036</v>
      </c>
      <c r="BIF37" s="3"/>
      <c r="BIG37" s="5"/>
      <c r="BIH37" s="3">
        <f t="shared" si="394"/>
        <v>0</v>
      </c>
      <c r="BII37" s="3">
        <f t="shared" si="395"/>
        <v>0</v>
      </c>
      <c r="BIJ37" s="3">
        <f t="shared" si="1192"/>
        <v>0</v>
      </c>
      <c r="BIK37" s="3">
        <f t="shared" si="1193"/>
        <v>9139344.9538057595</v>
      </c>
      <c r="BIL37" s="3">
        <f t="shared" si="1194"/>
        <v>2713.0897999532062</v>
      </c>
      <c r="BIM37" s="3">
        <f t="shared" si="1195"/>
        <v>9142058.0436057132</v>
      </c>
      <c r="BIN37" s="3"/>
      <c r="BIO37" s="13"/>
      <c r="BIP37" s="15">
        <f t="shared" si="396"/>
        <v>0</v>
      </c>
      <c r="BIQ37" s="3">
        <f t="shared" si="397"/>
        <v>0</v>
      </c>
      <c r="BIR37" s="3">
        <f t="shared" si="1196"/>
        <v>0</v>
      </c>
      <c r="BIS37" s="3">
        <f t="shared" si="1197"/>
        <v>621524.38568553678</v>
      </c>
      <c r="BIT37" s="3">
        <f t="shared" si="1198"/>
        <v>8449.5669783748817</v>
      </c>
      <c r="BIU37" s="3">
        <f t="shared" si="1199"/>
        <v>629973.95266391162</v>
      </c>
      <c r="BIV37" s="3"/>
      <c r="BIW37" s="5"/>
      <c r="BIX37" s="3">
        <f t="shared" si="398"/>
        <v>0</v>
      </c>
      <c r="BIY37" s="3">
        <f t="shared" si="399"/>
        <v>0</v>
      </c>
      <c r="BIZ37" s="3">
        <f t="shared" si="1200"/>
        <v>0</v>
      </c>
      <c r="BJA37" s="3">
        <f t="shared" si="1201"/>
        <v>9427778.1938463915</v>
      </c>
      <c r="BJB37" s="3">
        <f t="shared" si="1202"/>
        <v>2797.2705331730385</v>
      </c>
      <c r="BJC37" s="3">
        <f t="shared" si="1203"/>
        <v>9430575.4643795639</v>
      </c>
      <c r="BJD37" s="3"/>
      <c r="BJE37" s="13"/>
      <c r="BJF37" s="15">
        <f t="shared" si="400"/>
        <v>0</v>
      </c>
      <c r="BJG37" s="3">
        <f t="shared" si="401"/>
        <v>0</v>
      </c>
      <c r="BJH37" s="3">
        <f t="shared" si="1204"/>
        <v>0</v>
      </c>
      <c r="BJI37" s="3">
        <f t="shared" si="1205"/>
        <v>640821.25472470059</v>
      </c>
      <c r="BJJ37" s="3">
        <f t="shared" si="1206"/>
        <v>8716.2269653165113</v>
      </c>
      <c r="BJK37" s="3">
        <f t="shared" si="1207"/>
        <v>649537.48169001704</v>
      </c>
      <c r="BJL37" s="3"/>
      <c r="BJM37" s="5"/>
      <c r="BJN37" s="3">
        <f t="shared" si="402"/>
        <v>0</v>
      </c>
      <c r="BJO37" s="3">
        <f t="shared" si="403"/>
        <v>0</v>
      </c>
      <c r="BJP37" s="3">
        <f t="shared" si="1208"/>
        <v>0</v>
      </c>
      <c r="BJQ37" s="3">
        <f t="shared" si="1209"/>
        <v>9725309.5604233779</v>
      </c>
      <c r="BJR37" s="3">
        <f t="shared" si="1210"/>
        <v>2884.1191981473244</v>
      </c>
      <c r="BJS37" s="3">
        <f t="shared" si="1211"/>
        <v>9728193.6796215251</v>
      </c>
      <c r="BJT37" s="3"/>
      <c r="BJU37" s="13"/>
    </row>
    <row r="38" spans="1:1633" x14ac:dyDescent="0.25">
      <c r="A38">
        <v>70</v>
      </c>
      <c r="B38" s="15">
        <v>0</v>
      </c>
      <c r="C38" s="3">
        <v>0</v>
      </c>
      <c r="D38" s="3">
        <v>0</v>
      </c>
      <c r="E38" s="3">
        <v>0</v>
      </c>
      <c r="F38" s="3">
        <v>0</v>
      </c>
      <c r="G38" s="3">
        <v>21700</v>
      </c>
      <c r="H38" s="3"/>
      <c r="I38" s="5"/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180000</v>
      </c>
      <c r="P38" s="3"/>
      <c r="Q38" s="13"/>
      <c r="R38" s="15">
        <f t="shared" si="0"/>
        <v>0</v>
      </c>
      <c r="S38" s="3">
        <f t="shared" si="1"/>
        <v>0</v>
      </c>
      <c r="T38" s="3">
        <f t="shared" si="404"/>
        <v>0</v>
      </c>
      <c r="U38" s="3">
        <f t="shared" si="405"/>
        <v>24539.870000000003</v>
      </c>
      <c r="V38" s="3">
        <f t="shared" si="406"/>
        <v>113.4552</v>
      </c>
      <c r="W38" s="3">
        <f t="shared" si="407"/>
        <v>24653.325200000003</v>
      </c>
      <c r="X38" s="3"/>
      <c r="Y38" s="5"/>
      <c r="Z38" s="3">
        <f t="shared" si="2"/>
        <v>0</v>
      </c>
      <c r="AA38" s="3">
        <f t="shared" si="3"/>
        <v>0</v>
      </c>
      <c r="AB38" s="3">
        <f t="shared" si="408"/>
        <v>0</v>
      </c>
      <c r="AC38" s="3">
        <f t="shared" si="409"/>
        <v>191601.8504</v>
      </c>
      <c r="AD38" s="3">
        <f t="shared" si="410"/>
        <v>110.41849999999999</v>
      </c>
      <c r="AE38" s="3">
        <f t="shared" si="411"/>
        <v>191712.2689</v>
      </c>
      <c r="AF38" s="3"/>
      <c r="AG38" s="13"/>
      <c r="AH38" s="15">
        <f t="shared" si="4"/>
        <v>0</v>
      </c>
      <c r="AI38" s="3">
        <f t="shared" si="5"/>
        <v>0</v>
      </c>
      <c r="AJ38" s="3">
        <f t="shared" si="412"/>
        <v>0</v>
      </c>
      <c r="AK38" s="3">
        <f t="shared" si="413"/>
        <v>30021.518946311997</v>
      </c>
      <c r="AL38" s="3">
        <f t="shared" si="414"/>
        <v>143.51774296319999</v>
      </c>
      <c r="AM38" s="3">
        <f t="shared" si="415"/>
        <v>30165.036689275195</v>
      </c>
      <c r="AN38" s="3"/>
      <c r="AO38" s="5"/>
      <c r="AP38" s="3">
        <f t="shared" si="6"/>
        <v>0</v>
      </c>
      <c r="AQ38" s="3">
        <f t="shared" si="7"/>
        <v>0</v>
      </c>
      <c r="AR38" s="3">
        <f t="shared" si="416"/>
        <v>0</v>
      </c>
      <c r="AS38" s="3">
        <f t="shared" si="417"/>
        <v>242371.13078096637</v>
      </c>
      <c r="AT38" s="3">
        <f t="shared" si="418"/>
        <v>135.08348209559998</v>
      </c>
      <c r="AU38" s="3">
        <f t="shared" si="419"/>
        <v>242506.21426306196</v>
      </c>
      <c r="AV38" s="3"/>
      <c r="AW38" s="13"/>
      <c r="AX38" s="15">
        <f t="shared" si="8"/>
        <v>0</v>
      </c>
      <c r="AY38" s="3">
        <f t="shared" si="9"/>
        <v>0</v>
      </c>
      <c r="AZ38" s="3">
        <f t="shared" si="420"/>
        <v>0</v>
      </c>
      <c r="BA38" s="3">
        <f t="shared" si="421"/>
        <v>33335.191297294099</v>
      </c>
      <c r="BB38" s="3">
        <f t="shared" si="422"/>
        <v>160.50836430349773</v>
      </c>
      <c r="BC38" s="3">
        <f t="shared" si="423"/>
        <v>33495.699661597595</v>
      </c>
      <c r="BD38" s="3"/>
      <c r="BE38" s="5"/>
      <c r="BF38" s="3">
        <f t="shared" si="10"/>
        <v>0</v>
      </c>
      <c r="BG38" s="3">
        <f t="shared" si="11"/>
        <v>0</v>
      </c>
      <c r="BH38" s="3">
        <f t="shared" si="424"/>
        <v>0</v>
      </c>
      <c r="BI38" s="3">
        <f t="shared" si="425"/>
        <v>271064.69871127518</v>
      </c>
      <c r="BJ38" s="3">
        <f t="shared" si="426"/>
        <v>149.99353379868225</v>
      </c>
      <c r="BK38" s="3">
        <f t="shared" si="427"/>
        <v>271214.69224507385</v>
      </c>
      <c r="BL38" s="3"/>
      <c r="BM38" s="13"/>
      <c r="BN38" s="15">
        <f t="shared" si="12"/>
        <v>0</v>
      </c>
      <c r="BO38" s="3">
        <f t="shared" si="13"/>
        <v>0</v>
      </c>
      <c r="BP38" s="3">
        <f t="shared" si="428"/>
        <v>0</v>
      </c>
      <c r="BQ38" s="3">
        <f t="shared" si="429"/>
        <v>36060.240753614358</v>
      </c>
      <c r="BR38" s="3">
        <f t="shared" si="430"/>
        <v>179.70512652007386</v>
      </c>
      <c r="BS38" s="3">
        <f t="shared" si="431"/>
        <v>36239.94588013443</v>
      </c>
      <c r="BT38" s="3"/>
      <c r="BU38" s="5"/>
      <c r="BV38" s="3">
        <f t="shared" si="14"/>
        <v>0</v>
      </c>
      <c r="BW38" s="3">
        <f t="shared" si="15"/>
        <v>0</v>
      </c>
      <c r="BX38" s="3">
        <f t="shared" si="432"/>
        <v>0</v>
      </c>
      <c r="BY38" s="3">
        <f t="shared" si="433"/>
        <v>303483.97224289645</v>
      </c>
      <c r="BZ38" s="3">
        <f t="shared" si="434"/>
        <v>162.25504428723406</v>
      </c>
      <c r="CA38" s="3">
        <f t="shared" si="435"/>
        <v>303646.22728718369</v>
      </c>
      <c r="CB38" s="3"/>
      <c r="CC38" s="13"/>
      <c r="CD38" s="15">
        <f t="shared" si="16"/>
        <v>0</v>
      </c>
      <c r="CE38" s="3">
        <f t="shared" si="17"/>
        <v>0</v>
      </c>
      <c r="CF38" s="3">
        <f t="shared" si="436"/>
        <v>0</v>
      </c>
      <c r="CG38" s="3">
        <f t="shared" si="437"/>
        <v>33027.277234907902</v>
      </c>
      <c r="CH38" s="3">
        <f t="shared" si="438"/>
        <v>168.67336537462438</v>
      </c>
      <c r="CI38" s="3">
        <f t="shared" si="439"/>
        <v>33195.950600282529</v>
      </c>
      <c r="CJ38" s="3"/>
      <c r="CK38" s="5"/>
      <c r="CL38" s="3">
        <f t="shared" si="18"/>
        <v>0</v>
      </c>
      <c r="CM38" s="3">
        <f t="shared" si="19"/>
        <v>0</v>
      </c>
      <c r="CN38" s="3">
        <f t="shared" si="440"/>
        <v>0</v>
      </c>
      <c r="CO38" s="3">
        <f t="shared" si="441"/>
        <v>284853.65958522231</v>
      </c>
      <c r="CP38" s="3">
        <f t="shared" si="442"/>
        <v>148.60805747392621</v>
      </c>
      <c r="CQ38" s="3">
        <f t="shared" si="443"/>
        <v>285002.26764269621</v>
      </c>
      <c r="CR38" s="3"/>
      <c r="CS38" s="13"/>
      <c r="CT38" s="15">
        <f t="shared" si="20"/>
        <v>0</v>
      </c>
      <c r="CU38" s="3">
        <f t="shared" si="21"/>
        <v>0</v>
      </c>
      <c r="CV38" s="3">
        <f t="shared" si="444"/>
        <v>0</v>
      </c>
      <c r="CW38" s="3">
        <f t="shared" si="445"/>
        <v>27008.481812745496</v>
      </c>
      <c r="CX38" s="3">
        <f t="shared" si="446"/>
        <v>148.82623335811098</v>
      </c>
      <c r="CY38" s="3">
        <f t="shared" si="447"/>
        <v>27157.308046103608</v>
      </c>
      <c r="CZ38" s="3"/>
      <c r="DA38" s="5"/>
      <c r="DB38" s="3">
        <f t="shared" si="22"/>
        <v>0</v>
      </c>
      <c r="DC38" s="3">
        <f t="shared" si="23"/>
        <v>0</v>
      </c>
      <c r="DD38" s="3">
        <f t="shared" si="448"/>
        <v>0</v>
      </c>
      <c r="DE38" s="3">
        <f t="shared" si="449"/>
        <v>251336.04893805014</v>
      </c>
      <c r="DF38" s="3">
        <f t="shared" si="450"/>
        <v>121.52615515243717</v>
      </c>
      <c r="DG38" s="3">
        <f t="shared" si="451"/>
        <v>251457.57509320258</v>
      </c>
      <c r="DH38" s="3"/>
      <c r="DI38" s="13"/>
      <c r="DJ38" s="15">
        <f t="shared" si="24"/>
        <v>0</v>
      </c>
      <c r="DK38" s="3">
        <f t="shared" si="25"/>
        <v>0</v>
      </c>
      <c r="DL38" s="3">
        <f t="shared" si="452"/>
        <v>0</v>
      </c>
      <c r="DM38" s="3">
        <f t="shared" si="453"/>
        <v>42846.845265497148</v>
      </c>
      <c r="DN38" s="3">
        <f t="shared" si="454"/>
        <v>237.16400634938361</v>
      </c>
      <c r="DO38" s="3">
        <f t="shared" si="455"/>
        <v>43084.009271846531</v>
      </c>
      <c r="DP38" s="3"/>
      <c r="DQ38" s="5"/>
      <c r="DR38" s="3">
        <f t="shared" si="26"/>
        <v>0</v>
      </c>
      <c r="DS38" s="3">
        <f t="shared" si="27"/>
        <v>0</v>
      </c>
      <c r="DT38" s="3">
        <f t="shared" si="456"/>
        <v>0</v>
      </c>
      <c r="DU38" s="3">
        <f t="shared" si="457"/>
        <v>400519.87449512444</v>
      </c>
      <c r="DV38" s="3">
        <f t="shared" si="458"/>
        <v>192.7917460014375</v>
      </c>
      <c r="DW38" s="3">
        <f t="shared" si="459"/>
        <v>400712.6662411259</v>
      </c>
      <c r="DX38" s="3"/>
      <c r="DY38" s="13"/>
      <c r="DZ38" s="15">
        <f t="shared" si="28"/>
        <v>0</v>
      </c>
      <c r="EA38" s="3">
        <f t="shared" si="29"/>
        <v>0</v>
      </c>
      <c r="EB38" s="3">
        <f t="shared" si="460"/>
        <v>0</v>
      </c>
      <c r="EC38" s="3">
        <f t="shared" si="461"/>
        <v>45718.81386413212</v>
      </c>
      <c r="ED38" s="3">
        <f t="shared" si="462"/>
        <v>273.16841394785865</v>
      </c>
      <c r="EE38" s="3">
        <f t="shared" si="463"/>
        <v>45991.98227807998</v>
      </c>
      <c r="EF38" s="3"/>
      <c r="EG38" s="5"/>
      <c r="EH38" s="3">
        <f t="shared" si="30"/>
        <v>0</v>
      </c>
      <c r="EI38" s="3">
        <f t="shared" si="31"/>
        <v>0</v>
      </c>
      <c r="EJ38" s="3">
        <f t="shared" si="464"/>
        <v>0</v>
      </c>
      <c r="EK38" s="3">
        <f t="shared" si="465"/>
        <v>461323.70824116375</v>
      </c>
      <c r="EL38" s="3">
        <f t="shared" si="466"/>
        <v>205.71432728277176</v>
      </c>
      <c r="EM38" s="3">
        <f t="shared" si="467"/>
        <v>461529.42256844655</v>
      </c>
      <c r="EN38" s="3"/>
      <c r="EO38" s="13"/>
      <c r="EP38" s="15">
        <f t="shared" si="32"/>
        <v>0</v>
      </c>
      <c r="EQ38" s="3">
        <f t="shared" si="33"/>
        <v>0</v>
      </c>
      <c r="ER38" s="3">
        <f t="shared" si="468"/>
        <v>0</v>
      </c>
      <c r="ES38" s="3">
        <f t="shared" si="469"/>
        <v>45446.326631945492</v>
      </c>
      <c r="ET38" s="3">
        <f t="shared" si="470"/>
        <v>292.60617988788937</v>
      </c>
      <c r="EU38" s="3">
        <f t="shared" si="471"/>
        <v>45738.93281183338</v>
      </c>
      <c r="EV38" s="3"/>
      <c r="EW38" s="5"/>
      <c r="EX38" s="3">
        <f t="shared" si="34"/>
        <v>0</v>
      </c>
      <c r="EY38" s="3">
        <f t="shared" si="35"/>
        <v>0</v>
      </c>
      <c r="EZ38" s="3">
        <f t="shared" si="472"/>
        <v>0</v>
      </c>
      <c r="FA38" s="3">
        <f t="shared" si="473"/>
        <v>494149.98611782322</v>
      </c>
      <c r="FB38" s="3">
        <f t="shared" si="474"/>
        <v>204.48825593654217</v>
      </c>
      <c r="FC38" s="3">
        <f t="shared" si="475"/>
        <v>494354.47437375976</v>
      </c>
      <c r="FD38" s="3"/>
      <c r="FE38" s="13"/>
      <c r="FF38" s="15">
        <f t="shared" si="36"/>
        <v>0</v>
      </c>
      <c r="FG38" s="3">
        <f t="shared" si="37"/>
        <v>0</v>
      </c>
      <c r="FH38" s="3">
        <f t="shared" si="476"/>
        <v>0</v>
      </c>
      <c r="FI38" s="3">
        <f t="shared" si="477"/>
        <v>43157.644438798474</v>
      </c>
      <c r="FJ38" s="3">
        <f t="shared" si="478"/>
        <v>272.33194048985558</v>
      </c>
      <c r="FK38" s="3">
        <f t="shared" si="479"/>
        <v>43429.976379288331</v>
      </c>
      <c r="FL38" s="3"/>
      <c r="FM38" s="5"/>
      <c r="FN38" s="3">
        <f t="shared" si="38"/>
        <v>0</v>
      </c>
      <c r="FO38" s="3">
        <f t="shared" si="39"/>
        <v>0</v>
      </c>
      <c r="FP38" s="3">
        <f t="shared" si="480"/>
        <v>0</v>
      </c>
      <c r="FQ38" s="3">
        <f t="shared" si="481"/>
        <v>459911.08138612425</v>
      </c>
      <c r="FR38" s="3">
        <f t="shared" si="482"/>
        <v>194.19020404205355</v>
      </c>
      <c r="FS38" s="3">
        <f t="shared" si="483"/>
        <v>460105.27159016632</v>
      </c>
      <c r="FT38" s="3"/>
      <c r="FU38" s="13"/>
      <c r="FV38" s="15">
        <f t="shared" si="40"/>
        <v>0</v>
      </c>
      <c r="FW38" s="3">
        <f t="shared" si="41"/>
        <v>0</v>
      </c>
      <c r="FX38" s="3">
        <f t="shared" si="484"/>
        <v>0</v>
      </c>
      <c r="FY38" s="3">
        <f t="shared" si="485"/>
        <v>40894.633452647351</v>
      </c>
      <c r="FZ38" s="3">
        <f t="shared" si="486"/>
        <v>231.41301348650694</v>
      </c>
      <c r="GA38" s="3">
        <f t="shared" si="487"/>
        <v>41126.046466133856</v>
      </c>
      <c r="GB38" s="3"/>
      <c r="GC38" s="5"/>
      <c r="GD38" s="3">
        <f t="shared" si="42"/>
        <v>0</v>
      </c>
      <c r="GE38" s="3">
        <f t="shared" si="43"/>
        <v>0</v>
      </c>
      <c r="GF38" s="3">
        <f t="shared" si="488"/>
        <v>0</v>
      </c>
      <c r="GG38" s="3">
        <f t="shared" si="489"/>
        <v>390807.66320675367</v>
      </c>
      <c r="GH38" s="3">
        <f t="shared" si="490"/>
        <v>184.00766116084318</v>
      </c>
      <c r="GI38" s="3">
        <f t="shared" si="491"/>
        <v>390991.67086791451</v>
      </c>
      <c r="GJ38" s="3"/>
      <c r="GK38" s="13"/>
      <c r="GL38" s="15">
        <f t="shared" si="44"/>
        <v>0</v>
      </c>
      <c r="GM38" s="3">
        <f t="shared" si="45"/>
        <v>0</v>
      </c>
      <c r="GN38" s="3">
        <f t="shared" si="492"/>
        <v>0</v>
      </c>
      <c r="GO38" s="3">
        <f t="shared" si="493"/>
        <v>49089.95685089325</v>
      </c>
      <c r="GP38" s="3">
        <f t="shared" si="494"/>
        <v>300.55476693335322</v>
      </c>
      <c r="GQ38" s="3">
        <f t="shared" si="495"/>
        <v>49390.511617826603</v>
      </c>
      <c r="GR38" s="3"/>
      <c r="GS38" s="5"/>
      <c r="GT38" s="3">
        <f t="shared" si="46"/>
        <v>0</v>
      </c>
      <c r="GU38" s="3">
        <f t="shared" si="47"/>
        <v>0</v>
      </c>
      <c r="GV38" s="3">
        <f t="shared" si="496"/>
        <v>0</v>
      </c>
      <c r="GW38" s="3">
        <f t="shared" si="497"/>
        <v>507573.46944848011</v>
      </c>
      <c r="GX38" s="3">
        <f t="shared" si="498"/>
        <v>220.88297128470347</v>
      </c>
      <c r="GY38" s="3">
        <f t="shared" si="499"/>
        <v>507794.35241976479</v>
      </c>
      <c r="GZ38" s="3"/>
      <c r="HA38" s="13"/>
      <c r="HB38" s="15">
        <f t="shared" si="48"/>
        <v>0</v>
      </c>
      <c r="HC38" s="3">
        <f t="shared" si="49"/>
        <v>0</v>
      </c>
      <c r="HD38" s="3">
        <f t="shared" si="500"/>
        <v>0</v>
      </c>
      <c r="HE38" s="3">
        <f t="shared" si="501"/>
        <v>52001.770353806824</v>
      </c>
      <c r="HF38" s="3">
        <f t="shared" si="502"/>
        <v>334.90610478031687</v>
      </c>
      <c r="HG38" s="3">
        <f t="shared" si="503"/>
        <v>52336.676458587142</v>
      </c>
      <c r="HH38" s="3"/>
      <c r="HI38" s="5"/>
      <c r="HJ38" s="3">
        <f t="shared" si="50"/>
        <v>0</v>
      </c>
      <c r="HK38" s="3">
        <f t="shared" si="51"/>
        <v>0</v>
      </c>
      <c r="HL38" s="3">
        <f t="shared" si="504"/>
        <v>0</v>
      </c>
      <c r="HM38" s="3">
        <f t="shared" si="505"/>
        <v>565585.61781359499</v>
      </c>
      <c r="HN38" s="3">
        <f t="shared" si="506"/>
        <v>233.98483691282055</v>
      </c>
      <c r="HO38" s="3">
        <f t="shared" si="507"/>
        <v>565819.60265050782</v>
      </c>
      <c r="HP38" s="3"/>
      <c r="HQ38" s="13"/>
      <c r="HR38" s="15">
        <f t="shared" si="52"/>
        <v>0</v>
      </c>
      <c r="HS38" s="3">
        <f t="shared" si="53"/>
        <v>0</v>
      </c>
      <c r="HT38" s="3">
        <f t="shared" si="508"/>
        <v>0</v>
      </c>
      <c r="HU38" s="3">
        <f t="shared" si="509"/>
        <v>46644.847224817902</v>
      </c>
      <c r="HV38" s="3">
        <f t="shared" si="510"/>
        <v>295.78690425247777</v>
      </c>
      <c r="HW38" s="3">
        <f t="shared" si="511"/>
        <v>46940.634129070379</v>
      </c>
      <c r="HX38" s="3"/>
      <c r="HY38" s="5"/>
      <c r="HZ38" s="3">
        <f t="shared" si="54"/>
        <v>0</v>
      </c>
      <c r="IA38" s="3">
        <f t="shared" si="55"/>
        <v>0</v>
      </c>
      <c r="IB38" s="3">
        <f t="shared" si="512"/>
        <v>0</v>
      </c>
      <c r="IC38" s="3">
        <f t="shared" si="513"/>
        <v>499521.55722137343</v>
      </c>
      <c r="ID38" s="3">
        <f t="shared" si="514"/>
        <v>209.88106551882936</v>
      </c>
      <c r="IE38" s="3">
        <f t="shared" si="515"/>
        <v>499731.43828689225</v>
      </c>
      <c r="IF38" s="3"/>
      <c r="IG38" s="13"/>
      <c r="IH38" s="15">
        <f t="shared" si="56"/>
        <v>0</v>
      </c>
      <c r="II38" s="3">
        <f t="shared" si="57"/>
        <v>0</v>
      </c>
      <c r="IJ38" s="3">
        <f t="shared" si="516"/>
        <v>0</v>
      </c>
      <c r="IK38" s="3">
        <f t="shared" si="517"/>
        <v>48368.691330837093</v>
      </c>
      <c r="IL38" s="3">
        <f t="shared" si="518"/>
        <v>312.8468473051737</v>
      </c>
      <c r="IM38" s="3">
        <f t="shared" si="519"/>
        <v>48681.538178142269</v>
      </c>
      <c r="IN38" s="3"/>
      <c r="IO38" s="5"/>
      <c r="IP38" s="3">
        <f t="shared" si="58"/>
        <v>0</v>
      </c>
      <c r="IQ38" s="3">
        <f t="shared" si="59"/>
        <v>0</v>
      </c>
      <c r="IR38" s="3">
        <f t="shared" si="520"/>
        <v>0</v>
      </c>
      <c r="IS38" s="3">
        <f t="shared" si="521"/>
        <v>528332.19487055263</v>
      </c>
      <c r="IT38" s="3">
        <f t="shared" si="522"/>
        <v>217.63759725353211</v>
      </c>
      <c r="IU38" s="3">
        <f t="shared" si="523"/>
        <v>528549.83246780618</v>
      </c>
      <c r="IV38" s="3"/>
      <c r="IW38" s="13"/>
      <c r="IX38" s="15">
        <f t="shared" si="60"/>
        <v>0</v>
      </c>
      <c r="IY38" s="3">
        <f t="shared" si="61"/>
        <v>0</v>
      </c>
      <c r="IZ38" s="3">
        <f t="shared" si="524"/>
        <v>0</v>
      </c>
      <c r="JA38" s="3">
        <f t="shared" si="525"/>
        <v>49453.585036669239</v>
      </c>
      <c r="JB38" s="3">
        <f t="shared" si="526"/>
        <v>320.60597129627399</v>
      </c>
      <c r="JC38" s="3">
        <f t="shared" si="527"/>
        <v>49774.191007965514</v>
      </c>
      <c r="JD38" s="3"/>
      <c r="JE38" s="5"/>
      <c r="JF38" s="3">
        <f t="shared" si="62"/>
        <v>0</v>
      </c>
      <c r="JG38" s="3">
        <f t="shared" si="63"/>
        <v>0</v>
      </c>
      <c r="JH38" s="3">
        <f t="shared" si="528"/>
        <v>0</v>
      </c>
      <c r="JI38" s="3">
        <f t="shared" si="529"/>
        <v>541435.71515149041</v>
      </c>
      <c r="JJ38" s="3">
        <f t="shared" si="530"/>
        <v>222.51913638383013</v>
      </c>
      <c r="JK38" s="3">
        <f t="shared" si="531"/>
        <v>541658.23428787419</v>
      </c>
      <c r="JL38" s="3"/>
      <c r="JM38" s="13"/>
      <c r="JN38" s="15">
        <f t="shared" si="64"/>
        <v>0</v>
      </c>
      <c r="JO38" s="3">
        <f t="shared" si="65"/>
        <v>0</v>
      </c>
      <c r="JP38" s="3">
        <f t="shared" si="532"/>
        <v>0</v>
      </c>
      <c r="JQ38" s="3">
        <f t="shared" si="533"/>
        <v>51842.30949398558</v>
      </c>
      <c r="JR38" s="3">
        <f t="shared" si="534"/>
        <v>341.00101041869397</v>
      </c>
      <c r="JS38" s="3">
        <f t="shared" si="535"/>
        <v>52183.310504404275</v>
      </c>
      <c r="JT38" s="3"/>
      <c r="JU38" s="5"/>
      <c r="JV38" s="3">
        <f t="shared" si="66"/>
        <v>0</v>
      </c>
      <c r="JW38" s="3">
        <f t="shared" si="67"/>
        <v>0</v>
      </c>
      <c r="JX38" s="3">
        <f t="shared" si="536"/>
        <v>0</v>
      </c>
      <c r="JY38" s="3">
        <f t="shared" si="537"/>
        <v>575878.62508277653</v>
      </c>
      <c r="JZ38" s="3">
        <f t="shared" si="538"/>
        <v>233.26733396964394</v>
      </c>
      <c r="KA38" s="3">
        <f t="shared" si="539"/>
        <v>576111.89241674612</v>
      </c>
      <c r="KB38" s="3"/>
      <c r="KC38" s="13"/>
      <c r="KD38" s="15">
        <f t="shared" si="68"/>
        <v>0</v>
      </c>
      <c r="KE38" s="3">
        <f t="shared" si="69"/>
        <v>0</v>
      </c>
      <c r="KF38" s="3">
        <f t="shared" si="540"/>
        <v>0</v>
      </c>
      <c r="KG38" s="3">
        <f t="shared" si="541"/>
        <v>53430.364508519342</v>
      </c>
      <c r="KH38" s="3">
        <f t="shared" si="542"/>
        <v>355.53502116766674</v>
      </c>
      <c r="KI38" s="3">
        <f t="shared" si="543"/>
        <v>53785.899529687005</v>
      </c>
      <c r="KJ38" s="3"/>
      <c r="KK38" s="5"/>
      <c r="KL38" s="3">
        <f t="shared" si="70"/>
        <v>0</v>
      </c>
      <c r="KM38" s="3">
        <f t="shared" si="71"/>
        <v>0</v>
      </c>
      <c r="KN38" s="3">
        <f t="shared" si="544"/>
        <v>0</v>
      </c>
      <c r="KO38" s="3">
        <f t="shared" si="545"/>
        <v>600423.49700787722</v>
      </c>
      <c r="KP38" s="3">
        <f t="shared" si="546"/>
        <v>240.41287518980101</v>
      </c>
      <c r="KQ38" s="3">
        <f t="shared" si="547"/>
        <v>600663.90988306701</v>
      </c>
      <c r="KR38" s="3"/>
      <c r="KS38" s="13"/>
      <c r="KT38" s="15">
        <f t="shared" si="72"/>
        <v>0</v>
      </c>
      <c r="KU38" s="3">
        <f t="shared" si="73"/>
        <v>0</v>
      </c>
      <c r="KV38" s="3">
        <f t="shared" si="548"/>
        <v>0</v>
      </c>
      <c r="KW38" s="3">
        <f t="shared" si="549"/>
        <v>53960.696492402734</v>
      </c>
      <c r="KX38" s="3">
        <f t="shared" si="550"/>
        <v>361.92208826569629</v>
      </c>
      <c r="KY38" s="3">
        <f t="shared" si="551"/>
        <v>54322.61858066843</v>
      </c>
      <c r="KZ38" s="3"/>
      <c r="LA38" s="5"/>
      <c r="LB38" s="3">
        <f t="shared" si="74"/>
        <v>0</v>
      </c>
      <c r="LC38" s="3">
        <f t="shared" si="75"/>
        <v>0</v>
      </c>
      <c r="LD38" s="3">
        <f t="shared" si="552"/>
        <v>0</v>
      </c>
      <c r="LE38" s="3">
        <f t="shared" si="553"/>
        <v>611209.90322470479</v>
      </c>
      <c r="LF38" s="3">
        <f t="shared" si="554"/>
        <v>242.79913323283174</v>
      </c>
      <c r="LG38" s="3">
        <f t="shared" si="555"/>
        <v>611452.70235793758</v>
      </c>
      <c r="LH38" s="3"/>
      <c r="LI38" s="13"/>
      <c r="LJ38" s="15">
        <f t="shared" si="76"/>
        <v>0</v>
      </c>
      <c r="LK38" s="3">
        <f t="shared" si="77"/>
        <v>0</v>
      </c>
      <c r="LL38" s="3">
        <f t="shared" si="556"/>
        <v>0</v>
      </c>
      <c r="LM38" s="3">
        <f t="shared" si="557"/>
        <v>54610.821932754319</v>
      </c>
      <c r="LN38" s="3">
        <f t="shared" si="558"/>
        <v>370.11434359794407</v>
      </c>
      <c r="LO38" s="3">
        <f t="shared" si="559"/>
        <v>54980.936276352266</v>
      </c>
      <c r="LP38" s="3"/>
      <c r="LQ38" s="5"/>
      <c r="LR38" s="3">
        <f t="shared" si="78"/>
        <v>0</v>
      </c>
      <c r="LS38" s="3">
        <f t="shared" si="79"/>
        <v>0</v>
      </c>
      <c r="LT38" s="3">
        <f t="shared" si="560"/>
        <v>0</v>
      </c>
      <c r="LU38" s="3">
        <f t="shared" si="561"/>
        <v>625044.89078462229</v>
      </c>
      <c r="LV38" s="3">
        <f t="shared" si="562"/>
        <v>245.72440854747123</v>
      </c>
      <c r="LW38" s="3">
        <f t="shared" si="563"/>
        <v>625290.6151931698</v>
      </c>
      <c r="LX38" s="3"/>
      <c r="LY38" s="13"/>
      <c r="LZ38" s="15">
        <f t="shared" si="80"/>
        <v>0</v>
      </c>
      <c r="MA38" s="3">
        <f t="shared" si="81"/>
        <v>0</v>
      </c>
      <c r="MB38" s="3">
        <f t="shared" si="564"/>
        <v>0</v>
      </c>
      <c r="MC38" s="3">
        <f t="shared" si="565"/>
        <v>55679.700861714016</v>
      </c>
      <c r="MD38" s="3">
        <f t="shared" si="566"/>
        <v>381.86754702539281</v>
      </c>
      <c r="ME38" s="3">
        <f t="shared" si="567"/>
        <v>56061.568408739411</v>
      </c>
      <c r="MF38" s="3"/>
      <c r="MG38" s="5"/>
      <c r="MH38" s="3">
        <f t="shared" si="82"/>
        <v>0</v>
      </c>
      <c r="MI38" s="3">
        <f t="shared" si="83"/>
        <v>0</v>
      </c>
      <c r="MJ38" s="3">
        <f t="shared" si="568"/>
        <v>0</v>
      </c>
      <c r="MK38" s="3">
        <f t="shared" si="569"/>
        <v>644893.56695659843</v>
      </c>
      <c r="ML38" s="3">
        <f t="shared" si="570"/>
        <v>250.53388830499787</v>
      </c>
      <c r="MM38" s="3">
        <f t="shared" si="571"/>
        <v>645144.10084490338</v>
      </c>
      <c r="MN38" s="3"/>
      <c r="MO38" s="13"/>
      <c r="MP38" s="15">
        <f t="shared" si="84"/>
        <v>0</v>
      </c>
      <c r="MQ38" s="3">
        <f t="shared" si="85"/>
        <v>0</v>
      </c>
      <c r="MR38" s="3">
        <f t="shared" si="572"/>
        <v>0</v>
      </c>
      <c r="MS38" s="3">
        <f t="shared" si="573"/>
        <v>57186.244971290136</v>
      </c>
      <c r="MT38" s="3">
        <f t="shared" si="574"/>
        <v>395.99330907281109</v>
      </c>
      <c r="MU38" s="3">
        <f t="shared" si="575"/>
        <v>57582.238280362944</v>
      </c>
      <c r="MV38" s="3"/>
      <c r="MW38" s="5"/>
      <c r="MX38" s="3">
        <f t="shared" si="86"/>
        <v>0</v>
      </c>
      <c r="MY38" s="3">
        <f t="shared" si="87"/>
        <v>0</v>
      </c>
      <c r="MZ38" s="3">
        <f t="shared" si="576"/>
        <v>0</v>
      </c>
      <c r="NA38" s="3">
        <f t="shared" si="577"/>
        <v>668748.99312124704</v>
      </c>
      <c r="NB38" s="3">
        <f t="shared" si="578"/>
        <v>257.31266670778609</v>
      </c>
      <c r="NC38" s="3">
        <f t="shared" si="579"/>
        <v>669006.30578795483</v>
      </c>
      <c r="ND38" s="3"/>
      <c r="NE38" s="13"/>
      <c r="NF38" s="15">
        <f t="shared" si="88"/>
        <v>0</v>
      </c>
      <c r="NG38" s="3">
        <f t="shared" si="89"/>
        <v>0</v>
      </c>
      <c r="NH38" s="3">
        <f t="shared" si="580"/>
        <v>0</v>
      </c>
      <c r="NI38" s="3">
        <f t="shared" si="581"/>
        <v>58774.896664029715</v>
      </c>
      <c r="NJ38" s="3">
        <f t="shared" si="582"/>
        <v>410.07217343497894</v>
      </c>
      <c r="NK38" s="3">
        <f t="shared" si="583"/>
        <v>59184.968837464694</v>
      </c>
      <c r="NL38" s="3"/>
      <c r="NM38" s="5"/>
      <c r="NN38" s="3">
        <f t="shared" si="90"/>
        <v>0</v>
      </c>
      <c r="NO38" s="3">
        <f t="shared" si="91"/>
        <v>0</v>
      </c>
      <c r="NP38" s="3">
        <f t="shared" si="584"/>
        <v>0</v>
      </c>
      <c r="NQ38" s="3">
        <f t="shared" si="585"/>
        <v>692525.21900883934</v>
      </c>
      <c r="NR38" s="3">
        <f t="shared" si="586"/>
        <v>264.46089271447499</v>
      </c>
      <c r="NS38" s="3">
        <f t="shared" si="587"/>
        <v>692789.67990155378</v>
      </c>
      <c r="NT38" s="3"/>
      <c r="NU38" s="13"/>
      <c r="NV38" s="15">
        <f t="shared" si="92"/>
        <v>0</v>
      </c>
      <c r="NW38" s="3">
        <f t="shared" si="93"/>
        <v>0</v>
      </c>
      <c r="NX38" s="3">
        <f t="shared" si="588"/>
        <v>0</v>
      </c>
      <c r="NY38" s="3">
        <f t="shared" si="589"/>
        <v>60134.184125755572</v>
      </c>
      <c r="NZ38" s="3">
        <f t="shared" si="590"/>
        <v>422.78572583707285</v>
      </c>
      <c r="OA38" s="3">
        <f t="shared" si="591"/>
        <v>60556.969851592643</v>
      </c>
      <c r="OB38" s="3"/>
      <c r="OC38" s="5"/>
      <c r="OD38" s="3">
        <f t="shared" si="94"/>
        <v>0</v>
      </c>
      <c r="OE38" s="3">
        <f t="shared" si="95"/>
        <v>0</v>
      </c>
      <c r="OF38" s="3">
        <f t="shared" si="592"/>
        <v>0</v>
      </c>
      <c r="OG38" s="3">
        <f t="shared" si="593"/>
        <v>713995.72159839515</v>
      </c>
      <c r="OH38" s="3">
        <f t="shared" si="594"/>
        <v>270.57708169968873</v>
      </c>
      <c r="OI38" s="3">
        <f t="shared" si="595"/>
        <v>714266.29868009489</v>
      </c>
      <c r="OJ38" s="3"/>
      <c r="OK38" s="13"/>
      <c r="OL38" s="15">
        <f t="shared" si="96"/>
        <v>0</v>
      </c>
      <c r="OM38" s="3">
        <f t="shared" si="97"/>
        <v>0</v>
      </c>
      <c r="ON38" s="3">
        <f t="shared" si="596"/>
        <v>0</v>
      </c>
      <c r="OO38" s="3">
        <f t="shared" si="597"/>
        <v>61351.794155488118</v>
      </c>
      <c r="OP38" s="3">
        <f t="shared" si="598"/>
        <v>435.12007852546179</v>
      </c>
      <c r="OQ38" s="3">
        <f t="shared" si="599"/>
        <v>61786.91423401358</v>
      </c>
      <c r="OR38" s="3"/>
      <c r="OS38" s="5"/>
      <c r="OT38" s="3">
        <f t="shared" si="98"/>
        <v>0</v>
      </c>
      <c r="OU38" s="3">
        <f t="shared" si="99"/>
        <v>0</v>
      </c>
      <c r="OV38" s="3">
        <f t="shared" si="600"/>
        <v>0</v>
      </c>
      <c r="OW38" s="3">
        <f t="shared" si="601"/>
        <v>734825.83602754015</v>
      </c>
      <c r="OX38" s="3">
        <f t="shared" si="602"/>
        <v>276.05578525712497</v>
      </c>
      <c r="OY38" s="3">
        <f t="shared" si="603"/>
        <v>735101.89181279729</v>
      </c>
      <c r="OZ38" s="3"/>
      <c r="PA38" s="13"/>
      <c r="PB38" s="15">
        <f t="shared" si="100"/>
        <v>0</v>
      </c>
      <c r="PC38" s="3">
        <f t="shared" si="101"/>
        <v>0</v>
      </c>
      <c r="PD38" s="3">
        <f t="shared" si="604"/>
        <v>0</v>
      </c>
      <c r="PE38" s="3">
        <f t="shared" si="605"/>
        <v>62656.369710224091</v>
      </c>
      <c r="PF38" s="3">
        <f t="shared" si="606"/>
        <v>448.51588894472707</v>
      </c>
      <c r="PG38" s="3">
        <f t="shared" si="607"/>
        <v>63104.885599168818</v>
      </c>
      <c r="PH38" s="3"/>
      <c r="PI38" s="5"/>
      <c r="PJ38" s="3">
        <f t="shared" si="102"/>
        <v>0</v>
      </c>
      <c r="PK38" s="3">
        <f t="shared" si="103"/>
        <v>0</v>
      </c>
      <c r="PL38" s="3">
        <f t="shared" si="608"/>
        <v>0</v>
      </c>
      <c r="PM38" s="3">
        <f t="shared" si="609"/>
        <v>757448.52819095645</v>
      </c>
      <c r="PN38" s="3">
        <f t="shared" si="610"/>
        <v>281.92579499599543</v>
      </c>
      <c r="PO38" s="3">
        <f t="shared" si="611"/>
        <v>757730.45398595242</v>
      </c>
      <c r="PP38" s="3"/>
      <c r="PQ38" s="13"/>
      <c r="PR38" s="15">
        <f t="shared" si="104"/>
        <v>0</v>
      </c>
      <c r="PS38" s="3">
        <f t="shared" si="105"/>
        <v>0</v>
      </c>
      <c r="PT38" s="3">
        <f t="shared" si="612"/>
        <v>0</v>
      </c>
      <c r="PU38" s="3">
        <f t="shared" si="613"/>
        <v>64149.088675986663</v>
      </c>
      <c r="PV38" s="3">
        <f t="shared" si="614"/>
        <v>463.09622617737114</v>
      </c>
      <c r="PW38" s="3">
        <f t="shared" si="615"/>
        <v>64612.184902164037</v>
      </c>
      <c r="PX38" s="3"/>
      <c r="PY38" s="5"/>
      <c r="PZ38" s="3">
        <f t="shared" si="106"/>
        <v>0</v>
      </c>
      <c r="QA38" s="3">
        <f t="shared" si="107"/>
        <v>0</v>
      </c>
      <c r="QB38" s="3">
        <f t="shared" si="616"/>
        <v>0</v>
      </c>
      <c r="QC38" s="3">
        <f t="shared" si="617"/>
        <v>782071.63575438783</v>
      </c>
      <c r="QD38" s="3">
        <f t="shared" si="618"/>
        <v>288.64236640085841</v>
      </c>
      <c r="QE38" s="3">
        <f t="shared" si="619"/>
        <v>782360.27812078863</v>
      </c>
      <c r="QF38" s="3"/>
      <c r="QG38" s="13"/>
      <c r="QH38" s="15">
        <f t="shared" si="108"/>
        <v>0</v>
      </c>
      <c r="QI38" s="3">
        <f t="shared" si="109"/>
        <v>0</v>
      </c>
      <c r="QJ38" s="3">
        <f t="shared" si="620"/>
        <v>0</v>
      </c>
      <c r="QK38" s="3">
        <f t="shared" si="621"/>
        <v>65773.440215861847</v>
      </c>
      <c r="QL38" s="3">
        <f t="shared" si="622"/>
        <v>478.31118804215845</v>
      </c>
      <c r="QM38" s="3">
        <f t="shared" si="623"/>
        <v>66251.751403904011</v>
      </c>
      <c r="QN38" s="3"/>
      <c r="QO38" s="5"/>
      <c r="QP38" s="3">
        <f t="shared" si="110"/>
        <v>0</v>
      </c>
      <c r="QQ38" s="3">
        <f t="shared" si="111"/>
        <v>0</v>
      </c>
      <c r="QR38" s="3">
        <f t="shared" si="624"/>
        <v>0</v>
      </c>
      <c r="QS38" s="3">
        <f t="shared" si="625"/>
        <v>807766.49017321295</v>
      </c>
      <c r="QT38" s="3">
        <f t="shared" si="626"/>
        <v>295.95122584085169</v>
      </c>
      <c r="QU38" s="3">
        <f t="shared" si="627"/>
        <v>808062.44139905379</v>
      </c>
      <c r="QV38" s="3"/>
      <c r="QW38" s="13"/>
      <c r="QX38" s="15">
        <f t="shared" si="112"/>
        <v>0</v>
      </c>
      <c r="QY38" s="3">
        <f t="shared" si="113"/>
        <v>0</v>
      </c>
      <c r="QZ38" s="3">
        <f t="shared" si="628"/>
        <v>0</v>
      </c>
      <c r="RA38" s="3">
        <f t="shared" si="629"/>
        <v>67414.399880803598</v>
      </c>
      <c r="RB38" s="3">
        <f t="shared" si="630"/>
        <v>493.62656737251024</v>
      </c>
      <c r="RC38" s="3">
        <f t="shared" si="631"/>
        <v>67908.026448176111</v>
      </c>
      <c r="RD38" s="3"/>
      <c r="RE38" s="5"/>
      <c r="RF38" s="3">
        <f t="shared" si="114"/>
        <v>0</v>
      </c>
      <c r="RG38" s="3">
        <f t="shared" si="115"/>
        <v>0</v>
      </c>
      <c r="RH38" s="3">
        <f t="shared" si="632"/>
        <v>0</v>
      </c>
      <c r="RI38" s="3">
        <f t="shared" si="633"/>
        <v>833630.92846492026</v>
      </c>
      <c r="RJ38" s="3">
        <f t="shared" si="634"/>
        <v>303.33481445657662</v>
      </c>
      <c r="RK38" s="3">
        <f t="shared" si="635"/>
        <v>833934.26327937678</v>
      </c>
      <c r="RL38" s="3"/>
      <c r="RM38" s="13"/>
      <c r="RN38" s="15">
        <f t="shared" si="116"/>
        <v>0</v>
      </c>
      <c r="RO38" s="3">
        <f t="shared" si="117"/>
        <v>0</v>
      </c>
      <c r="RP38" s="3">
        <f t="shared" si="636"/>
        <v>0</v>
      </c>
      <c r="RQ38" s="3">
        <f t="shared" si="637"/>
        <v>69035.49779053485</v>
      </c>
      <c r="RR38" s="3">
        <f t="shared" si="638"/>
        <v>509.07866200765983</v>
      </c>
      <c r="RS38" s="3">
        <f t="shared" si="639"/>
        <v>69544.576452542504</v>
      </c>
      <c r="RT38" s="3"/>
      <c r="RU38" s="5"/>
      <c r="RV38" s="3">
        <f t="shared" si="118"/>
        <v>0</v>
      </c>
      <c r="RW38" s="3">
        <f t="shared" si="119"/>
        <v>0</v>
      </c>
      <c r="RX38" s="3">
        <f t="shared" si="640"/>
        <v>0</v>
      </c>
      <c r="RY38" s="3">
        <f t="shared" si="641"/>
        <v>859726.25000726094</v>
      </c>
      <c r="RZ38" s="3">
        <f t="shared" si="642"/>
        <v>310.62903400809262</v>
      </c>
      <c r="SA38" s="3">
        <f t="shared" si="643"/>
        <v>860036.87904126907</v>
      </c>
      <c r="SB38" s="3"/>
      <c r="SC38" s="13"/>
      <c r="SD38" s="15">
        <f t="shared" si="120"/>
        <v>0</v>
      </c>
      <c r="SE38" s="3">
        <f t="shared" si="121"/>
        <v>0</v>
      </c>
      <c r="SF38" s="3">
        <f t="shared" si="644"/>
        <v>0</v>
      </c>
      <c r="SG38" s="3">
        <f t="shared" si="645"/>
        <v>70683.931979233719</v>
      </c>
      <c r="SH38" s="3">
        <f t="shared" si="646"/>
        <v>525.03240672516529</v>
      </c>
      <c r="SI38" s="3">
        <f t="shared" si="647"/>
        <v>71208.964385958883</v>
      </c>
      <c r="SJ38" s="3"/>
      <c r="SK38" s="5"/>
      <c r="SL38" s="3">
        <f t="shared" si="122"/>
        <v>0</v>
      </c>
      <c r="SM38" s="3">
        <f t="shared" si="123"/>
        <v>0</v>
      </c>
      <c r="SN38" s="3">
        <f t="shared" si="648"/>
        <v>0</v>
      </c>
      <c r="SO38" s="3">
        <f t="shared" si="649"/>
        <v>886668.7524988458</v>
      </c>
      <c r="SP38" s="3">
        <f t="shared" si="650"/>
        <v>318.04625465615823</v>
      </c>
      <c r="SQ38" s="3">
        <f t="shared" si="651"/>
        <v>886986.79875350196</v>
      </c>
      <c r="SR38" s="3"/>
      <c r="SS38" s="13"/>
      <c r="ST38" s="15">
        <f t="shared" si="124"/>
        <v>0</v>
      </c>
      <c r="SU38" s="3">
        <f t="shared" si="125"/>
        <v>0</v>
      </c>
      <c r="SV38" s="3">
        <f t="shared" si="652"/>
        <v>0</v>
      </c>
      <c r="SW38" s="3">
        <f t="shared" si="653"/>
        <v>72415.754349598355</v>
      </c>
      <c r="SX38" s="3">
        <f t="shared" si="654"/>
        <v>541.69709179242614</v>
      </c>
      <c r="SY38" s="3">
        <f t="shared" si="655"/>
        <v>72957.451441390775</v>
      </c>
      <c r="SZ38" s="3"/>
      <c r="TA38" s="5"/>
      <c r="TB38" s="3">
        <f t="shared" si="126"/>
        <v>0</v>
      </c>
      <c r="TC38" s="3">
        <f t="shared" si="127"/>
        <v>0</v>
      </c>
      <c r="TD38" s="3">
        <f t="shared" si="656"/>
        <v>0</v>
      </c>
      <c r="TE38" s="3">
        <f t="shared" si="657"/>
        <v>914811.8829610938</v>
      </c>
      <c r="TF38" s="3">
        <f t="shared" si="658"/>
        <v>325.83868503179218</v>
      </c>
      <c r="TG38" s="3">
        <f t="shared" si="659"/>
        <v>915137.72164612554</v>
      </c>
      <c r="TH38" s="3"/>
      <c r="TI38" s="13"/>
      <c r="TJ38" s="15">
        <f t="shared" si="128"/>
        <v>0</v>
      </c>
      <c r="TK38" s="3">
        <f t="shared" si="129"/>
        <v>0</v>
      </c>
      <c r="TL38" s="3">
        <f t="shared" si="660"/>
        <v>0</v>
      </c>
      <c r="TM38" s="3">
        <f t="shared" si="661"/>
        <v>74243.300860880059</v>
      </c>
      <c r="TN38" s="3">
        <f t="shared" si="662"/>
        <v>559.01283517870149</v>
      </c>
      <c r="TO38" s="3">
        <f t="shared" si="663"/>
        <v>74802.313696058758</v>
      </c>
      <c r="TP38" s="3"/>
      <c r="TQ38" s="5"/>
      <c r="TR38" s="3">
        <f t="shared" si="130"/>
        <v>0</v>
      </c>
      <c r="TS38" s="3">
        <f t="shared" si="131"/>
        <v>0</v>
      </c>
      <c r="TT38" s="3">
        <f t="shared" si="664"/>
        <v>0</v>
      </c>
      <c r="TU38" s="3">
        <f t="shared" si="665"/>
        <v>944054.51330207358</v>
      </c>
      <c r="TV38" s="3">
        <f t="shared" si="666"/>
        <v>334.06183146475854</v>
      </c>
      <c r="TW38" s="3">
        <f t="shared" si="667"/>
        <v>944388.57513353834</v>
      </c>
      <c r="TX38" s="3"/>
      <c r="TY38" s="13"/>
      <c r="TZ38" s="15">
        <f t="shared" si="132"/>
        <v>0</v>
      </c>
      <c r="UA38" s="3">
        <f t="shared" si="133"/>
        <v>0</v>
      </c>
      <c r="UB38" s="3">
        <f t="shared" si="668"/>
        <v>0</v>
      </c>
      <c r="UC38" s="3">
        <f t="shared" si="669"/>
        <v>76141.222254888839</v>
      </c>
      <c r="UD38" s="3">
        <f t="shared" si="670"/>
        <v>576.83034280403581</v>
      </c>
      <c r="UE38" s="3">
        <f t="shared" si="671"/>
        <v>76718.052597692877</v>
      </c>
      <c r="UF38" s="3"/>
      <c r="UG38" s="5"/>
      <c r="UH38" s="3">
        <f t="shared" si="134"/>
        <v>0</v>
      </c>
      <c r="UI38" s="3">
        <f t="shared" si="135"/>
        <v>0</v>
      </c>
      <c r="UJ38" s="3">
        <f t="shared" si="672"/>
        <v>0</v>
      </c>
      <c r="UK38" s="3">
        <f t="shared" si="673"/>
        <v>974144.51737883815</v>
      </c>
      <c r="UL38" s="3">
        <f t="shared" si="674"/>
        <v>342.60163356820726</v>
      </c>
      <c r="UM38" s="3">
        <f t="shared" si="675"/>
        <v>974487.11901240633</v>
      </c>
      <c r="UN38" s="3"/>
      <c r="UO38" s="13"/>
      <c r="UP38" s="15">
        <f t="shared" si="136"/>
        <v>0</v>
      </c>
      <c r="UQ38" s="3">
        <f t="shared" si="137"/>
        <v>0</v>
      </c>
      <c r="UR38" s="3">
        <f t="shared" si="676"/>
        <v>0</v>
      </c>
      <c r="US38" s="3">
        <f t="shared" si="677"/>
        <v>78085.99866800569</v>
      </c>
      <c r="UT38" s="3">
        <f t="shared" si="678"/>
        <v>595.10548555449077</v>
      </c>
      <c r="UU38" s="3">
        <f t="shared" si="679"/>
        <v>78681.104153560183</v>
      </c>
      <c r="UV38" s="3"/>
      <c r="UW38" s="5"/>
      <c r="UX38" s="3">
        <f t="shared" si="138"/>
        <v>0</v>
      </c>
      <c r="UY38" s="3">
        <f t="shared" si="139"/>
        <v>0</v>
      </c>
      <c r="UZ38" s="3">
        <f t="shared" si="680"/>
        <v>0</v>
      </c>
      <c r="VA38" s="3">
        <f t="shared" si="681"/>
        <v>1005007.3704460517</v>
      </c>
      <c r="VB38" s="3">
        <f t="shared" si="682"/>
        <v>351.35226241716788</v>
      </c>
      <c r="VC38" s="3">
        <f t="shared" si="683"/>
        <v>1005358.7227084689</v>
      </c>
      <c r="VD38" s="3"/>
      <c r="VE38" s="13"/>
      <c r="VF38" s="15">
        <f t="shared" si="140"/>
        <v>0</v>
      </c>
      <c r="VG38" s="3">
        <f t="shared" si="141"/>
        <v>0</v>
      </c>
      <c r="VH38" s="3">
        <f t="shared" si="684"/>
        <v>0</v>
      </c>
      <c r="VI38" s="3">
        <f t="shared" si="685"/>
        <v>80078.996537707091</v>
      </c>
      <c r="VJ38" s="3">
        <f t="shared" si="686"/>
        <v>613.91666348149784</v>
      </c>
      <c r="VK38" s="3">
        <f t="shared" si="687"/>
        <v>80692.913201188596</v>
      </c>
      <c r="VL38" s="3"/>
      <c r="VM38" s="5"/>
      <c r="VN38" s="3">
        <f t="shared" si="142"/>
        <v>0</v>
      </c>
      <c r="VO38" s="3">
        <f t="shared" si="143"/>
        <v>0</v>
      </c>
      <c r="VP38" s="3">
        <f t="shared" si="688"/>
        <v>0</v>
      </c>
      <c r="VQ38" s="3">
        <f t="shared" si="689"/>
        <v>1036775.4736182129</v>
      </c>
      <c r="VR38" s="3">
        <f t="shared" si="690"/>
        <v>360.31986637251174</v>
      </c>
      <c r="VS38" s="3">
        <f t="shared" si="691"/>
        <v>1037135.7934845854</v>
      </c>
      <c r="VT38" s="3"/>
      <c r="VU38" s="13"/>
      <c r="VV38" s="15">
        <f t="shared" si="144"/>
        <v>0</v>
      </c>
      <c r="VW38" s="3">
        <f t="shared" si="145"/>
        <v>0</v>
      </c>
      <c r="VX38" s="3">
        <f t="shared" si="692"/>
        <v>0</v>
      </c>
      <c r="VY38" s="3">
        <f t="shared" si="693"/>
        <v>82137.567921112306</v>
      </c>
      <c r="VZ38" s="3">
        <f t="shared" si="694"/>
        <v>633.35676037633357</v>
      </c>
      <c r="WA38" s="3">
        <f t="shared" si="695"/>
        <v>82770.924681488643</v>
      </c>
      <c r="WB38" s="3"/>
      <c r="WC38" s="5"/>
      <c r="WD38" s="3">
        <f t="shared" si="146"/>
        <v>0</v>
      </c>
      <c r="WE38" s="3">
        <f t="shared" si="147"/>
        <v>0</v>
      </c>
      <c r="WF38" s="3">
        <f t="shared" si="696"/>
        <v>0</v>
      </c>
      <c r="WG38" s="3">
        <f t="shared" si="697"/>
        <v>1069605.687984816</v>
      </c>
      <c r="WH38" s="3">
        <f t="shared" si="698"/>
        <v>369.58252197331683</v>
      </c>
      <c r="WI38" s="3">
        <f t="shared" si="699"/>
        <v>1069975.2705067894</v>
      </c>
      <c r="WJ38" s="3"/>
      <c r="WK38" s="13"/>
      <c r="WL38" s="15">
        <f t="shared" si="148"/>
        <v>0</v>
      </c>
      <c r="WM38" s="3">
        <f t="shared" si="149"/>
        <v>0</v>
      </c>
      <c r="WN38" s="3">
        <f t="shared" si="700"/>
        <v>0</v>
      </c>
      <c r="WO38" s="3">
        <f t="shared" si="701"/>
        <v>84274.838572752909</v>
      </c>
      <c r="WP38" s="3">
        <f t="shared" si="702"/>
        <v>653.45566782637343</v>
      </c>
      <c r="WQ38" s="3">
        <f t="shared" si="703"/>
        <v>84928.294240579286</v>
      </c>
      <c r="WR38" s="3"/>
      <c r="WS38" s="5"/>
      <c r="WT38" s="3">
        <f t="shared" si="150"/>
        <v>0</v>
      </c>
      <c r="WU38" s="3">
        <f t="shared" si="151"/>
        <v>0</v>
      </c>
      <c r="WV38" s="3">
        <f t="shared" si="704"/>
        <v>0</v>
      </c>
      <c r="WW38" s="3">
        <f t="shared" si="705"/>
        <v>1103548.4941183911</v>
      </c>
      <c r="WX38" s="3">
        <f t="shared" si="706"/>
        <v>379.19928927681832</v>
      </c>
      <c r="WY38" s="3">
        <f t="shared" si="707"/>
        <v>1103927.6934076678</v>
      </c>
      <c r="WZ38" s="3"/>
      <c r="XA38" s="13"/>
      <c r="XB38" s="15">
        <f t="shared" si="152"/>
        <v>0</v>
      </c>
      <c r="XC38" s="3">
        <f t="shared" si="153"/>
        <v>0</v>
      </c>
      <c r="XD38" s="3">
        <f t="shared" si="708"/>
        <v>0</v>
      </c>
      <c r="XE38" s="3">
        <f t="shared" si="709"/>
        <v>86491.093975211639</v>
      </c>
      <c r="XF38" s="3">
        <f t="shared" si="710"/>
        <v>674.19585996808416</v>
      </c>
      <c r="XG38" s="3">
        <f t="shared" si="711"/>
        <v>87165.289835179719</v>
      </c>
      <c r="XH38" s="3"/>
      <c r="XI38" s="5"/>
      <c r="XJ38" s="3">
        <f t="shared" si="154"/>
        <v>0</v>
      </c>
      <c r="XK38" s="3">
        <f t="shared" si="155"/>
        <v>0</v>
      </c>
      <c r="XL38" s="3">
        <f t="shared" si="712"/>
        <v>0</v>
      </c>
      <c r="XM38" s="3">
        <f t="shared" si="713"/>
        <v>1138574.2945400844</v>
      </c>
      <c r="XN38" s="3">
        <f t="shared" si="714"/>
        <v>389.17145282765989</v>
      </c>
      <c r="XO38" s="3">
        <f t="shared" si="715"/>
        <v>1138963.4659929122</v>
      </c>
      <c r="XP38" s="3"/>
      <c r="XQ38" s="13"/>
      <c r="XR38" s="15">
        <f t="shared" si="156"/>
        <v>0</v>
      </c>
      <c r="XS38" s="3">
        <f t="shared" si="157"/>
        <v>0</v>
      </c>
      <c r="XT38" s="3">
        <f t="shared" si="716"/>
        <v>0</v>
      </c>
      <c r="XU38" s="3">
        <f t="shared" si="717"/>
        <v>88780.38646136623</v>
      </c>
      <c r="XV38" s="3">
        <f t="shared" si="718"/>
        <v>695.567081623783</v>
      </c>
      <c r="XW38" s="3">
        <f t="shared" si="719"/>
        <v>89475.953542990013</v>
      </c>
      <c r="XX38" s="3"/>
      <c r="XY38" s="5"/>
      <c r="XZ38" s="3">
        <f t="shared" si="158"/>
        <v>0</v>
      </c>
      <c r="YA38" s="3">
        <f t="shared" si="159"/>
        <v>0</v>
      </c>
      <c r="YB38" s="3">
        <f t="shared" si="720"/>
        <v>0</v>
      </c>
      <c r="YC38" s="3">
        <f t="shared" si="721"/>
        <v>1174665.7704225513</v>
      </c>
      <c r="YD38" s="3">
        <f t="shared" si="722"/>
        <v>399.47225076923252</v>
      </c>
      <c r="YE38" s="3">
        <f t="shared" si="723"/>
        <v>1175065.2426733205</v>
      </c>
      <c r="YF38" s="3"/>
      <c r="YG38" s="13"/>
      <c r="YH38" s="15">
        <f t="shared" si="160"/>
        <v>0</v>
      </c>
      <c r="YI38" s="3">
        <f t="shared" si="161"/>
        <v>0</v>
      </c>
      <c r="YJ38" s="3">
        <f t="shared" si="724"/>
        <v>0</v>
      </c>
      <c r="YK38" s="3">
        <f t="shared" si="725"/>
        <v>91140.515529212207</v>
      </c>
      <c r="YL38" s="3">
        <f t="shared" si="726"/>
        <v>717.59264765788339</v>
      </c>
      <c r="YM38" s="3">
        <f t="shared" si="727"/>
        <v>91858.108176870097</v>
      </c>
      <c r="YN38" s="3"/>
      <c r="YO38" s="5"/>
      <c r="YP38" s="3">
        <f t="shared" si="162"/>
        <v>0</v>
      </c>
      <c r="YQ38" s="3">
        <f t="shared" si="163"/>
        <v>0</v>
      </c>
      <c r="YR38" s="3">
        <f t="shared" si="728"/>
        <v>0</v>
      </c>
      <c r="YS38" s="3">
        <f t="shared" si="729"/>
        <v>1211862.2956434404</v>
      </c>
      <c r="YT38" s="3">
        <f t="shared" si="730"/>
        <v>410.09178182126954</v>
      </c>
      <c r="YU38" s="3">
        <f t="shared" si="731"/>
        <v>1212272.3874252618</v>
      </c>
      <c r="YV38" s="3"/>
      <c r="YW38" s="13"/>
      <c r="YX38" s="15">
        <f t="shared" si="164"/>
        <v>0</v>
      </c>
      <c r="YY38" s="3">
        <f t="shared" si="165"/>
        <v>0</v>
      </c>
      <c r="YZ38" s="3">
        <f t="shared" si="732"/>
        <v>0</v>
      </c>
      <c r="ZA38" s="3">
        <f t="shared" si="733"/>
        <v>93575.787632721069</v>
      </c>
      <c r="ZB38" s="3">
        <f t="shared" si="734"/>
        <v>740.31342284343486</v>
      </c>
      <c r="ZC38" s="3">
        <f t="shared" si="735"/>
        <v>94316.101055564504</v>
      </c>
      <c r="ZD38" s="3"/>
      <c r="ZE38" s="5"/>
      <c r="ZF38" s="3">
        <f t="shared" si="166"/>
        <v>0</v>
      </c>
      <c r="ZG38" s="3">
        <f t="shared" si="167"/>
        <v>0</v>
      </c>
      <c r="ZH38" s="3">
        <f t="shared" si="736"/>
        <v>0</v>
      </c>
      <c r="ZI38" s="3">
        <f t="shared" si="737"/>
        <v>1250232.8821663505</v>
      </c>
      <c r="ZJ38" s="3">
        <f t="shared" si="738"/>
        <v>421.04942311119049</v>
      </c>
      <c r="ZK38" s="3">
        <f t="shared" si="739"/>
        <v>1250653.9315894616</v>
      </c>
      <c r="ZL38" s="3"/>
      <c r="ZM38" s="13"/>
      <c r="ZN38" s="15">
        <f t="shared" si="168"/>
        <v>0</v>
      </c>
      <c r="ZO38" s="3">
        <f t="shared" si="169"/>
        <v>0</v>
      </c>
      <c r="ZP38" s="3">
        <f t="shared" si="740"/>
        <v>0</v>
      </c>
      <c r="ZQ38" s="3">
        <f t="shared" si="741"/>
        <v>96092.763753311388</v>
      </c>
      <c r="ZR38" s="3">
        <f t="shared" si="742"/>
        <v>763.76211231564275</v>
      </c>
      <c r="ZS38" s="3">
        <f t="shared" si="743"/>
        <v>96856.525865627031</v>
      </c>
      <c r="ZT38" s="3"/>
      <c r="ZU38" s="5"/>
      <c r="ZV38" s="3">
        <f t="shared" si="170"/>
        <v>0</v>
      </c>
      <c r="ZW38" s="3">
        <f t="shared" si="171"/>
        <v>0</v>
      </c>
      <c r="ZX38" s="3">
        <f t="shared" si="744"/>
        <v>0</v>
      </c>
      <c r="ZY38" s="3">
        <f t="shared" si="745"/>
        <v>1289832.7620513628</v>
      </c>
      <c r="ZZ38" s="3">
        <f t="shared" si="746"/>
        <v>432.37469613714381</v>
      </c>
      <c r="AAA38" s="3">
        <f t="shared" si="747"/>
        <v>1290265.1367474999</v>
      </c>
      <c r="AAB38" s="3"/>
      <c r="AAC38" s="13"/>
      <c r="AAD38" s="15">
        <f t="shared" si="172"/>
        <v>0</v>
      </c>
      <c r="AAE38" s="3">
        <f t="shared" si="173"/>
        <v>0</v>
      </c>
      <c r="AAF38" s="3">
        <f t="shared" si="748"/>
        <v>0</v>
      </c>
      <c r="AAG38" s="3">
        <f t="shared" si="749"/>
        <v>98695.613190396936</v>
      </c>
      <c r="AAH38" s="3">
        <f t="shared" si="750"/>
        <v>787.95659093713073</v>
      </c>
      <c r="AAI38" s="3">
        <f t="shared" si="751"/>
        <v>99483.569781334067</v>
      </c>
      <c r="AAJ38" s="3"/>
      <c r="AAK38" s="5"/>
      <c r="AAL38" s="3">
        <f t="shared" si="174"/>
        <v>0</v>
      </c>
      <c r="AAM38" s="3">
        <f t="shared" si="175"/>
        <v>0</v>
      </c>
      <c r="AAN38" s="3">
        <f t="shared" si="752"/>
        <v>0</v>
      </c>
      <c r="AAO38" s="3">
        <f t="shared" si="753"/>
        <v>1330692.1221630219</v>
      </c>
      <c r="AAP38" s="3">
        <f t="shared" si="754"/>
        <v>444.08636089204401</v>
      </c>
      <c r="AAQ38" s="3">
        <f t="shared" si="755"/>
        <v>1331136.208523914</v>
      </c>
      <c r="AAR38" s="3"/>
      <c r="AAS38" s="13"/>
      <c r="AAT38" s="15">
        <f t="shared" si="176"/>
        <v>0</v>
      </c>
      <c r="AAU38" s="3">
        <f t="shared" si="177"/>
        <v>0</v>
      </c>
      <c r="AAV38" s="3">
        <f t="shared" si="756"/>
        <v>0</v>
      </c>
      <c r="AAW38" s="3">
        <f t="shared" si="757"/>
        <v>101385.52697044134</v>
      </c>
      <c r="AAX38" s="3">
        <f t="shared" si="758"/>
        <v>812.91081160818419</v>
      </c>
      <c r="AAY38" s="3">
        <f t="shared" si="759"/>
        <v>102198.43778204951</v>
      </c>
      <c r="AAZ38" s="3"/>
      <c r="ABA38" s="5"/>
      <c r="ABB38" s="3">
        <f t="shared" si="178"/>
        <v>0</v>
      </c>
      <c r="ABC38" s="3">
        <f t="shared" si="179"/>
        <v>0</v>
      </c>
      <c r="ABD38" s="3">
        <f t="shared" si="760"/>
        <v>0</v>
      </c>
      <c r="ABE38" s="3">
        <f t="shared" si="761"/>
        <v>1372834.5260005172</v>
      </c>
      <c r="ABF38" s="3">
        <f t="shared" si="762"/>
        <v>456.18977646522478</v>
      </c>
      <c r="ABG38" s="3">
        <f t="shared" si="763"/>
        <v>1373290.7157769825</v>
      </c>
      <c r="ABH38" s="3"/>
      <c r="ABI38" s="13"/>
      <c r="ABJ38" s="15">
        <f t="shared" si="180"/>
        <v>0</v>
      </c>
      <c r="ABK38" s="3">
        <f t="shared" si="181"/>
        <v>0</v>
      </c>
      <c r="ABL38" s="3">
        <f t="shared" si="764"/>
        <v>0</v>
      </c>
      <c r="ABM38" s="3">
        <f t="shared" si="765"/>
        <v>104163.1887023334</v>
      </c>
      <c r="ABN38" s="3">
        <f t="shared" si="766"/>
        <v>838.64568950729767</v>
      </c>
      <c r="ABO38" s="3">
        <f t="shared" si="767"/>
        <v>105001.83439184069</v>
      </c>
      <c r="ABP38" s="3"/>
      <c r="ABQ38" s="5"/>
      <c r="ABR38" s="3">
        <f t="shared" si="182"/>
        <v>0</v>
      </c>
      <c r="ABS38" s="3">
        <f t="shared" si="183"/>
        <v>0</v>
      </c>
      <c r="ABT38" s="3">
        <f t="shared" si="768"/>
        <v>0</v>
      </c>
      <c r="ABU38" s="3">
        <f t="shared" si="769"/>
        <v>1416295.2948792307</v>
      </c>
      <c r="ABV38" s="3">
        <f t="shared" si="770"/>
        <v>468.688018792626</v>
      </c>
      <c r="ABW38" s="3">
        <f t="shared" si="771"/>
        <v>1416763.9828980232</v>
      </c>
      <c r="ABX38" s="3"/>
      <c r="ABY38" s="13"/>
      <c r="ABZ38" s="15">
        <f t="shared" si="184"/>
        <v>0</v>
      </c>
      <c r="ACA38" s="3">
        <f t="shared" si="185"/>
        <v>0</v>
      </c>
      <c r="ACB38" s="3">
        <f t="shared" si="772"/>
        <v>0</v>
      </c>
      <c r="ACC38" s="3">
        <f t="shared" si="773"/>
        <v>107030.84438119795</v>
      </c>
      <c r="ACD38" s="3">
        <f t="shared" si="774"/>
        <v>865.18956915912759</v>
      </c>
      <c r="ACE38" s="3">
        <f t="shared" si="775"/>
        <v>107896.03395035709</v>
      </c>
      <c r="ACF38" s="3"/>
      <c r="ACG38" s="5"/>
      <c r="ACH38" s="3">
        <f t="shared" si="186"/>
        <v>0</v>
      </c>
      <c r="ACI38" s="3">
        <f t="shared" si="187"/>
        <v>0</v>
      </c>
      <c r="ACJ38" s="3">
        <f t="shared" si="776"/>
        <v>0</v>
      </c>
      <c r="ACK38" s="3">
        <f t="shared" si="777"/>
        <v>1461122.2967097813</v>
      </c>
      <c r="ACL38" s="3">
        <f t="shared" si="778"/>
        <v>481.59119385332133</v>
      </c>
      <c r="ACM38" s="3">
        <f t="shared" si="779"/>
        <v>1461603.8879036347</v>
      </c>
      <c r="ACN38" s="3"/>
      <c r="ACO38" s="13"/>
      <c r="ACP38" s="15">
        <f t="shared" si="188"/>
        <v>0</v>
      </c>
      <c r="ACQ38" s="3">
        <f t="shared" si="189"/>
        <v>0</v>
      </c>
      <c r="ACR38" s="3">
        <f t="shared" si="780"/>
        <v>0</v>
      </c>
      <c r="ACS38" s="3">
        <f t="shared" si="781"/>
        <v>109992.21220950386</v>
      </c>
      <c r="ACT38" s="3">
        <f t="shared" si="782"/>
        <v>892.57212019078293</v>
      </c>
      <c r="ACU38" s="3">
        <f t="shared" si="783"/>
        <v>110884.78432969465</v>
      </c>
      <c r="ACV38" s="3"/>
      <c r="ACW38" s="5"/>
      <c r="ACX38" s="3">
        <f t="shared" si="190"/>
        <v>0</v>
      </c>
      <c r="ACY38" s="3">
        <f t="shared" si="191"/>
        <v>0</v>
      </c>
      <c r="ACZ38" s="3">
        <f t="shared" si="784"/>
        <v>0</v>
      </c>
      <c r="ADA38" s="3">
        <f t="shared" si="785"/>
        <v>1507365.6372207284</v>
      </c>
      <c r="ADB38" s="3">
        <f t="shared" si="786"/>
        <v>494.91603190461484</v>
      </c>
      <c r="ADC38" s="3">
        <f t="shared" si="787"/>
        <v>1507860.553252633</v>
      </c>
      <c r="ADD38" s="3"/>
      <c r="ADE38" s="13"/>
      <c r="ADF38" s="15">
        <f t="shared" si="192"/>
        <v>0</v>
      </c>
      <c r="ADG38" s="3">
        <f t="shared" si="193"/>
        <v>0</v>
      </c>
      <c r="ADH38" s="3">
        <f t="shared" si="788"/>
        <v>0</v>
      </c>
      <c r="ADI38" s="3">
        <f t="shared" si="789"/>
        <v>113051.14877079597</v>
      </c>
      <c r="ADJ38" s="3">
        <f t="shared" si="790"/>
        <v>920.82023950229177</v>
      </c>
      <c r="ADK38" s="3">
        <f t="shared" si="791"/>
        <v>113971.96901029827</v>
      </c>
      <c r="ADL38" s="3"/>
      <c r="ADM38" s="5"/>
      <c r="ADN38" s="3">
        <f t="shared" si="194"/>
        <v>0</v>
      </c>
      <c r="ADO38" s="3">
        <f t="shared" si="195"/>
        <v>0</v>
      </c>
      <c r="ADP38" s="3">
        <f t="shared" si="792"/>
        <v>0</v>
      </c>
      <c r="ADQ38" s="3">
        <f t="shared" si="793"/>
        <v>1555070.7395906954</v>
      </c>
      <c r="ADR38" s="3">
        <f t="shared" si="794"/>
        <v>508.67988585710248</v>
      </c>
      <c r="ADS38" s="3">
        <f t="shared" si="795"/>
        <v>1555579.4194765524</v>
      </c>
      <c r="ADT38" s="3"/>
      <c r="ADU38" s="13"/>
      <c r="ADV38" s="15">
        <f t="shared" si="196"/>
        <v>0</v>
      </c>
      <c r="ADW38" s="3">
        <f t="shared" si="197"/>
        <v>0</v>
      </c>
      <c r="ADX38" s="3">
        <f t="shared" si="796"/>
        <v>0</v>
      </c>
      <c r="ADY38" s="3">
        <f t="shared" si="797"/>
        <v>116210.78518717902</v>
      </c>
      <c r="ADZ38" s="3">
        <f t="shared" si="798"/>
        <v>949.95908242619475</v>
      </c>
      <c r="AEA38" s="3">
        <f t="shared" si="799"/>
        <v>117160.74426960522</v>
      </c>
      <c r="AEB38" s="3"/>
      <c r="AEC38" s="5"/>
      <c r="AED38" s="3">
        <f t="shared" si="198"/>
        <v>0</v>
      </c>
      <c r="AEE38" s="3">
        <f t="shared" si="199"/>
        <v>0</v>
      </c>
      <c r="AEF38" s="3">
        <f t="shared" si="800"/>
        <v>0</v>
      </c>
      <c r="AEG38" s="3">
        <f t="shared" si="801"/>
        <v>1604280.0858589557</v>
      </c>
      <c r="AEH38" s="3">
        <f t="shared" si="802"/>
        <v>522.89684436757511</v>
      </c>
      <c r="AEI38" s="3">
        <f t="shared" si="803"/>
        <v>1604802.9827033232</v>
      </c>
      <c r="AEJ38" s="3"/>
      <c r="AEK38" s="13"/>
      <c r="AEL38" s="15">
        <f t="shared" si="200"/>
        <v>0</v>
      </c>
      <c r="AEM38" s="3">
        <f t="shared" si="201"/>
        <v>0</v>
      </c>
      <c r="AEN38" s="3">
        <f t="shared" si="804"/>
        <v>0</v>
      </c>
      <c r="AEO38" s="3">
        <f t="shared" si="805"/>
        <v>119473.75289747349</v>
      </c>
      <c r="AEP38" s="3">
        <f t="shared" si="806"/>
        <v>980.01514272447594</v>
      </c>
      <c r="AEQ38" s="3">
        <f t="shared" si="807"/>
        <v>120453.76804019796</v>
      </c>
      <c r="AER38" s="3"/>
      <c r="AES38" s="5"/>
      <c r="AET38" s="3">
        <f t="shared" si="202"/>
        <v>0</v>
      </c>
      <c r="AEU38" s="3">
        <f t="shared" si="203"/>
        <v>0</v>
      </c>
      <c r="AEV38" s="3">
        <f t="shared" si="808"/>
        <v>0</v>
      </c>
      <c r="AEW38" s="3">
        <f t="shared" si="809"/>
        <v>1655038.4183891939</v>
      </c>
      <c r="AEX38" s="3">
        <f t="shared" si="810"/>
        <v>537.57874774029665</v>
      </c>
      <c r="AEY38" s="3">
        <f t="shared" si="811"/>
        <v>1655575.9971369342</v>
      </c>
      <c r="AEZ38" s="3"/>
      <c r="AFA38" s="13"/>
      <c r="AFB38" s="15">
        <f t="shared" si="204"/>
        <v>0</v>
      </c>
      <c r="AFC38" s="3">
        <f t="shared" si="205"/>
        <v>0</v>
      </c>
      <c r="AFD38" s="3">
        <f t="shared" si="812"/>
        <v>0</v>
      </c>
      <c r="AFE38" s="3">
        <f t="shared" si="813"/>
        <v>122842.8729231254</v>
      </c>
      <c r="AFF38" s="3">
        <f t="shared" si="814"/>
        <v>1011.0176118934792</v>
      </c>
      <c r="AFG38" s="3">
        <f t="shared" si="815"/>
        <v>123853.89053501887</v>
      </c>
      <c r="AFH38" s="3"/>
      <c r="AFI38" s="5"/>
      <c r="AFJ38" s="3">
        <f t="shared" si="206"/>
        <v>0</v>
      </c>
      <c r="AFK38" s="3">
        <f t="shared" si="207"/>
        <v>0</v>
      </c>
      <c r="AFL38" s="3">
        <f t="shared" si="816"/>
        <v>0</v>
      </c>
      <c r="AFM38" s="3">
        <f t="shared" si="817"/>
        <v>1707395.0354481738</v>
      </c>
      <c r="AFN38" s="3">
        <f t="shared" si="818"/>
        <v>552.73828931702246</v>
      </c>
      <c r="AFO38" s="3">
        <f t="shared" si="819"/>
        <v>1707947.7737374909</v>
      </c>
      <c r="AFP38" s="3"/>
      <c r="AFQ38" s="13"/>
      <c r="AFR38" s="15">
        <f t="shared" si="208"/>
        <v>0</v>
      </c>
      <c r="AFS38" s="3">
        <f t="shared" si="209"/>
        <v>0</v>
      </c>
      <c r="AFT38" s="3">
        <f t="shared" si="820"/>
        <v>0</v>
      </c>
      <c r="AFU38" s="3">
        <f t="shared" si="821"/>
        <v>126321.49632775711</v>
      </c>
      <c r="AFV38" s="3">
        <f t="shared" si="822"/>
        <v>1042.9974529626068</v>
      </c>
      <c r="AFW38" s="3">
        <f t="shared" si="823"/>
        <v>127364.49378071971</v>
      </c>
      <c r="AFX38" s="3"/>
      <c r="AFY38" s="5"/>
      <c r="AFZ38" s="3">
        <f t="shared" si="210"/>
        <v>0</v>
      </c>
      <c r="AGA38" s="3">
        <f t="shared" si="211"/>
        <v>0</v>
      </c>
      <c r="AGB38" s="3">
        <f t="shared" si="824"/>
        <v>0</v>
      </c>
      <c r="AGC38" s="3">
        <f t="shared" si="825"/>
        <v>1761402.2270475251</v>
      </c>
      <c r="AGD38" s="3">
        <f t="shared" si="826"/>
        <v>568.3905473935456</v>
      </c>
      <c r="AGE38" s="3">
        <f t="shared" si="827"/>
        <v>1761970.6175949187</v>
      </c>
      <c r="AGF38" s="3"/>
      <c r="AGG38" s="13"/>
      <c r="AGH38" s="15">
        <f t="shared" si="212"/>
        <v>0</v>
      </c>
      <c r="AGI38" s="3">
        <f t="shared" si="213"/>
        <v>0</v>
      </c>
      <c r="AGJ38" s="3">
        <f t="shared" si="828"/>
        <v>0</v>
      </c>
      <c r="AGK38" s="3">
        <f t="shared" si="829"/>
        <v>129913.31984517373</v>
      </c>
      <c r="AGL38" s="3">
        <f t="shared" si="830"/>
        <v>1075.9860499275192</v>
      </c>
      <c r="AGM38" s="3">
        <f t="shared" si="831"/>
        <v>130989.30589510125</v>
      </c>
      <c r="AGN38" s="3"/>
      <c r="AGO38" s="5"/>
      <c r="AGP38" s="3">
        <f t="shared" si="214"/>
        <v>0</v>
      </c>
      <c r="AGQ38" s="3">
        <f t="shared" si="215"/>
        <v>0</v>
      </c>
      <c r="AGR38" s="3">
        <f t="shared" si="832"/>
        <v>0</v>
      </c>
      <c r="AGS38" s="3">
        <f t="shared" si="833"/>
        <v>1817112.9941219038</v>
      </c>
      <c r="AGT38" s="3">
        <f t="shared" si="834"/>
        <v>584.55215562773208</v>
      </c>
      <c r="AGU38" s="3">
        <f t="shared" si="835"/>
        <v>1817697.5462775314</v>
      </c>
      <c r="AGV38" s="3"/>
      <c r="AGW38" s="13"/>
      <c r="AGX38" s="15">
        <f t="shared" si="216"/>
        <v>0</v>
      </c>
      <c r="AGY38" s="3">
        <f t="shared" si="217"/>
        <v>0</v>
      </c>
      <c r="AGZ38" s="3">
        <f t="shared" si="836"/>
        <v>0</v>
      </c>
      <c r="AHA38" s="3">
        <f t="shared" si="837"/>
        <v>133622.05290532572</v>
      </c>
      <c r="AHB38" s="3">
        <f t="shared" si="838"/>
        <v>1110.0149313102959</v>
      </c>
      <c r="AHC38" s="3">
        <f t="shared" si="839"/>
        <v>134732.06783663601</v>
      </c>
      <c r="AHD38" s="3"/>
      <c r="AHE38" s="5"/>
      <c r="AHF38" s="3">
        <f t="shared" si="218"/>
        <v>0</v>
      </c>
      <c r="AHG38" s="3">
        <f t="shared" si="219"/>
        <v>0</v>
      </c>
      <c r="AHH38" s="3">
        <f t="shared" si="840"/>
        <v>0</v>
      </c>
      <c r="AHI38" s="3">
        <f t="shared" si="841"/>
        <v>1874580.581680536</v>
      </c>
      <c r="AHJ38" s="3">
        <f t="shared" si="842"/>
        <v>601.23980480445516</v>
      </c>
      <c r="AHK38" s="3">
        <f t="shared" si="843"/>
        <v>1875181.8214853406</v>
      </c>
      <c r="AHL38" s="3"/>
      <c r="AHM38" s="13"/>
      <c r="AHN38" s="15">
        <f t="shared" si="220"/>
        <v>0</v>
      </c>
      <c r="AHO38" s="3">
        <f t="shared" si="221"/>
        <v>0</v>
      </c>
      <c r="AHP38" s="3">
        <f t="shared" si="844"/>
        <v>0</v>
      </c>
      <c r="AHQ38" s="3">
        <f t="shared" si="845"/>
        <v>137451.30344785741</v>
      </c>
      <c r="AHR38" s="3">
        <f t="shared" si="846"/>
        <v>1145.116415420878</v>
      </c>
      <c r="AHS38" s="3">
        <f t="shared" si="847"/>
        <v>138596.41986327828</v>
      </c>
      <c r="AHT38" s="3"/>
      <c r="AHU38" s="5"/>
      <c r="AHV38" s="3">
        <f t="shared" si="222"/>
        <v>0</v>
      </c>
      <c r="AHW38" s="3">
        <f t="shared" si="223"/>
        <v>0</v>
      </c>
      <c r="AHX38" s="3">
        <f t="shared" si="848"/>
        <v>0</v>
      </c>
      <c r="AHY38" s="3">
        <f t="shared" si="849"/>
        <v>1933859.5685174</v>
      </c>
      <c r="AHZ38" s="3">
        <f t="shared" si="850"/>
        <v>618.46972904735208</v>
      </c>
      <c r="AIA38" s="3">
        <f t="shared" si="851"/>
        <v>1934478.0382464472</v>
      </c>
      <c r="AIB38" s="3"/>
      <c r="AIC38" s="13"/>
      <c r="AID38" s="15">
        <f t="shared" si="224"/>
        <v>0</v>
      </c>
      <c r="AIE38" s="3">
        <f t="shared" si="225"/>
        <v>0</v>
      </c>
      <c r="AIF38" s="3">
        <f t="shared" si="852"/>
        <v>0</v>
      </c>
      <c r="AIG38" s="3">
        <f t="shared" si="853"/>
        <v>141404.7058509448</v>
      </c>
      <c r="AIH38" s="3">
        <f t="shared" si="854"/>
        <v>1181.3242051940133</v>
      </c>
      <c r="AII38" s="3">
        <f t="shared" si="855"/>
        <v>142586.03005613881</v>
      </c>
      <c r="AIJ38" s="3"/>
      <c r="AIK38" s="5"/>
      <c r="AIL38" s="3">
        <f t="shared" si="226"/>
        <v>0</v>
      </c>
      <c r="AIM38" s="3">
        <f t="shared" si="227"/>
        <v>0</v>
      </c>
      <c r="AIN38" s="3">
        <f t="shared" si="856"/>
        <v>0</v>
      </c>
      <c r="AIO38" s="3">
        <f t="shared" si="857"/>
        <v>1995006.8717650862</v>
      </c>
      <c r="AIP38" s="3">
        <f t="shared" si="858"/>
        <v>636.25828144169259</v>
      </c>
      <c r="AIQ38" s="3">
        <f t="shared" si="859"/>
        <v>1995643.1300465278</v>
      </c>
      <c r="AIR38" s="3"/>
      <c r="AIS38" s="13"/>
      <c r="AIT38" s="15">
        <f t="shared" si="228"/>
        <v>0</v>
      </c>
      <c r="AIU38" s="3">
        <f t="shared" si="229"/>
        <v>0</v>
      </c>
      <c r="AIV38" s="3">
        <f t="shared" si="860"/>
        <v>0</v>
      </c>
      <c r="AIW38" s="3">
        <f t="shared" si="861"/>
        <v>145486.08245912398</v>
      </c>
      <c r="AIX38" s="3">
        <f t="shared" si="862"/>
        <v>1218.6734139279051</v>
      </c>
      <c r="AIY38" s="3">
        <f t="shared" si="863"/>
        <v>146704.75587305188</v>
      </c>
      <c r="AIZ38" s="3"/>
      <c r="AJA38" s="5"/>
      <c r="AJB38" s="3">
        <f t="shared" si="230"/>
        <v>0</v>
      </c>
      <c r="AJC38" s="3">
        <f t="shared" si="231"/>
        <v>0</v>
      </c>
      <c r="AJD38" s="3">
        <f t="shared" si="864"/>
        <v>0</v>
      </c>
      <c r="AJE38" s="3">
        <f t="shared" si="865"/>
        <v>2058081.7903619376</v>
      </c>
      <c r="AJF38" s="3">
        <f t="shared" si="866"/>
        <v>654.62266083776228</v>
      </c>
      <c r="AJG38" s="3">
        <f t="shared" si="867"/>
        <v>2058736.4130227754</v>
      </c>
      <c r="AJH38" s="3"/>
      <c r="AJI38" s="13"/>
      <c r="AJJ38" s="15">
        <f t="shared" si="232"/>
        <v>0</v>
      </c>
      <c r="AJK38" s="3">
        <f t="shared" si="233"/>
        <v>0</v>
      </c>
      <c r="AJL38" s="3">
        <f t="shared" si="868"/>
        <v>0</v>
      </c>
      <c r="AJM38" s="3">
        <f t="shared" si="869"/>
        <v>149699.48054982556</v>
      </c>
      <c r="AJN38" s="3">
        <f t="shared" si="870"/>
        <v>1257.2002663931519</v>
      </c>
      <c r="AJO38" s="3">
        <f t="shared" si="871"/>
        <v>150956.68081621872</v>
      </c>
      <c r="AJP38" s="3"/>
      <c r="AJQ38" s="5"/>
      <c r="AJR38" s="3">
        <f t="shared" si="234"/>
        <v>0</v>
      </c>
      <c r="AJS38" s="3">
        <f t="shared" si="235"/>
        <v>0</v>
      </c>
      <c r="AJT38" s="3">
        <f t="shared" si="872"/>
        <v>0</v>
      </c>
      <c r="AJU38" s="3">
        <f t="shared" si="873"/>
        <v>2123145.5002882266</v>
      </c>
      <c r="AJV38" s="3">
        <f t="shared" si="874"/>
        <v>673.58107818382541</v>
      </c>
      <c r="AJW38" s="3">
        <f t="shared" si="875"/>
        <v>2123819.0813664105</v>
      </c>
      <c r="AJX38" s="3"/>
      <c r="AJY38" s="13"/>
      <c r="AJZ38" s="15">
        <f t="shared" si="236"/>
        <v>0</v>
      </c>
      <c r="AKA38" s="3">
        <f t="shared" si="237"/>
        <v>0</v>
      </c>
      <c r="AKB38" s="3">
        <f t="shared" si="876"/>
        <v>0</v>
      </c>
      <c r="AKC38" s="3">
        <f t="shared" si="877"/>
        <v>154049.10281788142</v>
      </c>
      <c r="AKD38" s="3">
        <f t="shared" si="878"/>
        <v>1296.9419306158645</v>
      </c>
      <c r="AKE38" s="3">
        <f t="shared" si="879"/>
        <v>155346.04474849728</v>
      </c>
      <c r="AKF38" s="3"/>
      <c r="AKG38" s="5"/>
      <c r="AKH38" s="3">
        <f t="shared" si="238"/>
        <v>0</v>
      </c>
      <c r="AKI38" s="3">
        <f t="shared" si="239"/>
        <v>0</v>
      </c>
      <c r="AKJ38" s="3">
        <f t="shared" si="880"/>
        <v>0</v>
      </c>
      <c r="AKK38" s="3">
        <f t="shared" si="881"/>
        <v>2190260.7704833979</v>
      </c>
      <c r="AKL38" s="3">
        <f t="shared" si="882"/>
        <v>693.15244373732367</v>
      </c>
      <c r="AKM38" s="3">
        <f t="shared" si="883"/>
        <v>2190953.9229271351</v>
      </c>
      <c r="AKN38" s="3"/>
      <c r="AKO38" s="13"/>
      <c r="AKP38" s="15">
        <f t="shared" si="240"/>
        <v>0</v>
      </c>
      <c r="AKQ38" s="3">
        <f t="shared" si="241"/>
        <v>0</v>
      </c>
      <c r="AKR38" s="3">
        <f t="shared" si="884"/>
        <v>0</v>
      </c>
      <c r="AKS38" s="3">
        <f t="shared" si="885"/>
        <v>158539.24033563409</v>
      </c>
      <c r="AKT38" s="3">
        <f t="shared" si="886"/>
        <v>1337.9366210466826</v>
      </c>
      <c r="AKU38" s="3">
        <f t="shared" si="887"/>
        <v>159877.17695668078</v>
      </c>
      <c r="AKV38" s="3"/>
      <c r="AKW38" s="5"/>
      <c r="AKX38" s="3">
        <f t="shared" si="242"/>
        <v>0</v>
      </c>
      <c r="AKY38" s="3">
        <f t="shared" si="243"/>
        <v>0</v>
      </c>
      <c r="AKZ38" s="3">
        <f t="shared" si="888"/>
        <v>0</v>
      </c>
      <c r="ALA38" s="3">
        <f t="shared" si="889"/>
        <v>2259492.1370767308</v>
      </c>
      <c r="ALB38" s="3">
        <f t="shared" si="890"/>
        <v>713.35606541518814</v>
      </c>
      <c r="ALC38" s="3">
        <f t="shared" si="891"/>
        <v>2260205.4931421462</v>
      </c>
      <c r="ALD38" s="3"/>
      <c r="ALE38" s="13"/>
      <c r="ALF38" s="15">
        <f t="shared" si="244"/>
        <v>0</v>
      </c>
      <c r="ALG38" s="3">
        <f t="shared" si="245"/>
        <v>0</v>
      </c>
      <c r="ALH38" s="3">
        <f t="shared" si="892"/>
        <v>0</v>
      </c>
      <c r="ALI38" s="3">
        <f t="shared" si="893"/>
        <v>163174.27224263214</v>
      </c>
      <c r="ALJ38" s="3">
        <f t="shared" si="894"/>
        <v>1380.2237952191406</v>
      </c>
      <c r="ALK38" s="3">
        <f t="shared" si="895"/>
        <v>164554.49603785129</v>
      </c>
      <c r="ALL38" s="3"/>
      <c r="ALM38" s="5"/>
      <c r="ALN38" s="3">
        <f t="shared" si="246"/>
        <v>0</v>
      </c>
      <c r="ALO38" s="3">
        <f t="shared" si="247"/>
        <v>0</v>
      </c>
      <c r="ALP38" s="3">
        <f t="shared" si="896"/>
        <v>0</v>
      </c>
      <c r="ALQ38" s="3">
        <f t="shared" si="897"/>
        <v>2330906.2355017485</v>
      </c>
      <c r="ALR38" s="3">
        <f t="shared" si="898"/>
        <v>734.21164739760547</v>
      </c>
      <c r="ALS38" s="3">
        <f t="shared" si="899"/>
        <v>2331640.4471491459</v>
      </c>
      <c r="ALT38" s="3"/>
      <c r="ALU38" s="13"/>
      <c r="ALV38" s="15">
        <f t="shared" si="248"/>
        <v>0</v>
      </c>
      <c r="ALW38" s="3">
        <f t="shared" si="249"/>
        <v>0</v>
      </c>
      <c r="ALX38" s="3">
        <f t="shared" si="900"/>
        <v>0</v>
      </c>
      <c r="ALY38" s="3">
        <f t="shared" si="901"/>
        <v>167958.71020212668</v>
      </c>
      <c r="ALZ38" s="3">
        <f t="shared" si="902"/>
        <v>1423.8442516586754</v>
      </c>
      <c r="AMA38" s="3">
        <f t="shared" si="903"/>
        <v>169382.55445378536</v>
      </c>
      <c r="AMB38" s="3"/>
      <c r="AMC38" s="5"/>
      <c r="AMD38" s="3">
        <f t="shared" si="250"/>
        <v>0</v>
      </c>
      <c r="AME38" s="3">
        <f t="shared" si="251"/>
        <v>0</v>
      </c>
      <c r="AMF38" s="3">
        <f t="shared" si="904"/>
        <v>0</v>
      </c>
      <c r="AMG38" s="3">
        <f t="shared" si="905"/>
        <v>2404571.9658438349</v>
      </c>
      <c r="AMH38" s="3">
        <f t="shared" si="906"/>
        <v>755.73949016247934</v>
      </c>
      <c r="AMI38" s="3">
        <f t="shared" si="907"/>
        <v>2405327.7053339975</v>
      </c>
      <c r="AMJ38" s="3"/>
      <c r="AMK38" s="13"/>
      <c r="AML38" s="15">
        <f t="shared" si="252"/>
        <v>0</v>
      </c>
      <c r="AMM38" s="3">
        <f t="shared" si="253"/>
        <v>0</v>
      </c>
      <c r="AMN38" s="3">
        <f t="shared" si="908"/>
        <v>0</v>
      </c>
      <c r="AMO38" s="3">
        <f t="shared" si="909"/>
        <v>172897.23333416972</v>
      </c>
      <c r="AMP38" s="3">
        <f t="shared" si="910"/>
        <v>1468.8401135474676</v>
      </c>
      <c r="AMQ38" s="3">
        <f t="shared" si="911"/>
        <v>174366.07344771718</v>
      </c>
      <c r="AMR38" s="3"/>
      <c r="AMS38" s="5"/>
      <c r="AMT38" s="3">
        <f t="shared" si="254"/>
        <v>0</v>
      </c>
      <c r="AMU38" s="3">
        <f t="shared" si="255"/>
        <v>0</v>
      </c>
      <c r="AMV38" s="3">
        <f t="shared" si="912"/>
        <v>0</v>
      </c>
      <c r="AMW38" s="3">
        <f t="shared" si="913"/>
        <v>2480560.4652536055</v>
      </c>
      <c r="AMX38" s="3">
        <f t="shared" si="914"/>
        <v>777.96064766883512</v>
      </c>
      <c r="AMY38" s="3">
        <f t="shared" si="915"/>
        <v>2481338.4259012742</v>
      </c>
      <c r="AMZ38" s="3"/>
      <c r="ANA38" s="13"/>
      <c r="ANB38" s="15">
        <f t="shared" si="256"/>
        <v>0</v>
      </c>
      <c r="ANC38" s="3">
        <f t="shared" si="257"/>
        <v>0</v>
      </c>
      <c r="AND38" s="3">
        <f t="shared" si="916"/>
        <v>0</v>
      </c>
      <c r="ANE38" s="3">
        <f t="shared" si="917"/>
        <v>177994.6894457578</v>
      </c>
      <c r="ANF38" s="3">
        <f t="shared" si="918"/>
        <v>1515.2548003634172</v>
      </c>
      <c r="ANG38" s="3">
        <f t="shared" si="919"/>
        <v>179509.94424612122</v>
      </c>
      <c r="ANH38" s="3"/>
      <c r="ANI38" s="5"/>
      <c r="ANJ38" s="3">
        <f t="shared" si="258"/>
        <v>0</v>
      </c>
      <c r="ANK38" s="3">
        <f t="shared" si="259"/>
        <v>0</v>
      </c>
      <c r="ANL38" s="3">
        <f t="shared" si="920"/>
        <v>0</v>
      </c>
      <c r="ANM38" s="3">
        <f t="shared" si="921"/>
        <v>2558945.0600511329</v>
      </c>
      <c r="ANN38" s="3">
        <f t="shared" si="922"/>
        <v>800.8969328919186</v>
      </c>
      <c r="ANO38" s="3">
        <f t="shared" si="923"/>
        <v>2559745.956984025</v>
      </c>
      <c r="ANP38" s="3"/>
      <c r="ANQ38" s="13"/>
      <c r="ANR38" s="15">
        <f t="shared" si="260"/>
        <v>0</v>
      </c>
      <c r="ANS38" s="3">
        <f t="shared" si="261"/>
        <v>0</v>
      </c>
      <c r="ANT38" s="3">
        <f t="shared" si="924"/>
        <v>0</v>
      </c>
      <c r="ANU38" s="3">
        <f t="shared" si="925"/>
        <v>183256.07883942316</v>
      </c>
      <c r="ANV38" s="3">
        <f t="shared" si="926"/>
        <v>1563.1330595718509</v>
      </c>
      <c r="ANW38" s="3">
        <f t="shared" si="927"/>
        <v>184819.21189899501</v>
      </c>
      <c r="ANX38" s="3"/>
      <c r="ANY38" s="5"/>
      <c r="ANZ38" s="3">
        <f t="shared" si="262"/>
        <v>0</v>
      </c>
      <c r="AOA38" s="3">
        <f t="shared" si="263"/>
        <v>0</v>
      </c>
      <c r="AOB38" s="3">
        <f t="shared" si="928"/>
        <v>0</v>
      </c>
      <c r="AOC38" s="3">
        <f t="shared" si="929"/>
        <v>2639801.3192465398</v>
      </c>
      <c r="AOD38" s="3">
        <f t="shared" si="930"/>
        <v>824.57084496905838</v>
      </c>
      <c r="AOE38" s="3">
        <f t="shared" si="931"/>
        <v>2640625.8900915091</v>
      </c>
      <c r="AOF38" s="3"/>
      <c r="AOG38" s="13"/>
      <c r="AOH38" s="15">
        <f t="shared" si="264"/>
        <v>0</v>
      </c>
      <c r="AOI38" s="3">
        <f t="shared" si="265"/>
        <v>0</v>
      </c>
      <c r="AOJ38" s="3">
        <f t="shared" si="932"/>
        <v>0</v>
      </c>
      <c r="AOK38" s="3">
        <f t="shared" si="933"/>
        <v>188686.54666500364</v>
      </c>
      <c r="AOL38" s="3">
        <f t="shared" si="934"/>
        <v>1612.5210434402443</v>
      </c>
      <c r="AOM38" s="3">
        <f t="shared" si="935"/>
        <v>190299.06770844388</v>
      </c>
      <c r="AON38" s="3"/>
      <c r="AOO38" s="5"/>
      <c r="AOP38" s="3">
        <f t="shared" si="266"/>
        <v>0</v>
      </c>
      <c r="AOQ38" s="3">
        <f t="shared" si="267"/>
        <v>0</v>
      </c>
      <c r="AOR38" s="3">
        <f t="shared" si="936"/>
        <v>0</v>
      </c>
      <c r="AOS38" s="3">
        <f t="shared" si="937"/>
        <v>2723207.1842638287</v>
      </c>
      <c r="AOT38" s="3">
        <f t="shared" si="938"/>
        <v>849.00553478603194</v>
      </c>
      <c r="AOU38" s="3">
        <f t="shared" si="939"/>
        <v>2724056.1897986145</v>
      </c>
      <c r="AOV38" s="3"/>
      <c r="AOW38" s="13"/>
      <c r="AOX38" s="15">
        <f t="shared" si="268"/>
        <v>0</v>
      </c>
      <c r="AOY38" s="3">
        <f t="shared" si="269"/>
        <v>0</v>
      </c>
      <c r="AOZ38" s="3">
        <f t="shared" si="940"/>
        <v>0</v>
      </c>
      <c r="APA38" s="3">
        <f t="shared" si="941"/>
        <v>194291.3919116761</v>
      </c>
      <c r="APB38" s="3">
        <f t="shared" si="942"/>
        <v>1663.4663800437888</v>
      </c>
      <c r="APC38" s="3">
        <f t="shared" si="943"/>
        <v>195954.85829171989</v>
      </c>
      <c r="APD38" s="3"/>
      <c r="APE38" s="5"/>
      <c r="APF38" s="3">
        <f t="shared" si="270"/>
        <v>0</v>
      </c>
      <c r="APG38" s="3">
        <f t="shared" si="271"/>
        <v>0</v>
      </c>
      <c r="APH38" s="3">
        <f t="shared" si="944"/>
        <v>0</v>
      </c>
      <c r="API38" s="3">
        <f t="shared" si="945"/>
        <v>2809243.0888542747</v>
      </c>
      <c r="APJ38" s="3">
        <f t="shared" si="946"/>
        <v>874.22484543721725</v>
      </c>
      <c r="APK38" s="3">
        <f t="shared" si="947"/>
        <v>2810117.313699712</v>
      </c>
      <c r="APL38" s="3"/>
      <c r="APM38" s="13"/>
      <c r="APN38" s="15">
        <f t="shared" si="272"/>
        <v>0</v>
      </c>
      <c r="APO38" s="3">
        <f t="shared" si="273"/>
        <v>0</v>
      </c>
      <c r="APP38" s="3">
        <f t="shared" si="948"/>
        <v>0</v>
      </c>
      <c r="APQ38" s="3">
        <f t="shared" si="949"/>
        <v>200076.08289527768</v>
      </c>
      <c r="APR38" s="3">
        <f t="shared" si="950"/>
        <v>1716.0182159493149</v>
      </c>
      <c r="APS38" s="3">
        <f t="shared" si="951"/>
        <v>201792.10111122701</v>
      </c>
      <c r="APT38" s="3"/>
      <c r="APU38" s="5"/>
      <c r="APV38" s="3">
        <f t="shared" si="274"/>
        <v>0</v>
      </c>
      <c r="APW38" s="3">
        <f t="shared" si="275"/>
        <v>0</v>
      </c>
      <c r="APX38" s="3">
        <f t="shared" si="952"/>
        <v>0</v>
      </c>
      <c r="APY38" s="3">
        <f t="shared" si="953"/>
        <v>2897992.0311805494</v>
      </c>
      <c r="APZ38" s="3">
        <f t="shared" si="954"/>
        <v>900.25338191164894</v>
      </c>
      <c r="AQA38" s="3">
        <f t="shared" si="955"/>
        <v>2898892.2845624611</v>
      </c>
      <c r="AQB38" s="3"/>
      <c r="AQC38" s="13"/>
      <c r="AQD38" s="15">
        <f t="shared" si="276"/>
        <v>0</v>
      </c>
      <c r="AQE38" s="3">
        <f t="shared" si="277"/>
        <v>0</v>
      </c>
      <c r="AQF38" s="3">
        <f t="shared" si="956"/>
        <v>0</v>
      </c>
      <c r="AQG38" s="3">
        <f t="shared" si="957"/>
        <v>206046.26730068491</v>
      </c>
      <c r="AQH38" s="3">
        <f t="shared" si="958"/>
        <v>1770.2272463627232</v>
      </c>
      <c r="AQI38" s="3">
        <f t="shared" si="959"/>
        <v>207816.49454704762</v>
      </c>
      <c r="AQJ38" s="3"/>
      <c r="AQK38" s="5"/>
      <c r="AQL38" s="3">
        <f t="shared" si="278"/>
        <v>0</v>
      </c>
      <c r="AQM38" s="3">
        <f t="shared" si="279"/>
        <v>0</v>
      </c>
      <c r="AQN38" s="3">
        <f t="shared" si="960"/>
        <v>0</v>
      </c>
      <c r="AQO38" s="3">
        <f t="shared" si="961"/>
        <v>2989539.6247293591</v>
      </c>
      <c r="AQP38" s="3">
        <f t="shared" si="962"/>
        <v>927.11655627925791</v>
      </c>
      <c r="AQQ38" s="3">
        <f t="shared" si="963"/>
        <v>2990466.7412856384</v>
      </c>
      <c r="AQR38" s="3"/>
      <c r="AQS38" s="13"/>
      <c r="AQT38" s="15">
        <f t="shared" si="280"/>
        <v>0</v>
      </c>
      <c r="AQU38" s="3">
        <f t="shared" si="281"/>
        <v>0</v>
      </c>
      <c r="AQV38" s="3">
        <f t="shared" si="964"/>
        <v>0</v>
      </c>
      <c r="AQW38" s="3">
        <f t="shared" si="965"/>
        <v>212207.77465342206</v>
      </c>
      <c r="AQX38" s="3">
        <f t="shared" si="966"/>
        <v>1826.1457554420688</v>
      </c>
      <c r="AQY38" s="3">
        <f t="shared" si="967"/>
        <v>214033.92040886413</v>
      </c>
      <c r="AQZ38" s="3"/>
      <c r="ARA38" s="5"/>
      <c r="ARB38" s="3">
        <f t="shared" si="282"/>
        <v>0</v>
      </c>
      <c r="ARC38" s="3">
        <f t="shared" si="283"/>
        <v>0</v>
      </c>
      <c r="ARD38" s="3">
        <f t="shared" si="968"/>
        <v>0</v>
      </c>
      <c r="ARE38" s="3">
        <f t="shared" si="969"/>
        <v>3083974.1663917229</v>
      </c>
      <c r="ARF38" s="3">
        <f t="shared" si="970"/>
        <v>954.84059881201006</v>
      </c>
      <c r="ARG38" s="3">
        <f t="shared" si="971"/>
        <v>3084929.0069905347</v>
      </c>
      <c r="ARH38" s="3"/>
      <c r="ARI38" s="13"/>
      <c r="ARJ38" s="15">
        <f t="shared" si="284"/>
        <v>0</v>
      </c>
      <c r="ARK38" s="3">
        <f t="shared" si="285"/>
        <v>0</v>
      </c>
      <c r="ARL38" s="3">
        <f t="shared" si="972"/>
        <v>0</v>
      </c>
      <c r="ARM38" s="3">
        <f t="shared" si="973"/>
        <v>218566.61698678456</v>
      </c>
      <c r="ARN38" s="3">
        <f t="shared" si="974"/>
        <v>1883.8276714916517</v>
      </c>
      <c r="ARO38" s="3">
        <f t="shared" si="975"/>
        <v>220450.44465827622</v>
      </c>
      <c r="ARP38" s="3"/>
      <c r="ARQ38" s="5"/>
      <c r="ARR38" s="3">
        <f t="shared" si="286"/>
        <v>0</v>
      </c>
      <c r="ARS38" s="3">
        <f t="shared" si="287"/>
        <v>0</v>
      </c>
      <c r="ART38" s="3">
        <f t="shared" si="976"/>
        <v>0</v>
      </c>
      <c r="ARU38" s="3">
        <f t="shared" si="977"/>
        <v>3181386.7296741246</v>
      </c>
      <c r="ARV38" s="3">
        <f t="shared" si="978"/>
        <v>983.45256098566415</v>
      </c>
      <c r="ARW38" s="3">
        <f t="shared" si="979"/>
        <v>3182370.1822351101</v>
      </c>
      <c r="ARX38" s="3"/>
      <c r="ARY38" s="13"/>
      <c r="ARZ38" s="15">
        <f t="shared" si="288"/>
        <v>0</v>
      </c>
      <c r="ASA38" s="3">
        <f t="shared" si="289"/>
        <v>0</v>
      </c>
      <c r="ASB38" s="3">
        <f t="shared" si="980"/>
        <v>0</v>
      </c>
      <c r="ASC38" s="3">
        <f t="shared" si="981"/>
        <v>225128.99300187873</v>
      </c>
      <c r="ASD38" s="3">
        <f t="shared" si="982"/>
        <v>1943.3286268084444</v>
      </c>
      <c r="ASE38" s="3">
        <f t="shared" si="983"/>
        <v>227072.32162868718</v>
      </c>
      <c r="ASF38" s="3"/>
      <c r="ASG38" s="5"/>
      <c r="ASH38" s="3">
        <f t="shared" si="290"/>
        <v>0</v>
      </c>
      <c r="ASI38" s="3">
        <f t="shared" si="291"/>
        <v>0</v>
      </c>
      <c r="ASJ38" s="3">
        <f t="shared" si="984"/>
        <v>0</v>
      </c>
      <c r="ASK38" s="3">
        <f t="shared" si="985"/>
        <v>3281871.2657664781</v>
      </c>
      <c r="ASL38" s="3">
        <f t="shared" si="986"/>
        <v>1012.9803341981006</v>
      </c>
      <c r="ASM38" s="3">
        <f t="shared" si="987"/>
        <v>3282884.2461006762</v>
      </c>
      <c r="ASN38" s="3"/>
      <c r="ASO38" s="13"/>
      <c r="ASP38" s="15">
        <f t="shared" si="292"/>
        <v>0</v>
      </c>
      <c r="ASQ38" s="3">
        <f t="shared" si="293"/>
        <v>0</v>
      </c>
      <c r="ASR38" s="3">
        <f t="shared" si="988"/>
        <v>0</v>
      </c>
      <c r="ASS38" s="3">
        <f t="shared" si="989"/>
        <v>231901.29591482633</v>
      </c>
      <c r="AST38" s="3">
        <f t="shared" si="990"/>
        <v>2004.7060133144487</v>
      </c>
      <c r="ASU38" s="3">
        <f t="shared" si="991"/>
        <v>233906.00192814079</v>
      </c>
      <c r="ASV38" s="3"/>
      <c r="ASW38" s="5"/>
      <c r="ASX38" s="3">
        <f t="shared" si="294"/>
        <v>0</v>
      </c>
      <c r="ASY38" s="3">
        <f t="shared" si="295"/>
        <v>0</v>
      </c>
      <c r="ASZ38" s="3">
        <f t="shared" si="992"/>
        <v>0</v>
      </c>
      <c r="ATA38" s="3">
        <f t="shared" si="993"/>
        <v>3385524.6974934191</v>
      </c>
      <c r="ATB38" s="3">
        <f t="shared" si="994"/>
        <v>1043.4526850782522</v>
      </c>
      <c r="ATC38" s="3">
        <f t="shared" si="995"/>
        <v>3386568.1501784972</v>
      </c>
      <c r="ATD38" s="3"/>
      <c r="ATE38" s="13"/>
      <c r="ATF38" s="15">
        <f t="shared" si="296"/>
        <v>0</v>
      </c>
      <c r="ATG38" s="3">
        <f t="shared" si="297"/>
        <v>0</v>
      </c>
      <c r="ATH38" s="3">
        <f t="shared" si="996"/>
        <v>0</v>
      </c>
      <c r="ATI38" s="3">
        <f t="shared" si="997"/>
        <v>238890.1219241732</v>
      </c>
      <c r="ATJ38" s="3">
        <f t="shared" si="998"/>
        <v>2068.019034594352</v>
      </c>
      <c r="ATK38" s="3">
        <f t="shared" si="999"/>
        <v>240958.14095876756</v>
      </c>
      <c r="ATL38" s="3"/>
      <c r="ATM38" s="5"/>
      <c r="ATN38" s="3">
        <f t="shared" si="298"/>
        <v>0</v>
      </c>
      <c r="ATO38" s="3">
        <f t="shared" si="299"/>
        <v>0</v>
      </c>
      <c r="ATP38" s="3">
        <f t="shared" si="1000"/>
        <v>0</v>
      </c>
      <c r="ATQ38" s="3">
        <f t="shared" si="1001"/>
        <v>3492447.0071949046</v>
      </c>
      <c r="ATR38" s="3">
        <f t="shared" si="1002"/>
        <v>1074.8992935856759</v>
      </c>
      <c r="ATS38" s="3">
        <f t="shared" si="1003"/>
        <v>3493521.9064884903</v>
      </c>
      <c r="ATT38" s="3"/>
      <c r="ATU38" s="13"/>
      <c r="ATV38" s="15">
        <f t="shared" si="300"/>
        <v>0</v>
      </c>
      <c r="ATW38" s="3">
        <f t="shared" si="301"/>
        <v>0</v>
      </c>
      <c r="ATX38" s="3">
        <f t="shared" si="1004"/>
        <v>0</v>
      </c>
      <c r="ATY38" s="3">
        <f t="shared" si="1005"/>
        <v>246102.27705177956</v>
      </c>
      <c r="ATZ38" s="3">
        <f t="shared" si="1006"/>
        <v>2133.3287598926154</v>
      </c>
      <c r="AUA38" s="3">
        <f t="shared" si="1007"/>
        <v>248235.60581167217</v>
      </c>
      <c r="AUB38" s="3"/>
      <c r="AUC38" s="5"/>
      <c r="AUD38" s="3">
        <f t="shared" si="302"/>
        <v>0</v>
      </c>
      <c r="AUE38" s="3">
        <f t="shared" si="303"/>
        <v>0</v>
      </c>
      <c r="AUF38" s="3">
        <f t="shared" si="1008"/>
        <v>0</v>
      </c>
      <c r="AUG38" s="3">
        <f t="shared" si="1009"/>
        <v>3602741.3279158855</v>
      </c>
      <c r="AUH38" s="3">
        <f t="shared" si="1010"/>
        <v>1107.3507837915163</v>
      </c>
      <c r="AUI38" s="3">
        <f t="shared" si="1011"/>
        <v>3603848.6786996769</v>
      </c>
      <c r="AUJ38" s="3"/>
      <c r="AUK38" s="13"/>
      <c r="AUL38" s="15">
        <f t="shared" si="304"/>
        <v>0</v>
      </c>
      <c r="AUM38" s="3">
        <f t="shared" si="305"/>
        <v>0</v>
      </c>
      <c r="AUN38" s="3">
        <f t="shared" si="1012"/>
        <v>0</v>
      </c>
      <c r="AUO38" s="3">
        <f t="shared" si="1013"/>
        <v>253544.78265361127</v>
      </c>
      <c r="AUP38" s="3">
        <f t="shared" si="1014"/>
        <v>2200.6981830950263</v>
      </c>
      <c r="AUQ38" s="3">
        <f t="shared" si="1015"/>
        <v>255745.48083670629</v>
      </c>
      <c r="AUR38" s="3"/>
      <c r="AUS38" s="5"/>
      <c r="AUT38" s="3">
        <f t="shared" si="306"/>
        <v>0</v>
      </c>
      <c r="AUU38" s="3">
        <f t="shared" si="307"/>
        <v>0</v>
      </c>
      <c r="AUV38" s="3">
        <f t="shared" si="1016"/>
        <v>0</v>
      </c>
      <c r="AUW38" s="3">
        <f t="shared" si="1017"/>
        <v>3716514.0430136742</v>
      </c>
      <c r="AUX38" s="3">
        <f t="shared" si="1018"/>
        <v>1140.8387486746171</v>
      </c>
      <c r="AUY38" s="3">
        <f t="shared" si="1019"/>
        <v>3717654.881762349</v>
      </c>
      <c r="AUZ38" s="3"/>
      <c r="AVA38" s="13"/>
      <c r="AVB38" s="15">
        <f t="shared" si="308"/>
        <v>0</v>
      </c>
      <c r="AVC38" s="3">
        <f t="shared" si="309"/>
        <v>0</v>
      </c>
      <c r="AVD38" s="3">
        <f t="shared" si="1020"/>
        <v>0</v>
      </c>
      <c r="AVE38" s="3">
        <f t="shared" si="1021"/>
        <v>261224.88117189793</v>
      </c>
      <c r="AVF38" s="3">
        <f t="shared" si="1022"/>
        <v>2270.1922853413516</v>
      </c>
      <c r="AVG38" s="3">
        <f t="shared" si="1023"/>
        <v>263495.07345723925</v>
      </c>
      <c r="AVH38" s="3"/>
      <c r="AVI38" s="5"/>
      <c r="AVJ38" s="3">
        <f t="shared" si="310"/>
        <v>0</v>
      </c>
      <c r="AVK38" s="3">
        <f t="shared" si="311"/>
        <v>0</v>
      </c>
      <c r="AVL38" s="3">
        <f t="shared" si="1024"/>
        <v>0</v>
      </c>
      <c r="AVM38" s="3">
        <f t="shared" si="1025"/>
        <v>3833874.891897487</v>
      </c>
      <c r="AVN38" s="3">
        <f t="shared" si="1026"/>
        <v>1175.395776003671</v>
      </c>
      <c r="AVO38" s="3">
        <f t="shared" si="1027"/>
        <v>3835050.2876734906</v>
      </c>
      <c r="AVP38" s="3"/>
      <c r="AVQ38" s="13"/>
      <c r="AVR38" s="15">
        <f t="shared" si="312"/>
        <v>0</v>
      </c>
      <c r="AVS38" s="3">
        <f t="shared" si="313"/>
        <v>0</v>
      </c>
      <c r="AVT38" s="3">
        <f t="shared" si="1028"/>
        <v>0</v>
      </c>
      <c r="AVU38" s="3">
        <f t="shared" si="1029"/>
        <v>269150.04305151827</v>
      </c>
      <c r="AVV38" s="3">
        <f t="shared" si="1030"/>
        <v>2341.878098765178</v>
      </c>
      <c r="AVW38" s="3">
        <f t="shared" si="1031"/>
        <v>271491.92115028342</v>
      </c>
      <c r="AVX38" s="3"/>
      <c r="AVY38" s="5"/>
      <c r="AVZ38" s="3">
        <f t="shared" si="314"/>
        <v>0</v>
      </c>
      <c r="AWA38" s="3">
        <f t="shared" si="315"/>
        <v>0</v>
      </c>
      <c r="AWB38" s="3">
        <f t="shared" si="1032"/>
        <v>0</v>
      </c>
      <c r="AWC38" s="3">
        <f t="shared" si="1033"/>
        <v>3954937.0776715567</v>
      </c>
      <c r="AWD38" s="3">
        <f t="shared" si="1034"/>
        <v>1211.0554794578809</v>
      </c>
      <c r="AWE38" s="3">
        <f t="shared" si="1035"/>
        <v>3956148.1331510148</v>
      </c>
      <c r="AWF38" s="3"/>
      <c r="AWG38" s="13"/>
      <c r="AWH38" s="15">
        <f t="shared" si="316"/>
        <v>0</v>
      </c>
      <c r="AWI38" s="3">
        <f t="shared" si="317"/>
        <v>0</v>
      </c>
      <c r="AWJ38" s="3">
        <f t="shared" si="1036"/>
        <v>0</v>
      </c>
      <c r="AWK38" s="3">
        <f t="shared" si="1037"/>
        <v>277327.97452065093</v>
      </c>
      <c r="AWL38" s="3">
        <f t="shared" si="1038"/>
        <v>2415.8247707164237</v>
      </c>
      <c r="AWM38" s="3">
        <f t="shared" si="1039"/>
        <v>279743.79929136735</v>
      </c>
      <c r="AWN38" s="3"/>
      <c r="AWO38" s="5"/>
      <c r="AWP38" s="3">
        <f t="shared" si="318"/>
        <v>0</v>
      </c>
      <c r="AWQ38" s="3">
        <f t="shared" si="319"/>
        <v>0</v>
      </c>
      <c r="AWR38" s="3">
        <f t="shared" si="1040"/>
        <v>0</v>
      </c>
      <c r="AWS38" s="3">
        <f t="shared" si="1041"/>
        <v>4079817.3755933833</v>
      </c>
      <c r="AWT38" s="3">
        <f t="shared" si="1042"/>
        <v>1247.8525336364248</v>
      </c>
      <c r="AWU38" s="3">
        <f t="shared" si="1043"/>
        <v>4081065.2281270199</v>
      </c>
      <c r="AWV38" s="3"/>
      <c r="AWW38" s="13"/>
      <c r="AWX38" s="15">
        <f t="shared" si="320"/>
        <v>0</v>
      </c>
      <c r="AWY38" s="3">
        <f t="shared" si="321"/>
        <v>0</v>
      </c>
      <c r="AWZ38" s="3">
        <f t="shared" si="1044"/>
        <v>0</v>
      </c>
      <c r="AXA38" s="3">
        <f t="shared" si="1045"/>
        <v>285766.62547419657</v>
      </c>
      <c r="AXB38" s="3">
        <f t="shared" si="1046"/>
        <v>2492.1036296002749</v>
      </c>
      <c r="AXC38" s="3">
        <f t="shared" si="1047"/>
        <v>288258.72910379682</v>
      </c>
      <c r="AXD38" s="3"/>
      <c r="AXE38" s="5"/>
      <c r="AXF38" s="3">
        <f t="shared" si="322"/>
        <v>0</v>
      </c>
      <c r="AXG38" s="3">
        <f t="shared" si="323"/>
        <v>0</v>
      </c>
      <c r="AXH38" s="3">
        <f t="shared" si="1048"/>
        <v>0</v>
      </c>
      <c r="AXI38" s="3">
        <f t="shared" si="1049"/>
        <v>4208636.244261778</v>
      </c>
      <c r="AXJ38" s="3">
        <f t="shared" si="1050"/>
        <v>1285.8227095303507</v>
      </c>
      <c r="AXK38" s="3">
        <f t="shared" si="1051"/>
        <v>4209922.0669713086</v>
      </c>
      <c r="AXL38" s="3"/>
      <c r="AXM38" s="13"/>
      <c r="AXN38" s="15">
        <f t="shared" si="324"/>
        <v>0</v>
      </c>
      <c r="AXO38" s="3">
        <f t="shared" si="325"/>
        <v>0</v>
      </c>
      <c r="AXP38" s="3">
        <f t="shared" si="1052"/>
        <v>0</v>
      </c>
      <c r="AXQ38" s="3">
        <f t="shared" si="1053"/>
        <v>294474.19711506041</v>
      </c>
      <c r="AXR38" s="3">
        <f t="shared" si="1054"/>
        <v>2570.7882534409864</v>
      </c>
      <c r="AXS38" s="3">
        <f t="shared" si="1055"/>
        <v>297044.98536850139</v>
      </c>
      <c r="AXT38" s="3"/>
      <c r="AXU38" s="5"/>
      <c r="AXV38" s="3">
        <f t="shared" si="326"/>
        <v>0</v>
      </c>
      <c r="AXW38" s="3">
        <f t="shared" si="327"/>
        <v>0</v>
      </c>
      <c r="AXX38" s="3">
        <f t="shared" si="1056"/>
        <v>0</v>
      </c>
      <c r="AXY38" s="3">
        <f t="shared" si="1057"/>
        <v>4341517.9414066263</v>
      </c>
      <c r="AXZ38" s="3">
        <f t="shared" si="1058"/>
        <v>1325.0029089049492</v>
      </c>
      <c r="AYA38" s="3">
        <f t="shared" si="1059"/>
        <v>4342842.9443155313</v>
      </c>
      <c r="AYB38" s="3"/>
      <c r="AYC38" s="13"/>
      <c r="AYD38" s="15">
        <f t="shared" si="328"/>
        <v>0</v>
      </c>
      <c r="AYE38" s="3">
        <f t="shared" si="329"/>
        <v>0</v>
      </c>
      <c r="AYF38" s="3">
        <f t="shared" si="1060"/>
        <v>0</v>
      </c>
      <c r="AYG38" s="3">
        <f t="shared" si="1061"/>
        <v>303459.14957883727</v>
      </c>
      <c r="AYH38" s="3">
        <f t="shared" si="1062"/>
        <v>2651.9545412279517</v>
      </c>
      <c r="AYI38" s="3">
        <f t="shared" si="1063"/>
        <v>306111.10412006523</v>
      </c>
      <c r="AYJ38" s="3"/>
      <c r="AYK38" s="5"/>
      <c r="AYL38" s="3">
        <f t="shared" si="330"/>
        <v>0</v>
      </c>
      <c r="AYM38" s="3">
        <f t="shared" si="331"/>
        <v>0</v>
      </c>
      <c r="AYN38" s="3">
        <f t="shared" si="1064"/>
        <v>0</v>
      </c>
      <c r="AYO38" s="3">
        <f t="shared" si="1065"/>
        <v>4478590.6443773275</v>
      </c>
      <c r="AYP38" s="3">
        <f t="shared" si="1066"/>
        <v>1365.4311986074433</v>
      </c>
      <c r="AYQ38" s="3">
        <f t="shared" si="1067"/>
        <v>4479956.0755759347</v>
      </c>
      <c r="AYR38" s="3"/>
      <c r="AYS38" s="13"/>
      <c r="AYT38" s="15">
        <f t="shared" si="332"/>
        <v>0</v>
      </c>
      <c r="AYU38" s="3">
        <f t="shared" si="333"/>
        <v>0</v>
      </c>
      <c r="AYV38" s="3">
        <f t="shared" si="1068"/>
        <v>0</v>
      </c>
      <c r="AYW38" s="3">
        <f t="shared" si="1069"/>
        <v>312730.20991532534</v>
      </c>
      <c r="AYX38" s="3">
        <f t="shared" si="1070"/>
        <v>2735.6807864965403</v>
      </c>
      <c r="AYY38" s="3">
        <f t="shared" si="1071"/>
        <v>315465.89070182189</v>
      </c>
      <c r="AYZ38" s="3"/>
      <c r="AZA38" s="5"/>
      <c r="AZB38" s="3">
        <f t="shared" si="334"/>
        <v>0</v>
      </c>
      <c r="AZC38" s="3">
        <f t="shared" si="335"/>
        <v>0</v>
      </c>
      <c r="AZD38" s="3">
        <f t="shared" si="1072"/>
        <v>0</v>
      </c>
      <c r="AZE38" s="3">
        <f t="shared" si="1073"/>
        <v>4619986.574405266</v>
      </c>
      <c r="AZF38" s="3">
        <f t="shared" si="1074"/>
        <v>1407.1468464802524</v>
      </c>
      <c r="AZG38" s="3">
        <f t="shared" si="1075"/>
        <v>4621393.7212517466</v>
      </c>
      <c r="AZH38" s="3"/>
      <c r="AZI38" s="13"/>
      <c r="AZJ38" s="15">
        <f t="shared" si="336"/>
        <v>0</v>
      </c>
      <c r="AZK38" s="3">
        <f t="shared" si="337"/>
        <v>0</v>
      </c>
      <c r="AZL38" s="3">
        <f t="shared" si="1076"/>
        <v>0</v>
      </c>
      <c r="AZM38" s="3">
        <f t="shared" si="1077"/>
        <v>322296.38055945281</v>
      </c>
      <c r="AZN38" s="3">
        <f t="shared" si="1078"/>
        <v>2822.0477528574907</v>
      </c>
      <c r="AZO38" s="3">
        <f t="shared" si="1079"/>
        <v>325118.42831231031</v>
      </c>
      <c r="AZP38" s="3"/>
      <c r="AZQ38" s="5"/>
      <c r="AZR38" s="3">
        <f t="shared" si="338"/>
        <v>0</v>
      </c>
      <c r="AZS38" s="3">
        <f t="shared" si="339"/>
        <v>0</v>
      </c>
      <c r="AZT38" s="3">
        <f t="shared" si="1080"/>
        <v>0</v>
      </c>
      <c r="AZU38" s="3">
        <f t="shared" si="1081"/>
        <v>4765842.1241569985</v>
      </c>
      <c r="AZV38" s="3">
        <f t="shared" si="1082"/>
        <v>1450.1903594763924</v>
      </c>
      <c r="AZW38" s="3">
        <f t="shared" si="1083"/>
        <v>4767292.3145164745</v>
      </c>
      <c r="AZX38" s="3"/>
      <c r="AZY38" s="13"/>
      <c r="AZZ38" s="15">
        <f t="shared" si="340"/>
        <v>0</v>
      </c>
      <c r="BAA38" s="3">
        <f t="shared" si="341"/>
        <v>0</v>
      </c>
      <c r="BAB38" s="3">
        <f t="shared" si="1084"/>
        <v>0</v>
      </c>
      <c r="BAC38" s="3">
        <f t="shared" si="1085"/>
        <v>332166.94816607784</v>
      </c>
      <c r="BAD38" s="3">
        <f t="shared" si="1086"/>
        <v>2911.138751700707</v>
      </c>
      <c r="BAE38" s="3">
        <f t="shared" si="1087"/>
        <v>335078.08691777854</v>
      </c>
      <c r="BAF38" s="3"/>
      <c r="BAG38" s="5"/>
      <c r="BAH38" s="3">
        <f t="shared" si="342"/>
        <v>0</v>
      </c>
      <c r="BAI38" s="3">
        <f t="shared" si="343"/>
        <v>0</v>
      </c>
      <c r="BAJ38" s="3">
        <f t="shared" si="1088"/>
        <v>0</v>
      </c>
      <c r="BAK38" s="3">
        <f t="shared" si="1089"/>
        <v>4916297.9889595322</v>
      </c>
      <c r="BAL38" s="3">
        <f t="shared" si="1090"/>
        <v>1494.6035234121478</v>
      </c>
      <c r="BAM38" s="3">
        <f t="shared" si="1091"/>
        <v>4917792.592482944</v>
      </c>
      <c r="BAN38" s="3"/>
      <c r="BAO38" s="13"/>
      <c r="BAP38" s="15">
        <f t="shared" si="344"/>
        <v>0</v>
      </c>
      <c r="BAQ38" s="3">
        <f t="shared" si="345"/>
        <v>0</v>
      </c>
      <c r="BAR38" s="3">
        <f t="shared" si="1092"/>
        <v>0</v>
      </c>
      <c r="BAS38" s="3">
        <f t="shared" si="1093"/>
        <v>342351.4926476414</v>
      </c>
      <c r="BAT38" s="3">
        <f t="shared" si="1094"/>
        <v>3003.0397224489429</v>
      </c>
      <c r="BAU38" s="3">
        <f t="shared" si="1095"/>
        <v>345354.53237009037</v>
      </c>
      <c r="BAV38" s="3"/>
      <c r="BAW38" s="5"/>
      <c r="BAX38" s="3">
        <f t="shared" si="346"/>
        <v>0</v>
      </c>
      <c r="BAY38" s="3">
        <f t="shared" si="347"/>
        <v>0</v>
      </c>
      <c r="BAZ38" s="3">
        <f t="shared" si="1096"/>
        <v>0</v>
      </c>
      <c r="BBA38" s="3">
        <f t="shared" si="1097"/>
        <v>5071499.3023318434</v>
      </c>
      <c r="BBB38" s="3">
        <f t="shared" si="1098"/>
        <v>1540.4294436324881</v>
      </c>
      <c r="BBC38" s="3">
        <f t="shared" si="1099"/>
        <v>5073039.7317754757</v>
      </c>
      <c r="BBD38" s="3"/>
      <c r="BBE38" s="13"/>
      <c r="BBF38" s="15">
        <f t="shared" si="348"/>
        <v>0</v>
      </c>
      <c r="BBG38" s="3">
        <f t="shared" si="349"/>
        <v>0</v>
      </c>
      <c r="BBH38" s="3">
        <f t="shared" si="1100"/>
        <v>0</v>
      </c>
      <c r="BBI38" s="3">
        <f t="shared" si="1101"/>
        <v>352859.89638498216</v>
      </c>
      <c r="BBJ38" s="3">
        <f t="shared" si="1102"/>
        <v>3097.8393155244867</v>
      </c>
      <c r="BBK38" s="3">
        <f t="shared" si="1103"/>
        <v>355957.73570050666</v>
      </c>
      <c r="BBL38" s="3"/>
      <c r="BBM38" s="5"/>
      <c r="BBN38" s="3">
        <f t="shared" si="350"/>
        <v>0</v>
      </c>
      <c r="BBO38" s="3">
        <f t="shared" si="351"/>
        <v>0</v>
      </c>
      <c r="BBP38" s="3">
        <f t="shared" si="1104"/>
        <v>0</v>
      </c>
      <c r="BBQ38" s="3">
        <f t="shared" si="1105"/>
        <v>5231595.7760980632</v>
      </c>
      <c r="BBR38" s="3">
        <f t="shared" si="1106"/>
        <v>1587.7125864556392</v>
      </c>
      <c r="BBS38" s="3">
        <f t="shared" si="1107"/>
        <v>5233183.4886845192</v>
      </c>
      <c r="BBT38" s="3"/>
      <c r="BBU38" s="13"/>
      <c r="BBV38" s="15">
        <f t="shared" si="352"/>
        <v>0</v>
      </c>
      <c r="BBW38" s="3">
        <f t="shared" si="353"/>
        <v>0</v>
      </c>
      <c r="BBX38" s="3">
        <f t="shared" si="1108"/>
        <v>0</v>
      </c>
      <c r="BBY38" s="3">
        <f t="shared" si="1109"/>
        <v>363702.35369576659</v>
      </c>
      <c r="BBZ38" s="3">
        <f t="shared" si="1110"/>
        <v>3195.6289779802405</v>
      </c>
      <c r="BCA38" s="3">
        <f t="shared" si="1111"/>
        <v>366897.98267374682</v>
      </c>
      <c r="BCB38" s="3"/>
      <c r="BCC38" s="5"/>
      <c r="BCD38" s="3">
        <f t="shared" si="354"/>
        <v>0</v>
      </c>
      <c r="BCE38" s="3">
        <f t="shared" si="355"/>
        <v>0</v>
      </c>
      <c r="BCF38" s="3">
        <f t="shared" si="1112"/>
        <v>0</v>
      </c>
      <c r="BCG38" s="3">
        <f t="shared" si="1113"/>
        <v>5396741.8450002717</v>
      </c>
      <c r="BCH38" s="3">
        <f t="shared" si="1114"/>
        <v>1636.4988217768064</v>
      </c>
      <c r="BCI38" s="3">
        <f t="shared" si="1115"/>
        <v>5398378.343822048</v>
      </c>
      <c r="BCJ38" s="3"/>
      <c r="BCK38" s="13"/>
      <c r="BCL38" s="15">
        <f t="shared" si="356"/>
        <v>0</v>
      </c>
      <c r="BCM38" s="3">
        <f t="shared" si="357"/>
        <v>0</v>
      </c>
      <c r="BCN38" s="3">
        <f t="shared" si="1116"/>
        <v>0</v>
      </c>
      <c r="BCO38" s="3">
        <f t="shared" si="1117"/>
        <v>374889.38064621127</v>
      </c>
      <c r="BCP38" s="3">
        <f t="shared" si="1118"/>
        <v>3296.5030417511653</v>
      </c>
      <c r="BCQ38" s="3">
        <f t="shared" si="1119"/>
        <v>378185.88368796243</v>
      </c>
      <c r="BCR38" s="3"/>
      <c r="BCS38" s="5"/>
      <c r="BCT38" s="3">
        <f t="shared" si="358"/>
        <v>0</v>
      </c>
      <c r="BCU38" s="3">
        <f t="shared" si="359"/>
        <v>0</v>
      </c>
      <c r="BCV38" s="3">
        <f t="shared" si="1120"/>
        <v>0</v>
      </c>
      <c r="BCW38" s="3">
        <f t="shared" si="1121"/>
        <v>5567096.8157365341</v>
      </c>
      <c r="BCX38" s="3">
        <f t="shared" si="1122"/>
        <v>1686.835467216561</v>
      </c>
      <c r="BCY38" s="3">
        <f t="shared" si="1123"/>
        <v>5568783.6512037506</v>
      </c>
      <c r="BCZ38" s="3"/>
      <c r="BDA38" s="13"/>
      <c r="BDB38" s="15">
        <f t="shared" si="360"/>
        <v>0</v>
      </c>
      <c r="BDC38" s="3">
        <f t="shared" si="361"/>
        <v>0</v>
      </c>
      <c r="BDD38" s="3">
        <f t="shared" si="1124"/>
        <v>0</v>
      </c>
      <c r="BDE38" s="3">
        <f t="shared" si="1125"/>
        <v>386431.82522383961</v>
      </c>
      <c r="BDF38" s="3">
        <f t="shared" si="1126"/>
        <v>3400.5588146139712</v>
      </c>
      <c r="BDG38" s="3">
        <f t="shared" si="1127"/>
        <v>389832.38403845357</v>
      </c>
      <c r="BDH38" s="3"/>
      <c r="BDI38" s="5"/>
      <c r="BDJ38" s="3">
        <f t="shared" si="362"/>
        <v>0</v>
      </c>
      <c r="BDK38" s="3">
        <f t="shared" si="363"/>
        <v>0</v>
      </c>
      <c r="BDL38" s="3">
        <f t="shared" si="1128"/>
        <v>0</v>
      </c>
      <c r="BDM38" s="3">
        <f t="shared" si="1129"/>
        <v>5742825.0205725906</v>
      </c>
      <c r="BDN38" s="3">
        <f t="shared" si="1130"/>
        <v>1738.7713338937219</v>
      </c>
      <c r="BDO38" s="3">
        <f t="shared" si="1131"/>
        <v>5744563.7919064844</v>
      </c>
      <c r="BDP38" s="3"/>
      <c r="BDQ38" s="13"/>
      <c r="BDR38" s="15">
        <f t="shared" si="364"/>
        <v>0</v>
      </c>
      <c r="BDS38" s="3">
        <f t="shared" si="365"/>
        <v>0</v>
      </c>
      <c r="BDT38" s="3">
        <f t="shared" si="1132"/>
        <v>0</v>
      </c>
      <c r="BDU38" s="3">
        <f t="shared" si="1133"/>
        <v>398340.87784054328</v>
      </c>
      <c r="BDV38" s="3">
        <f t="shared" si="1134"/>
        <v>3507.8966740207106</v>
      </c>
      <c r="BDW38" s="3">
        <f t="shared" si="1135"/>
        <v>401848.77451456396</v>
      </c>
      <c r="BDX38" s="3"/>
      <c r="BDY38" s="5"/>
      <c r="BDZ38" s="3">
        <f t="shared" si="366"/>
        <v>0</v>
      </c>
      <c r="BEA38" s="3">
        <f t="shared" si="367"/>
        <v>0</v>
      </c>
      <c r="BEB38" s="3">
        <f t="shared" si="1136"/>
        <v>0</v>
      </c>
      <c r="BEC38" s="3">
        <f t="shared" si="1137"/>
        <v>5924095.975806959</v>
      </c>
      <c r="BED38" s="3">
        <f t="shared" si="1138"/>
        <v>1792.3567736844582</v>
      </c>
      <c r="BEE38" s="3">
        <f t="shared" si="1139"/>
        <v>5925888.3325806437</v>
      </c>
      <c r="BEF38" s="3"/>
      <c r="BEG38" s="13"/>
      <c r="BEH38" s="15">
        <f t="shared" si="368"/>
        <v>0</v>
      </c>
      <c r="BEI38" s="3">
        <f t="shared" si="369"/>
        <v>0</v>
      </c>
      <c r="BEJ38" s="3">
        <f t="shared" si="1140"/>
        <v>0</v>
      </c>
      <c r="BEK38" s="3">
        <f t="shared" si="1141"/>
        <v>410628.08214238676</v>
      </c>
      <c r="BEL38" s="3">
        <f t="shared" si="1142"/>
        <v>3618.6201639411934</v>
      </c>
      <c r="BEM38" s="3">
        <f t="shared" si="1143"/>
        <v>414246.70230632793</v>
      </c>
      <c r="BEN38" s="3"/>
      <c r="BEO38" s="5"/>
      <c r="BEP38" s="3">
        <f t="shared" si="370"/>
        <v>0</v>
      </c>
      <c r="BEQ38" s="3">
        <f t="shared" si="371"/>
        <v>0</v>
      </c>
      <c r="BER38" s="3">
        <f t="shared" si="1144"/>
        <v>0</v>
      </c>
      <c r="BES38" s="3">
        <f t="shared" si="1145"/>
        <v>6111084.5453173053</v>
      </c>
      <c r="BET38" s="3">
        <f t="shared" si="1146"/>
        <v>1847.6437278616036</v>
      </c>
      <c r="BEU38" s="3">
        <f t="shared" si="1147"/>
        <v>6112932.1890451666</v>
      </c>
      <c r="BEV38" s="3"/>
      <c r="BEW38" s="13"/>
      <c r="BEX38" s="15">
        <f t="shared" si="372"/>
        <v>0</v>
      </c>
      <c r="BEY38" s="3">
        <f t="shared" si="373"/>
        <v>0</v>
      </c>
      <c r="BEZ38" s="3">
        <f t="shared" si="1148"/>
        <v>0</v>
      </c>
      <c r="BFA38" s="3">
        <f t="shared" si="1149"/>
        <v>423305.34613730863</v>
      </c>
      <c r="BFB38" s="3">
        <f t="shared" si="1150"/>
        <v>3732.836094786614</v>
      </c>
      <c r="BFC38" s="3">
        <f t="shared" si="1151"/>
        <v>427038.18223209522</v>
      </c>
      <c r="BFD38" s="3"/>
      <c r="BFE38" s="5"/>
      <c r="BFF38" s="3">
        <f t="shared" si="374"/>
        <v>0</v>
      </c>
      <c r="BFG38" s="3">
        <f t="shared" si="375"/>
        <v>0</v>
      </c>
      <c r="BFH38" s="3">
        <f t="shared" si="1152"/>
        <v>0</v>
      </c>
      <c r="BFI38" s="3">
        <f t="shared" si="1153"/>
        <v>6303971.1093103271</v>
      </c>
      <c r="BFJ38" s="3">
        <f t="shared" si="1154"/>
        <v>1904.6857771643618</v>
      </c>
      <c r="BFK38" s="3">
        <f t="shared" si="1155"/>
        <v>6305875.7950874912</v>
      </c>
      <c r="BFL38" s="3"/>
      <c r="BFM38" s="13"/>
      <c r="BFN38" s="15">
        <f t="shared" si="376"/>
        <v>0</v>
      </c>
      <c r="BFO38" s="3">
        <f t="shared" si="377"/>
        <v>0</v>
      </c>
      <c r="BFP38" s="3">
        <f t="shared" si="1156"/>
        <v>0</v>
      </c>
      <c r="BFQ38" s="3">
        <f t="shared" si="1157"/>
        <v>436384.95367241744</v>
      </c>
      <c r="BFR38" s="3">
        <f t="shared" si="1158"/>
        <v>3850.6546464711005</v>
      </c>
      <c r="BFS38" s="3">
        <f t="shared" si="1159"/>
        <v>440235.60831888852</v>
      </c>
      <c r="BFT38" s="3"/>
      <c r="BFU38" s="5"/>
      <c r="BFV38" s="3">
        <f t="shared" si="378"/>
        <v>0</v>
      </c>
      <c r="BFW38" s="3">
        <f t="shared" si="379"/>
        <v>0</v>
      </c>
      <c r="BFX38" s="3">
        <f t="shared" si="1160"/>
        <v>0</v>
      </c>
      <c r="BFY38" s="3">
        <f t="shared" si="1161"/>
        <v>6502941.7383709215</v>
      </c>
      <c r="BFZ38" s="3">
        <f t="shared" si="1162"/>
        <v>1963.5381934410336</v>
      </c>
      <c r="BGA38" s="3">
        <f t="shared" si="1163"/>
        <v>6504905.2765643625</v>
      </c>
      <c r="BGB38" s="3"/>
      <c r="BGC38" s="13"/>
      <c r="BGD38" s="15">
        <f t="shared" si="380"/>
        <v>0</v>
      </c>
      <c r="BGE38" s="3">
        <f t="shared" si="381"/>
        <v>0</v>
      </c>
      <c r="BGF38" s="3">
        <f t="shared" si="1164"/>
        <v>0</v>
      </c>
      <c r="BGG38" s="3">
        <f t="shared" si="1165"/>
        <v>449879.57628640899</v>
      </c>
      <c r="BGH38" s="3">
        <f t="shared" si="1166"/>
        <v>3972.1894746998337</v>
      </c>
      <c r="BGI38" s="3">
        <f t="shared" si="1167"/>
        <v>453851.76576110884</v>
      </c>
      <c r="BGJ38" s="3"/>
      <c r="BGK38" s="5"/>
      <c r="BGL38" s="3">
        <f t="shared" si="382"/>
        <v>0</v>
      </c>
      <c r="BGM38" s="3">
        <f t="shared" si="383"/>
        <v>0</v>
      </c>
      <c r="BGN38" s="3">
        <f t="shared" si="1168"/>
        <v>0</v>
      </c>
      <c r="BGO38" s="3">
        <f t="shared" si="1169"/>
        <v>6708188.3729603589</v>
      </c>
      <c r="BGP38" s="3">
        <f t="shared" si="1170"/>
        <v>2024.2579929796223</v>
      </c>
      <c r="BGQ38" s="3">
        <f t="shared" si="1171"/>
        <v>6710212.6309533389</v>
      </c>
      <c r="BGR38" s="3"/>
      <c r="BGS38" s="13"/>
      <c r="BGT38" s="15">
        <f t="shared" si="384"/>
        <v>0</v>
      </c>
      <c r="BGU38" s="3">
        <f t="shared" si="385"/>
        <v>0</v>
      </c>
      <c r="BGV38" s="3">
        <f t="shared" si="1172"/>
        <v>0</v>
      </c>
      <c r="BGW38" s="3">
        <f t="shared" si="1173"/>
        <v>463802.28544604726</v>
      </c>
      <c r="BGX38" s="3">
        <f t="shared" si="1174"/>
        <v>4097.5578206043319</v>
      </c>
      <c r="BGY38" s="3">
        <f t="shared" si="1175"/>
        <v>467899.84326665162</v>
      </c>
      <c r="BGZ38" s="3"/>
      <c r="BHA38" s="5"/>
      <c r="BHB38" s="3">
        <f t="shared" si="386"/>
        <v>0</v>
      </c>
      <c r="BHC38" s="3">
        <f t="shared" si="387"/>
        <v>0</v>
      </c>
      <c r="BHD38" s="3">
        <f t="shared" si="1176"/>
        <v>0</v>
      </c>
      <c r="BHE38" s="3">
        <f t="shared" si="1177"/>
        <v>6919909.0085670911</v>
      </c>
      <c r="BHF38" s="3">
        <f t="shared" si="1178"/>
        <v>2086.9039915665553</v>
      </c>
      <c r="BHG38" s="3">
        <f t="shared" si="1179"/>
        <v>6921995.912558658</v>
      </c>
      <c r="BHH38" s="3"/>
      <c r="BHI38" s="13"/>
      <c r="BHJ38" s="15">
        <f t="shared" si="388"/>
        <v>0</v>
      </c>
      <c r="BHK38" s="3">
        <f t="shared" si="389"/>
        <v>0</v>
      </c>
      <c r="BHL38" s="3">
        <f t="shared" si="1180"/>
        <v>0</v>
      </c>
      <c r="BHM38" s="3">
        <f t="shared" si="1181"/>
        <v>478166.56516797026</v>
      </c>
      <c r="BHN38" s="3">
        <f t="shared" si="1182"/>
        <v>4226.8806238480329</v>
      </c>
      <c r="BHO38" s="3">
        <f t="shared" si="1183"/>
        <v>482393.44579181832</v>
      </c>
      <c r="BHP38" s="3"/>
      <c r="BHQ38" s="5"/>
      <c r="BHR38" s="3">
        <f t="shared" si="390"/>
        <v>0</v>
      </c>
      <c r="BHS38" s="3">
        <f t="shared" si="391"/>
        <v>0</v>
      </c>
      <c r="BHT38" s="3">
        <f t="shared" si="1184"/>
        <v>0</v>
      </c>
      <c r="BHU38" s="3">
        <f t="shared" si="1185"/>
        <v>7138307.8867181884</v>
      </c>
      <c r="BHV38" s="3">
        <f t="shared" si="1186"/>
        <v>2151.5368612791967</v>
      </c>
      <c r="BHW38" s="3">
        <f t="shared" si="1187"/>
        <v>7140459.4235794675</v>
      </c>
      <c r="BHX38" s="3"/>
      <c r="BHY38" s="13"/>
      <c r="BHZ38" s="15">
        <f t="shared" si="392"/>
        <v>0</v>
      </c>
      <c r="BIA38" s="3">
        <f t="shared" si="393"/>
        <v>0</v>
      </c>
      <c r="BIB38" s="3">
        <f t="shared" si="1188"/>
        <v>0</v>
      </c>
      <c r="BIC38" s="3">
        <f t="shared" si="1189"/>
        <v>492986.32503199787</v>
      </c>
      <c r="BID38" s="3">
        <f t="shared" si="1190"/>
        <v>4360.2826393108553</v>
      </c>
      <c r="BIE38" s="3">
        <f t="shared" si="1191"/>
        <v>497346.60767130874</v>
      </c>
      <c r="BIF38" s="3"/>
      <c r="BIG38" s="5"/>
      <c r="BIH38" s="3">
        <f t="shared" si="394"/>
        <v>0</v>
      </c>
      <c r="BII38" s="3">
        <f t="shared" si="395"/>
        <v>0</v>
      </c>
      <c r="BIJ38" s="3">
        <f t="shared" si="1192"/>
        <v>0</v>
      </c>
      <c r="BIK38" s="3">
        <f t="shared" si="1193"/>
        <v>7363595.6920348788</v>
      </c>
      <c r="BIL38" s="3">
        <f t="shared" si="1194"/>
        <v>2218.219189039944</v>
      </c>
      <c r="BIM38" s="3">
        <f t="shared" si="1195"/>
        <v>7365813.9112239191</v>
      </c>
      <c r="BIN38" s="3"/>
      <c r="BIO38" s="13"/>
      <c r="BIP38" s="15">
        <f t="shared" si="396"/>
        <v>0</v>
      </c>
      <c r="BIQ38" s="3">
        <f t="shared" si="397"/>
        <v>0</v>
      </c>
      <c r="BIR38" s="3">
        <f t="shared" si="1196"/>
        <v>0</v>
      </c>
      <c r="BIS38" s="3">
        <f t="shared" si="1197"/>
        <v>508275.9136006484</v>
      </c>
      <c r="BIT38" s="3">
        <f t="shared" si="1198"/>
        <v>4497.8925574540108</v>
      </c>
      <c r="BIU38" s="3">
        <f t="shared" si="1199"/>
        <v>512773.80615810241</v>
      </c>
      <c r="BIV38" s="3"/>
      <c r="BIW38" s="5"/>
      <c r="BIX38" s="3">
        <f t="shared" si="398"/>
        <v>0</v>
      </c>
      <c r="BIY38" s="3">
        <f t="shared" si="399"/>
        <v>0</v>
      </c>
      <c r="BIZ38" s="3">
        <f t="shared" si="1200"/>
        <v>0</v>
      </c>
      <c r="BJA38" s="3">
        <f t="shared" si="1201"/>
        <v>7595989.7555032894</v>
      </c>
      <c r="BJB38" s="3">
        <f t="shared" si="1202"/>
        <v>2287.0155369980848</v>
      </c>
      <c r="BJC38" s="3">
        <f t="shared" si="1203"/>
        <v>7598276.7710402878</v>
      </c>
      <c r="BJD38" s="3"/>
      <c r="BJE38" s="13"/>
      <c r="BJF38" s="15">
        <f t="shared" si="400"/>
        <v>0</v>
      </c>
      <c r="BJG38" s="3">
        <f t="shared" si="401"/>
        <v>0</v>
      </c>
      <c r="BJH38" s="3">
        <f t="shared" si="1204"/>
        <v>0</v>
      </c>
      <c r="BJI38" s="3">
        <f t="shared" si="1205"/>
        <v>524050.13226300158</v>
      </c>
      <c r="BJJ38" s="3">
        <f t="shared" si="1206"/>
        <v>4639.8431284747458</v>
      </c>
      <c r="BJK38" s="3">
        <f t="shared" si="1207"/>
        <v>528689.9753914763</v>
      </c>
      <c r="BJL38" s="3"/>
      <c r="BJM38" s="5"/>
      <c r="BJN38" s="3">
        <f t="shared" si="402"/>
        <v>0</v>
      </c>
      <c r="BJO38" s="3">
        <f t="shared" si="403"/>
        <v>0</v>
      </c>
      <c r="BJP38" s="3">
        <f t="shared" si="1208"/>
        <v>0</v>
      </c>
      <c r="BJQ38" s="3">
        <f t="shared" si="1209"/>
        <v>7835714.2641455494</v>
      </c>
      <c r="BJR38" s="3">
        <f t="shared" si="1210"/>
        <v>2357.9925048210212</v>
      </c>
      <c r="BJS38" s="3">
        <f t="shared" si="1211"/>
        <v>7838072.2566503705</v>
      </c>
      <c r="BJT38" s="3"/>
      <c r="BJU38" s="13"/>
    </row>
    <row r="39" spans="1:1633" x14ac:dyDescent="0.25">
      <c r="A39">
        <v>75</v>
      </c>
      <c r="B39" s="15">
        <v>0</v>
      </c>
      <c r="C39" s="3">
        <v>0</v>
      </c>
      <c r="D39" s="3">
        <v>0</v>
      </c>
      <c r="E39" s="3">
        <v>0</v>
      </c>
      <c r="F39" s="3">
        <v>0</v>
      </c>
      <c r="G39" s="3">
        <v>14400</v>
      </c>
      <c r="H39" s="3"/>
      <c r="I39" s="5"/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120900</v>
      </c>
      <c r="P39" s="3"/>
      <c r="Q39" s="13"/>
      <c r="R39" s="15">
        <f t="shared" si="0"/>
        <v>0</v>
      </c>
      <c r="S39" s="3">
        <f t="shared" si="1"/>
        <v>0</v>
      </c>
      <c r="T39" s="3">
        <f t="shared" si="404"/>
        <v>0</v>
      </c>
      <c r="U39" s="3">
        <f t="shared" si="405"/>
        <v>15996.5239</v>
      </c>
      <c r="V39" s="3">
        <f t="shared" si="406"/>
        <v>57.239999999999995</v>
      </c>
      <c r="W39" s="3">
        <f t="shared" si="407"/>
        <v>16053.7639</v>
      </c>
      <c r="X39" s="3"/>
      <c r="Y39" s="5"/>
      <c r="Z39" s="3">
        <f t="shared" si="2"/>
        <v>0</v>
      </c>
      <c r="AA39" s="3">
        <f t="shared" si="3"/>
        <v>0</v>
      </c>
      <c r="AB39" s="3">
        <f t="shared" si="408"/>
        <v>0</v>
      </c>
      <c r="AC39" s="3">
        <f t="shared" si="409"/>
        <v>134130.24000000002</v>
      </c>
      <c r="AD39" s="3">
        <f t="shared" si="410"/>
        <v>77.88130000000001</v>
      </c>
      <c r="AE39" s="3">
        <f t="shared" si="411"/>
        <v>134208.12130000003</v>
      </c>
      <c r="AF39" s="3"/>
      <c r="AG39" s="13"/>
      <c r="AH39" s="15">
        <f t="shared" si="4"/>
        <v>0</v>
      </c>
      <c r="AI39" s="3">
        <f t="shared" si="5"/>
        <v>0</v>
      </c>
      <c r="AJ39" s="3">
        <f t="shared" si="412"/>
        <v>0</v>
      </c>
      <c r="AK39" s="3">
        <f t="shared" si="413"/>
        <v>18173.617777708401</v>
      </c>
      <c r="AL39" s="3">
        <f t="shared" si="414"/>
        <v>60.964501510199995</v>
      </c>
      <c r="AM39" s="3">
        <f t="shared" si="415"/>
        <v>18234.582279218601</v>
      </c>
      <c r="AN39" s="3"/>
      <c r="AO39" s="5"/>
      <c r="AP39" s="3">
        <f t="shared" si="6"/>
        <v>0</v>
      </c>
      <c r="AQ39" s="3">
        <f t="shared" si="7"/>
        <v>0</v>
      </c>
      <c r="AR39" s="3">
        <f t="shared" si="416"/>
        <v>0</v>
      </c>
      <c r="AS39" s="3">
        <f t="shared" si="417"/>
        <v>142857.8479916752</v>
      </c>
      <c r="AT39" s="3">
        <f t="shared" si="418"/>
        <v>88.480784142800019</v>
      </c>
      <c r="AU39" s="3">
        <f t="shared" si="419"/>
        <v>142946.32877581799</v>
      </c>
      <c r="AV39" s="3"/>
      <c r="AW39" s="13"/>
      <c r="AX39" s="15">
        <f t="shared" si="8"/>
        <v>0</v>
      </c>
      <c r="AY39" s="3">
        <f t="shared" si="9"/>
        <v>0</v>
      </c>
      <c r="AZ39" s="3">
        <f t="shared" si="420"/>
        <v>0</v>
      </c>
      <c r="BA39" s="3">
        <f t="shared" si="421"/>
        <v>22236.669601122929</v>
      </c>
      <c r="BB39" s="3">
        <f t="shared" si="422"/>
        <v>77.116976135653701</v>
      </c>
      <c r="BC39" s="3">
        <f t="shared" si="423"/>
        <v>22313.786577258583</v>
      </c>
      <c r="BD39" s="3"/>
      <c r="BE39" s="5"/>
      <c r="BF39" s="3">
        <f t="shared" si="10"/>
        <v>0</v>
      </c>
      <c r="BG39" s="3">
        <f t="shared" si="11"/>
        <v>0</v>
      </c>
      <c r="BH39" s="3">
        <f t="shared" si="424"/>
        <v>0</v>
      </c>
      <c r="BI39" s="3">
        <f t="shared" si="425"/>
        <v>180707.87066997736</v>
      </c>
      <c r="BJ39" s="3">
        <f t="shared" si="426"/>
        <v>108.26231667780868</v>
      </c>
      <c r="BK39" s="3">
        <f t="shared" si="427"/>
        <v>180816.13298665517</v>
      </c>
      <c r="BL39" s="3"/>
      <c r="BM39" s="13"/>
      <c r="BN39" s="15">
        <f t="shared" si="12"/>
        <v>0</v>
      </c>
      <c r="BO39" s="3">
        <f t="shared" si="13"/>
        <v>0</v>
      </c>
      <c r="BP39" s="3">
        <f t="shared" si="428"/>
        <v>0</v>
      </c>
      <c r="BQ39" s="3">
        <f t="shared" si="429"/>
        <v>24691.924432440916</v>
      </c>
      <c r="BR39" s="3">
        <f t="shared" si="430"/>
        <v>86.246272133933473</v>
      </c>
      <c r="BS39" s="3">
        <f t="shared" si="431"/>
        <v>24778.170704574848</v>
      </c>
      <c r="BT39" s="3"/>
      <c r="BU39" s="5"/>
      <c r="BV39" s="3">
        <f t="shared" si="14"/>
        <v>0</v>
      </c>
      <c r="BW39" s="3">
        <f t="shared" si="15"/>
        <v>0</v>
      </c>
      <c r="BX39" s="3">
        <f t="shared" si="432"/>
        <v>0</v>
      </c>
      <c r="BY39" s="3">
        <f t="shared" si="433"/>
        <v>202100.5097908772</v>
      </c>
      <c r="BZ39" s="3">
        <f t="shared" si="434"/>
        <v>120.21606608547377</v>
      </c>
      <c r="CA39" s="3">
        <f t="shared" si="435"/>
        <v>202220.72585696267</v>
      </c>
      <c r="CB39" s="3"/>
      <c r="CC39" s="13"/>
      <c r="CD39" s="15">
        <f t="shared" si="16"/>
        <v>0</v>
      </c>
      <c r="CE39" s="3">
        <f t="shared" si="17"/>
        <v>0</v>
      </c>
      <c r="CF39" s="3">
        <f t="shared" si="436"/>
        <v>0</v>
      </c>
      <c r="CG39" s="3">
        <f t="shared" si="437"/>
        <v>26714.892184621058</v>
      </c>
      <c r="CH39" s="3">
        <f t="shared" si="438"/>
        <v>96.559500277324403</v>
      </c>
      <c r="CI39" s="3">
        <f t="shared" si="439"/>
        <v>26811.451684898384</v>
      </c>
      <c r="CJ39" s="3"/>
      <c r="CK39" s="5"/>
      <c r="CL39" s="3">
        <f t="shared" si="18"/>
        <v>0</v>
      </c>
      <c r="CM39" s="3">
        <f t="shared" si="19"/>
        <v>0</v>
      </c>
      <c r="CN39" s="3">
        <f t="shared" si="440"/>
        <v>0</v>
      </c>
      <c r="CO39" s="3">
        <f t="shared" si="441"/>
        <v>226267.45189513612</v>
      </c>
      <c r="CP39" s="3">
        <f t="shared" si="442"/>
        <v>130.06516576380247</v>
      </c>
      <c r="CQ39" s="3">
        <f t="shared" si="443"/>
        <v>226397.51706089993</v>
      </c>
      <c r="CR39" s="3"/>
      <c r="CS39" s="13"/>
      <c r="CT39" s="15">
        <f t="shared" si="20"/>
        <v>0</v>
      </c>
      <c r="CU39" s="3">
        <f t="shared" si="21"/>
        <v>0</v>
      </c>
      <c r="CV39" s="3">
        <f t="shared" si="444"/>
        <v>0</v>
      </c>
      <c r="CW39" s="3">
        <f t="shared" si="445"/>
        <v>24470.959316158471</v>
      </c>
      <c r="CX39" s="3">
        <f t="shared" si="446"/>
        <v>90.630721110377394</v>
      </c>
      <c r="CY39" s="3">
        <f t="shared" si="447"/>
        <v>24561.590037268848</v>
      </c>
      <c r="CZ39" s="3"/>
      <c r="DA39" s="5"/>
      <c r="DB39" s="3">
        <f t="shared" si="22"/>
        <v>0</v>
      </c>
      <c r="DC39" s="3">
        <f t="shared" si="23"/>
        <v>0</v>
      </c>
      <c r="DD39" s="3">
        <f t="shared" si="448"/>
        <v>0</v>
      </c>
      <c r="DE39" s="3">
        <f t="shared" si="449"/>
        <v>212374.56977477268</v>
      </c>
      <c r="DF39" s="3">
        <f t="shared" si="450"/>
        <v>119.140266704414</v>
      </c>
      <c r="DG39" s="3">
        <f t="shared" si="451"/>
        <v>212493.71004147708</v>
      </c>
      <c r="DH39" s="3"/>
      <c r="DI39" s="13"/>
      <c r="DJ39" s="15">
        <f t="shared" si="24"/>
        <v>0</v>
      </c>
      <c r="DK39" s="3">
        <f t="shared" si="25"/>
        <v>0</v>
      </c>
      <c r="DL39" s="3">
        <f t="shared" si="452"/>
        <v>0</v>
      </c>
      <c r="DM39" s="3">
        <f t="shared" si="453"/>
        <v>20019.471300422058</v>
      </c>
      <c r="DN39" s="3">
        <f t="shared" si="454"/>
        <v>79.963508879638411</v>
      </c>
      <c r="DO39" s="3">
        <f t="shared" si="455"/>
        <v>20099.434809301696</v>
      </c>
      <c r="DP39" s="3"/>
      <c r="DQ39" s="5"/>
      <c r="DR39" s="3">
        <f t="shared" si="26"/>
        <v>0</v>
      </c>
      <c r="DS39" s="3">
        <f t="shared" si="27"/>
        <v>0</v>
      </c>
      <c r="DT39" s="3">
        <f t="shared" si="456"/>
        <v>0</v>
      </c>
      <c r="DU39" s="3">
        <f t="shared" si="457"/>
        <v>187378.13831705161</v>
      </c>
      <c r="DV39" s="3">
        <f t="shared" si="458"/>
        <v>97.467578577465858</v>
      </c>
      <c r="DW39" s="3">
        <f t="shared" si="459"/>
        <v>187475.60589562907</v>
      </c>
      <c r="DX39" s="3"/>
      <c r="DY39" s="13"/>
      <c r="DZ39" s="15">
        <f t="shared" si="28"/>
        <v>0</v>
      </c>
      <c r="EA39" s="3">
        <f t="shared" si="29"/>
        <v>0</v>
      </c>
      <c r="EB39" s="3">
        <f t="shared" si="460"/>
        <v>0</v>
      </c>
      <c r="EC39" s="3">
        <f t="shared" si="461"/>
        <v>31760.109862899291</v>
      </c>
      <c r="ED39" s="3">
        <f t="shared" si="462"/>
        <v>127.42662786467803</v>
      </c>
      <c r="EE39" s="3">
        <f t="shared" si="463"/>
        <v>31887.536490763971</v>
      </c>
      <c r="EF39" s="3"/>
      <c r="EG39" s="5"/>
      <c r="EH39" s="3">
        <f t="shared" si="30"/>
        <v>0</v>
      </c>
      <c r="EI39" s="3">
        <f t="shared" si="31"/>
        <v>0</v>
      </c>
      <c r="EJ39" s="3">
        <f t="shared" si="464"/>
        <v>0</v>
      </c>
      <c r="EK39" s="3">
        <f t="shared" si="465"/>
        <v>298598.25607756735</v>
      </c>
      <c r="EL39" s="3">
        <f t="shared" si="466"/>
        <v>154.62850927665721</v>
      </c>
      <c r="EM39" s="3">
        <f t="shared" si="467"/>
        <v>298752.88458684401</v>
      </c>
      <c r="EN39" s="3"/>
      <c r="EO39" s="13"/>
      <c r="EP39" s="15">
        <f t="shared" si="32"/>
        <v>0</v>
      </c>
      <c r="EQ39" s="3">
        <f t="shared" si="33"/>
        <v>0</v>
      </c>
      <c r="ER39" s="3">
        <f t="shared" si="468"/>
        <v>0</v>
      </c>
      <c r="ES39" s="3">
        <f t="shared" si="469"/>
        <v>33903.771599985383</v>
      </c>
      <c r="ET39" s="3">
        <f t="shared" si="470"/>
        <v>146.766356376766</v>
      </c>
      <c r="EU39" s="3">
        <f t="shared" si="471"/>
        <v>34050.537956362146</v>
      </c>
      <c r="EV39" s="3"/>
      <c r="EW39" s="5"/>
      <c r="EX39" s="3">
        <f t="shared" si="34"/>
        <v>0</v>
      </c>
      <c r="EY39" s="3">
        <f t="shared" si="35"/>
        <v>0</v>
      </c>
      <c r="EZ39" s="3">
        <f t="shared" si="472"/>
        <v>0</v>
      </c>
      <c r="FA39" s="3">
        <f t="shared" si="473"/>
        <v>343916.95675648423</v>
      </c>
      <c r="FB39" s="3">
        <f t="shared" si="474"/>
        <v>165.06522439602907</v>
      </c>
      <c r="FC39" s="3">
        <f t="shared" si="475"/>
        <v>344082.02198088024</v>
      </c>
      <c r="FD39" s="3"/>
      <c r="FE39" s="13"/>
      <c r="FF39" s="15">
        <f t="shared" si="36"/>
        <v>0</v>
      </c>
      <c r="FG39" s="3">
        <f t="shared" si="37"/>
        <v>0</v>
      </c>
      <c r="FH39" s="3">
        <f t="shared" si="476"/>
        <v>0</v>
      </c>
      <c r="FI39" s="3">
        <f t="shared" si="477"/>
        <v>33717.23188410078</v>
      </c>
      <c r="FJ39" s="3">
        <f t="shared" si="478"/>
        <v>157.2047228508556</v>
      </c>
      <c r="FK39" s="3">
        <f t="shared" si="479"/>
        <v>33874.436606951633</v>
      </c>
      <c r="FL39" s="3"/>
      <c r="FM39" s="5"/>
      <c r="FN39" s="3">
        <f t="shared" si="38"/>
        <v>0</v>
      </c>
      <c r="FO39" s="3">
        <f t="shared" si="39"/>
        <v>0</v>
      </c>
      <c r="FP39" s="3">
        <f t="shared" si="480"/>
        <v>0</v>
      </c>
      <c r="FQ39" s="3">
        <f t="shared" si="481"/>
        <v>368377.13496014586</v>
      </c>
      <c r="FR39" s="3">
        <f t="shared" si="482"/>
        <v>164.15702986167</v>
      </c>
      <c r="FS39" s="3">
        <f t="shared" si="483"/>
        <v>368541.29199000751</v>
      </c>
      <c r="FT39" s="3"/>
      <c r="FU39" s="13"/>
      <c r="FV39" s="15">
        <f t="shared" si="40"/>
        <v>0</v>
      </c>
      <c r="FW39" s="3">
        <f t="shared" si="41"/>
        <v>0</v>
      </c>
      <c r="FX39" s="3">
        <f t="shared" si="484"/>
        <v>0</v>
      </c>
      <c r="FY39" s="3">
        <f t="shared" si="485"/>
        <v>32015.145397590841</v>
      </c>
      <c r="FZ39" s="3">
        <f t="shared" si="486"/>
        <v>146.31347636567287</v>
      </c>
      <c r="GA39" s="3">
        <f t="shared" si="487"/>
        <v>32161.458873956515</v>
      </c>
      <c r="GB39" s="3"/>
      <c r="GC39" s="5"/>
      <c r="GD39" s="3">
        <f t="shared" si="42"/>
        <v>0</v>
      </c>
      <c r="GE39" s="3">
        <f t="shared" si="43"/>
        <v>0</v>
      </c>
      <c r="GF39" s="3">
        <f t="shared" si="488"/>
        <v>0</v>
      </c>
      <c r="GG39" s="3">
        <f t="shared" si="489"/>
        <v>342855.72502030106</v>
      </c>
      <c r="GH39" s="3">
        <f t="shared" si="490"/>
        <v>155.87018522526583</v>
      </c>
      <c r="GI39" s="3">
        <f t="shared" si="491"/>
        <v>343011.59520552633</v>
      </c>
      <c r="GJ39" s="3"/>
      <c r="GK39" s="13"/>
      <c r="GL39" s="15">
        <f t="shared" si="44"/>
        <v>0</v>
      </c>
      <c r="GM39" s="3">
        <f t="shared" si="45"/>
        <v>0</v>
      </c>
      <c r="GN39" s="3">
        <f t="shared" si="492"/>
        <v>0</v>
      </c>
      <c r="GO39" s="3">
        <f t="shared" si="493"/>
        <v>30316.764295300498</v>
      </c>
      <c r="GP39" s="3">
        <f t="shared" si="494"/>
        <v>124.3353513359968</v>
      </c>
      <c r="GQ39" s="3">
        <f t="shared" si="495"/>
        <v>30441.099646636496</v>
      </c>
      <c r="GR39" s="3"/>
      <c r="GS39" s="5"/>
      <c r="GT39" s="3">
        <f t="shared" si="46"/>
        <v>0</v>
      </c>
      <c r="GU39" s="3">
        <f t="shared" si="47"/>
        <v>0</v>
      </c>
      <c r="GV39" s="3">
        <f t="shared" si="496"/>
        <v>0</v>
      </c>
      <c r="GW39" s="3">
        <f t="shared" si="497"/>
        <v>291354.48139730212</v>
      </c>
      <c r="GX39" s="3">
        <f t="shared" si="498"/>
        <v>147.60138076695441</v>
      </c>
      <c r="GY39" s="3">
        <f t="shared" si="499"/>
        <v>291502.08277806907</v>
      </c>
      <c r="GZ39" s="3"/>
      <c r="HA39" s="13"/>
      <c r="HB39" s="15">
        <f t="shared" si="48"/>
        <v>0</v>
      </c>
      <c r="HC39" s="3">
        <f t="shared" si="49"/>
        <v>0</v>
      </c>
      <c r="HD39" s="3">
        <f t="shared" si="500"/>
        <v>0</v>
      </c>
      <c r="HE39" s="3">
        <f t="shared" si="501"/>
        <v>36409.055277778381</v>
      </c>
      <c r="HF39" s="3">
        <f t="shared" si="502"/>
        <v>161.47860406948519</v>
      </c>
      <c r="HG39" s="3">
        <f t="shared" si="503"/>
        <v>36570.533881847863</v>
      </c>
      <c r="HH39" s="3"/>
      <c r="HI39" s="5"/>
      <c r="HJ39" s="3">
        <f t="shared" si="50"/>
        <v>0</v>
      </c>
      <c r="HK39" s="3">
        <f t="shared" si="51"/>
        <v>0</v>
      </c>
      <c r="HL39" s="3">
        <f t="shared" si="504"/>
        <v>0</v>
      </c>
      <c r="HM39" s="3">
        <f t="shared" si="505"/>
        <v>378392.1020039313</v>
      </c>
      <c r="HN39" s="3">
        <f t="shared" si="506"/>
        <v>177.2625461963797</v>
      </c>
      <c r="HO39" s="3">
        <f t="shared" si="507"/>
        <v>378569.36455012771</v>
      </c>
      <c r="HP39" s="3"/>
      <c r="HQ39" s="13"/>
      <c r="HR39" s="15">
        <f t="shared" si="52"/>
        <v>0</v>
      </c>
      <c r="HS39" s="3">
        <f t="shared" si="53"/>
        <v>0</v>
      </c>
      <c r="HT39" s="3">
        <f t="shared" si="508"/>
        <v>0</v>
      </c>
      <c r="HU39" s="3">
        <f t="shared" si="509"/>
        <v>38580.870774947311</v>
      </c>
      <c r="HV39" s="3">
        <f t="shared" si="510"/>
        <v>179.93063364286147</v>
      </c>
      <c r="HW39" s="3">
        <f t="shared" si="511"/>
        <v>38760.801408590174</v>
      </c>
      <c r="HX39" s="3"/>
      <c r="HY39" s="5"/>
      <c r="HZ39" s="3">
        <f t="shared" si="54"/>
        <v>0</v>
      </c>
      <c r="IA39" s="3">
        <f t="shared" si="55"/>
        <v>0</v>
      </c>
      <c r="IB39" s="3">
        <f t="shared" si="512"/>
        <v>0</v>
      </c>
      <c r="IC39" s="3">
        <f t="shared" si="513"/>
        <v>421630.66166787362</v>
      </c>
      <c r="ID39" s="3">
        <f t="shared" si="514"/>
        <v>187.83633180986925</v>
      </c>
      <c r="IE39" s="3">
        <f t="shared" si="515"/>
        <v>421818.49799968349</v>
      </c>
      <c r="IF39" s="3"/>
      <c r="IG39" s="13"/>
      <c r="IH39" s="15">
        <f t="shared" si="56"/>
        <v>0</v>
      </c>
      <c r="II39" s="3">
        <f t="shared" si="57"/>
        <v>0</v>
      </c>
      <c r="IJ39" s="3">
        <f t="shared" si="516"/>
        <v>0</v>
      </c>
      <c r="IK39" s="3">
        <f t="shared" si="517"/>
        <v>34603.086439024424</v>
      </c>
      <c r="IL39" s="3">
        <f t="shared" si="518"/>
        <v>158.91459737523172</v>
      </c>
      <c r="IM39" s="3">
        <f t="shared" si="519"/>
        <v>34762.001036399655</v>
      </c>
      <c r="IN39" s="3"/>
      <c r="IO39" s="5"/>
      <c r="IP39" s="3">
        <f t="shared" si="58"/>
        <v>0</v>
      </c>
      <c r="IQ39" s="3">
        <f t="shared" si="59"/>
        <v>0</v>
      </c>
      <c r="IR39" s="3">
        <f t="shared" si="520"/>
        <v>0</v>
      </c>
      <c r="IS39" s="3">
        <f t="shared" si="521"/>
        <v>372383.87640536693</v>
      </c>
      <c r="IT39" s="3">
        <f t="shared" si="522"/>
        <v>168.4699358892336</v>
      </c>
      <c r="IU39" s="3">
        <f t="shared" si="523"/>
        <v>372552.34634125617</v>
      </c>
      <c r="IV39" s="3"/>
      <c r="IW39" s="13"/>
      <c r="IX39" s="15">
        <f t="shared" si="60"/>
        <v>0</v>
      </c>
      <c r="IY39" s="3">
        <f t="shared" si="61"/>
        <v>0</v>
      </c>
      <c r="IZ39" s="3">
        <f t="shared" si="524"/>
        <v>0</v>
      </c>
      <c r="JA39" s="3">
        <f t="shared" si="525"/>
        <v>35886.423454166601</v>
      </c>
      <c r="JB39" s="3">
        <f t="shared" si="526"/>
        <v>168.07884672476234</v>
      </c>
      <c r="JC39" s="3">
        <f t="shared" si="527"/>
        <v>36054.502300891363</v>
      </c>
      <c r="JD39" s="3"/>
      <c r="JE39" s="5"/>
      <c r="JF39" s="3">
        <f t="shared" si="62"/>
        <v>0</v>
      </c>
      <c r="JG39" s="3">
        <f t="shared" si="63"/>
        <v>0</v>
      </c>
      <c r="JH39" s="3">
        <f t="shared" si="528"/>
        <v>0</v>
      </c>
      <c r="JI39" s="3">
        <f t="shared" si="529"/>
        <v>393858.42156037025</v>
      </c>
      <c r="JJ39" s="3">
        <f t="shared" si="530"/>
        <v>174.71804052135261</v>
      </c>
      <c r="JK39" s="3">
        <f t="shared" si="531"/>
        <v>394033.13960089162</v>
      </c>
      <c r="JL39" s="3"/>
      <c r="JM39" s="13"/>
      <c r="JN39" s="15">
        <f t="shared" si="64"/>
        <v>0</v>
      </c>
      <c r="JO39" s="3">
        <f t="shared" si="65"/>
        <v>0</v>
      </c>
      <c r="JP39" s="3">
        <f t="shared" si="532"/>
        <v>0</v>
      </c>
      <c r="JQ39" s="3">
        <f t="shared" si="533"/>
        <v>36691.891062768911</v>
      </c>
      <c r="JR39" s="3">
        <f t="shared" si="534"/>
        <v>172.24731850354399</v>
      </c>
      <c r="JS39" s="3">
        <f t="shared" si="535"/>
        <v>36864.138381272453</v>
      </c>
      <c r="JT39" s="3"/>
      <c r="JU39" s="5"/>
      <c r="JV39" s="3">
        <f t="shared" si="66"/>
        <v>0</v>
      </c>
      <c r="JW39" s="3">
        <f t="shared" si="67"/>
        <v>0</v>
      </c>
      <c r="JX39" s="3">
        <f t="shared" si="536"/>
        <v>0</v>
      </c>
      <c r="JY39" s="3">
        <f t="shared" si="537"/>
        <v>403626.38312782667</v>
      </c>
      <c r="JZ39" s="3">
        <f t="shared" si="538"/>
        <v>178.63957152758823</v>
      </c>
      <c r="KA39" s="3">
        <f t="shared" si="539"/>
        <v>403805.02269935427</v>
      </c>
      <c r="KB39" s="3"/>
      <c r="KC39" s="13"/>
      <c r="KD39" s="15">
        <f t="shared" si="68"/>
        <v>0</v>
      </c>
      <c r="KE39" s="3">
        <f t="shared" si="69"/>
        <v>0</v>
      </c>
      <c r="KF39" s="3">
        <f t="shared" si="540"/>
        <v>0</v>
      </c>
      <c r="KG39" s="3">
        <f t="shared" si="541"/>
        <v>38467.814454600186</v>
      </c>
      <c r="KH39" s="3">
        <f t="shared" si="542"/>
        <v>183.20358178852524</v>
      </c>
      <c r="KI39" s="3">
        <f t="shared" si="543"/>
        <v>38651.018036388712</v>
      </c>
      <c r="KJ39" s="3"/>
      <c r="KK39" s="5"/>
      <c r="KL39" s="3">
        <f t="shared" si="70"/>
        <v>0</v>
      </c>
      <c r="KM39" s="3">
        <f t="shared" si="71"/>
        <v>0</v>
      </c>
      <c r="KN39" s="3">
        <f t="shared" si="544"/>
        <v>0</v>
      </c>
      <c r="KO39" s="3">
        <f t="shared" si="545"/>
        <v>429300.14664840192</v>
      </c>
      <c r="KP39" s="3">
        <f t="shared" si="546"/>
        <v>187.28590140030695</v>
      </c>
      <c r="KQ39" s="3">
        <f t="shared" si="547"/>
        <v>429487.43254980224</v>
      </c>
      <c r="KR39" s="3"/>
      <c r="KS39" s="13"/>
      <c r="KT39" s="15">
        <f t="shared" si="72"/>
        <v>0</v>
      </c>
      <c r="KU39" s="3">
        <f t="shared" si="73"/>
        <v>0</v>
      </c>
      <c r="KV39" s="3">
        <f t="shared" si="548"/>
        <v>0</v>
      </c>
      <c r="KW39" s="3">
        <f t="shared" si="549"/>
        <v>39649.19019860078</v>
      </c>
      <c r="KX39" s="3">
        <f t="shared" si="550"/>
        <v>191.0111233428153</v>
      </c>
      <c r="KY39" s="3">
        <f t="shared" si="551"/>
        <v>39840.201321943598</v>
      </c>
      <c r="KZ39" s="3"/>
      <c r="LA39" s="5"/>
      <c r="LB39" s="3">
        <f t="shared" si="74"/>
        <v>0</v>
      </c>
      <c r="LC39" s="3">
        <f t="shared" si="75"/>
        <v>0</v>
      </c>
      <c r="LD39" s="3">
        <f t="shared" si="552"/>
        <v>0</v>
      </c>
      <c r="LE39" s="3">
        <f t="shared" si="553"/>
        <v>447595.52439974534</v>
      </c>
      <c r="LF39" s="3">
        <f t="shared" si="554"/>
        <v>193.03759341204668</v>
      </c>
      <c r="LG39" s="3">
        <f t="shared" si="555"/>
        <v>447788.56199315737</v>
      </c>
      <c r="LH39" s="3"/>
      <c r="LI39" s="13"/>
      <c r="LJ39" s="15">
        <f t="shared" si="76"/>
        <v>0</v>
      </c>
      <c r="LK39" s="3">
        <f t="shared" si="77"/>
        <v>0</v>
      </c>
      <c r="LL39" s="3">
        <f t="shared" si="556"/>
        <v>0</v>
      </c>
      <c r="LM39" s="3">
        <f t="shared" si="557"/>
        <v>40044.841771255604</v>
      </c>
      <c r="LN39" s="3">
        <f t="shared" si="558"/>
        <v>194.44195934982415</v>
      </c>
      <c r="LO39" s="3">
        <f t="shared" si="559"/>
        <v>40239.283730605428</v>
      </c>
      <c r="LP39" s="3"/>
      <c r="LQ39" s="5"/>
      <c r="LR39" s="3">
        <f t="shared" si="78"/>
        <v>0</v>
      </c>
      <c r="LS39" s="3">
        <f t="shared" si="79"/>
        <v>0</v>
      </c>
      <c r="LT39" s="3">
        <f t="shared" si="560"/>
        <v>0</v>
      </c>
      <c r="LU39" s="3">
        <f t="shared" si="561"/>
        <v>455634.98731065966</v>
      </c>
      <c r="LV39" s="3">
        <f t="shared" si="562"/>
        <v>194.96387808601901</v>
      </c>
      <c r="LW39" s="3">
        <f t="shared" si="563"/>
        <v>455829.95118874568</v>
      </c>
      <c r="LX39" s="3"/>
      <c r="LY39" s="13"/>
      <c r="LZ39" s="15">
        <f t="shared" si="80"/>
        <v>0</v>
      </c>
      <c r="MA39" s="3">
        <f t="shared" si="81"/>
        <v>0</v>
      </c>
      <c r="MB39" s="3">
        <f t="shared" si="564"/>
        <v>0</v>
      </c>
      <c r="MC39" s="3">
        <f t="shared" si="565"/>
        <v>40530.131852029772</v>
      </c>
      <c r="MD39" s="3">
        <f t="shared" si="566"/>
        <v>198.84241563142797</v>
      </c>
      <c r="ME39" s="3">
        <f t="shared" si="567"/>
        <v>40728.9742676612</v>
      </c>
      <c r="MF39" s="3"/>
      <c r="MG39" s="5"/>
      <c r="MH39" s="3">
        <f t="shared" si="82"/>
        <v>0</v>
      </c>
      <c r="MI39" s="3">
        <f t="shared" si="83"/>
        <v>0</v>
      </c>
      <c r="MJ39" s="3">
        <f t="shared" si="568"/>
        <v>0</v>
      </c>
      <c r="MK39" s="3">
        <f t="shared" si="569"/>
        <v>465946.55714226398</v>
      </c>
      <c r="ML39" s="3">
        <f t="shared" si="570"/>
        <v>197.32658029582828</v>
      </c>
      <c r="MM39" s="3">
        <f t="shared" si="571"/>
        <v>466143.88372255978</v>
      </c>
      <c r="MN39" s="3"/>
      <c r="MO39" s="13"/>
      <c r="MP39" s="15">
        <f t="shared" si="84"/>
        <v>0</v>
      </c>
      <c r="MQ39" s="3">
        <f t="shared" si="85"/>
        <v>0</v>
      </c>
      <c r="MR39" s="3">
        <f t="shared" si="572"/>
        <v>0</v>
      </c>
      <c r="MS39" s="3">
        <f t="shared" si="573"/>
        <v>41326.738199165207</v>
      </c>
      <c r="MT39" s="3">
        <f t="shared" si="574"/>
        <v>205.15582406867927</v>
      </c>
      <c r="MU39" s="3">
        <f t="shared" si="575"/>
        <v>41531.894023233886</v>
      </c>
      <c r="MV39" s="3"/>
      <c r="MW39" s="5"/>
      <c r="MX39" s="3">
        <f t="shared" si="86"/>
        <v>0</v>
      </c>
      <c r="MY39" s="3">
        <f t="shared" si="87"/>
        <v>0</v>
      </c>
      <c r="MZ39" s="3">
        <f t="shared" si="576"/>
        <v>0</v>
      </c>
      <c r="NA39" s="3">
        <f t="shared" si="577"/>
        <v>480740.73933839501</v>
      </c>
      <c r="NB39" s="3">
        <f t="shared" si="578"/>
        <v>201.20496901896576</v>
      </c>
      <c r="NC39" s="3">
        <f t="shared" si="579"/>
        <v>480941.944307414</v>
      </c>
      <c r="ND39" s="3"/>
      <c r="NE39" s="13"/>
      <c r="NF39" s="15">
        <f t="shared" si="88"/>
        <v>0</v>
      </c>
      <c r="NG39" s="3">
        <f t="shared" si="89"/>
        <v>0</v>
      </c>
      <c r="NH39" s="3">
        <f t="shared" si="580"/>
        <v>0</v>
      </c>
      <c r="NI39" s="3">
        <f t="shared" si="581"/>
        <v>42447.725846420311</v>
      </c>
      <c r="NJ39" s="3">
        <f t="shared" si="582"/>
        <v>212.74400524056961</v>
      </c>
      <c r="NK39" s="3">
        <f t="shared" si="583"/>
        <v>42660.469851660884</v>
      </c>
      <c r="NL39" s="3"/>
      <c r="NM39" s="5"/>
      <c r="NN39" s="3">
        <f t="shared" si="90"/>
        <v>0</v>
      </c>
      <c r="NO39" s="3">
        <f t="shared" si="91"/>
        <v>0</v>
      </c>
      <c r="NP39" s="3">
        <f t="shared" si="584"/>
        <v>0</v>
      </c>
      <c r="NQ39" s="3">
        <f t="shared" si="585"/>
        <v>498522.09087139874</v>
      </c>
      <c r="NR39" s="3">
        <f t="shared" si="586"/>
        <v>206.66265318822261</v>
      </c>
      <c r="NS39" s="3">
        <f t="shared" si="587"/>
        <v>498728.75352458697</v>
      </c>
      <c r="NT39" s="3"/>
      <c r="NU39" s="13"/>
      <c r="NV39" s="15">
        <f t="shared" si="92"/>
        <v>0</v>
      </c>
      <c r="NW39" s="3">
        <f t="shared" si="93"/>
        <v>0</v>
      </c>
      <c r="NX39" s="3">
        <f t="shared" si="588"/>
        <v>0</v>
      </c>
      <c r="NY39" s="3">
        <f t="shared" si="589"/>
        <v>43629.205923007336</v>
      </c>
      <c r="NZ39" s="3">
        <f t="shared" si="590"/>
        <v>220.30711820869408</v>
      </c>
      <c r="OA39" s="3">
        <f t="shared" si="591"/>
        <v>43849.513041216029</v>
      </c>
      <c r="OB39" s="3"/>
      <c r="OC39" s="5"/>
      <c r="OD39" s="3">
        <f t="shared" si="94"/>
        <v>0</v>
      </c>
      <c r="OE39" s="3">
        <f t="shared" si="95"/>
        <v>0</v>
      </c>
      <c r="OF39" s="3">
        <f t="shared" si="592"/>
        <v>0</v>
      </c>
      <c r="OG39" s="3">
        <f t="shared" si="593"/>
        <v>516244.70019288105</v>
      </c>
      <c r="OH39" s="3">
        <f t="shared" si="594"/>
        <v>212.41485315766079</v>
      </c>
      <c r="OI39" s="3">
        <f t="shared" si="595"/>
        <v>516457.1150460387</v>
      </c>
      <c r="OJ39" s="3"/>
      <c r="OK39" s="13"/>
      <c r="OL39" s="15">
        <f t="shared" si="96"/>
        <v>0</v>
      </c>
      <c r="OM39" s="3">
        <f t="shared" si="97"/>
        <v>0</v>
      </c>
      <c r="ON39" s="3">
        <f t="shared" si="596"/>
        <v>0</v>
      </c>
      <c r="OO39" s="3">
        <f t="shared" si="597"/>
        <v>44640.599794588998</v>
      </c>
      <c r="OP39" s="3">
        <f t="shared" si="598"/>
        <v>227.13668298027017</v>
      </c>
      <c r="OQ39" s="3">
        <f t="shared" si="599"/>
        <v>44867.736477569269</v>
      </c>
      <c r="OR39" s="3"/>
      <c r="OS39" s="5"/>
      <c r="OT39" s="3">
        <f t="shared" si="98"/>
        <v>0</v>
      </c>
      <c r="OU39" s="3">
        <f t="shared" si="99"/>
        <v>0</v>
      </c>
      <c r="OV39" s="3">
        <f t="shared" si="600"/>
        <v>0</v>
      </c>
      <c r="OW39" s="3">
        <f t="shared" si="601"/>
        <v>532248.38925484894</v>
      </c>
      <c r="OX39" s="3">
        <f t="shared" si="602"/>
        <v>217.338964797366</v>
      </c>
      <c r="OY39" s="3">
        <f t="shared" si="603"/>
        <v>532465.72821964626</v>
      </c>
      <c r="OZ39" s="3"/>
      <c r="PA39" s="13"/>
      <c r="PB39" s="15">
        <f t="shared" si="100"/>
        <v>0</v>
      </c>
      <c r="PC39" s="3">
        <f t="shared" si="101"/>
        <v>0</v>
      </c>
      <c r="PD39" s="3">
        <f t="shared" si="604"/>
        <v>0</v>
      </c>
      <c r="PE39" s="3">
        <f t="shared" si="605"/>
        <v>45547.274205145091</v>
      </c>
      <c r="PF39" s="3">
        <f t="shared" si="606"/>
        <v>233.76240159646952</v>
      </c>
      <c r="PG39" s="3">
        <f t="shared" si="607"/>
        <v>45781.03660674156</v>
      </c>
      <c r="PH39" s="3"/>
      <c r="PI39" s="5"/>
      <c r="PJ39" s="3">
        <f t="shared" si="102"/>
        <v>0</v>
      </c>
      <c r="PK39" s="3">
        <f t="shared" si="103"/>
        <v>0</v>
      </c>
      <c r="PL39" s="3">
        <f t="shared" si="608"/>
        <v>0</v>
      </c>
      <c r="PM39" s="3">
        <f t="shared" si="609"/>
        <v>547774.40651835862</v>
      </c>
      <c r="PN39" s="3">
        <f t="shared" si="610"/>
        <v>221.75323518587476</v>
      </c>
      <c r="PO39" s="3">
        <f t="shared" si="611"/>
        <v>547996.15975354449</v>
      </c>
      <c r="PP39" s="3"/>
      <c r="PQ39" s="13"/>
      <c r="PR39" s="15">
        <f t="shared" si="104"/>
        <v>0</v>
      </c>
      <c r="PS39" s="3">
        <f t="shared" si="105"/>
        <v>0</v>
      </c>
      <c r="PT39" s="3">
        <f t="shared" si="612"/>
        <v>0</v>
      </c>
      <c r="PU39" s="3">
        <f t="shared" si="613"/>
        <v>46518.839202482479</v>
      </c>
      <c r="PV39" s="3">
        <f t="shared" si="614"/>
        <v>240.95828436753285</v>
      </c>
      <c r="PW39" s="3">
        <f t="shared" si="615"/>
        <v>46759.79748685001</v>
      </c>
      <c r="PX39" s="3"/>
      <c r="PY39" s="5"/>
      <c r="PZ39" s="3">
        <f t="shared" si="106"/>
        <v>0</v>
      </c>
      <c r="QA39" s="3">
        <f t="shared" si="107"/>
        <v>0</v>
      </c>
      <c r="QB39" s="3">
        <f t="shared" si="616"/>
        <v>0</v>
      </c>
      <c r="QC39" s="3">
        <f t="shared" si="617"/>
        <v>564636.48693580425</v>
      </c>
      <c r="QD39" s="3">
        <f t="shared" si="618"/>
        <v>226.48343441541689</v>
      </c>
      <c r="QE39" s="3">
        <f t="shared" si="619"/>
        <v>564862.97037021967</v>
      </c>
      <c r="QF39" s="3"/>
      <c r="QG39" s="13"/>
      <c r="QH39" s="15">
        <f t="shared" si="108"/>
        <v>0</v>
      </c>
      <c r="QI39" s="3">
        <f t="shared" si="109"/>
        <v>0</v>
      </c>
      <c r="QJ39" s="3">
        <f t="shared" si="620"/>
        <v>0</v>
      </c>
      <c r="QK39" s="3">
        <f t="shared" si="621"/>
        <v>47629.970507773556</v>
      </c>
      <c r="QL39" s="3">
        <f t="shared" si="622"/>
        <v>248.79056844241077</v>
      </c>
      <c r="QM39" s="3">
        <f t="shared" si="623"/>
        <v>47878.761076215967</v>
      </c>
      <c r="QN39" s="3"/>
      <c r="QO39" s="5"/>
      <c r="QP39" s="3">
        <f t="shared" si="110"/>
        <v>0</v>
      </c>
      <c r="QQ39" s="3">
        <f t="shared" si="111"/>
        <v>0</v>
      </c>
      <c r="QR39" s="3">
        <f t="shared" si="624"/>
        <v>0</v>
      </c>
      <c r="QS39" s="3">
        <f t="shared" si="625"/>
        <v>582989.84372671181</v>
      </c>
      <c r="QT39" s="3">
        <f t="shared" si="626"/>
        <v>231.89313161386673</v>
      </c>
      <c r="QU39" s="3">
        <f t="shared" si="627"/>
        <v>583221.73685832566</v>
      </c>
      <c r="QV39" s="3"/>
      <c r="QW39" s="13"/>
      <c r="QX39" s="15">
        <f t="shared" si="112"/>
        <v>0</v>
      </c>
      <c r="QY39" s="3">
        <f t="shared" si="113"/>
        <v>0</v>
      </c>
      <c r="QZ39" s="3">
        <f t="shared" si="628"/>
        <v>0</v>
      </c>
      <c r="RA39" s="3">
        <f t="shared" si="629"/>
        <v>48838.604827161711</v>
      </c>
      <c r="RB39" s="3">
        <f t="shared" si="630"/>
        <v>256.96385636489907</v>
      </c>
      <c r="RC39" s="3">
        <f t="shared" si="631"/>
        <v>49095.56868352661</v>
      </c>
      <c r="RD39" s="3"/>
      <c r="RE39" s="5"/>
      <c r="RF39" s="3">
        <f t="shared" si="114"/>
        <v>0</v>
      </c>
      <c r="RG39" s="3">
        <f t="shared" si="115"/>
        <v>0</v>
      </c>
      <c r="RH39" s="3">
        <f t="shared" si="632"/>
        <v>0</v>
      </c>
      <c r="RI39" s="3">
        <f t="shared" si="633"/>
        <v>602142.27333245019</v>
      </c>
      <c r="RJ39" s="3">
        <f t="shared" si="634"/>
        <v>237.77753578861152</v>
      </c>
      <c r="RK39" s="3">
        <f t="shared" si="635"/>
        <v>602380.05086823879</v>
      </c>
      <c r="RL39" s="3"/>
      <c r="RM39" s="13"/>
      <c r="RN39" s="15">
        <f t="shared" si="116"/>
        <v>0</v>
      </c>
      <c r="RO39" s="3">
        <f t="shared" si="117"/>
        <v>0</v>
      </c>
      <c r="RP39" s="3">
        <f t="shared" si="636"/>
        <v>0</v>
      </c>
      <c r="RQ39" s="3">
        <f t="shared" si="637"/>
        <v>50059.556132722639</v>
      </c>
      <c r="RR39" s="3">
        <f t="shared" si="638"/>
        <v>265.19109572284179</v>
      </c>
      <c r="RS39" s="3">
        <f t="shared" si="639"/>
        <v>50324.747228445478</v>
      </c>
      <c r="RT39" s="3"/>
      <c r="RU39" s="5"/>
      <c r="RV39" s="3">
        <f t="shared" si="118"/>
        <v>0</v>
      </c>
      <c r="RW39" s="3">
        <f t="shared" si="119"/>
        <v>0</v>
      </c>
      <c r="RX39" s="3">
        <f t="shared" si="640"/>
        <v>0</v>
      </c>
      <c r="RY39" s="3">
        <f t="shared" si="641"/>
        <v>621421.12709936663</v>
      </c>
      <c r="RZ39" s="3">
        <f t="shared" si="642"/>
        <v>243.72190692250408</v>
      </c>
      <c r="SA39" s="3">
        <f t="shared" si="643"/>
        <v>621664.84900628915</v>
      </c>
      <c r="SB39" s="3"/>
      <c r="SC39" s="13"/>
      <c r="SD39" s="15">
        <f t="shared" si="120"/>
        <v>0</v>
      </c>
      <c r="SE39" s="3">
        <f t="shared" si="121"/>
        <v>0</v>
      </c>
      <c r="SF39" s="3">
        <f t="shared" si="644"/>
        <v>0</v>
      </c>
      <c r="SG39" s="3">
        <f t="shared" si="645"/>
        <v>51265.966789791404</v>
      </c>
      <c r="SH39" s="3">
        <f t="shared" si="646"/>
        <v>273.49172753512357</v>
      </c>
      <c r="SI39" s="3">
        <f t="shared" si="647"/>
        <v>51539.45851732653</v>
      </c>
      <c r="SJ39" s="3"/>
      <c r="SK39" s="5"/>
      <c r="SL39" s="3">
        <f t="shared" si="122"/>
        <v>0</v>
      </c>
      <c r="SM39" s="3">
        <f t="shared" si="123"/>
        <v>0</v>
      </c>
      <c r="SN39" s="3">
        <f t="shared" si="648"/>
        <v>0</v>
      </c>
      <c r="SO39" s="3">
        <f t="shared" si="649"/>
        <v>640871.9610814245</v>
      </c>
      <c r="SP39" s="3">
        <f t="shared" si="650"/>
        <v>249.59548488817506</v>
      </c>
      <c r="SQ39" s="3">
        <f t="shared" si="651"/>
        <v>641121.55656631268</v>
      </c>
      <c r="SR39" s="3"/>
      <c r="SS39" s="13"/>
      <c r="ST39" s="15">
        <f t="shared" si="124"/>
        <v>0</v>
      </c>
      <c r="SU39" s="3">
        <f t="shared" si="125"/>
        <v>0</v>
      </c>
      <c r="SV39" s="3">
        <f t="shared" si="652"/>
        <v>0</v>
      </c>
      <c r="SW39" s="3">
        <f t="shared" si="653"/>
        <v>52492.898649504154</v>
      </c>
      <c r="SX39" s="3">
        <f t="shared" si="654"/>
        <v>282.06180200361359</v>
      </c>
      <c r="SY39" s="3">
        <f t="shared" si="655"/>
        <v>52774.960451507766</v>
      </c>
      <c r="SZ39" s="3"/>
      <c r="TA39" s="5"/>
      <c r="TB39" s="3">
        <f t="shared" si="126"/>
        <v>0</v>
      </c>
      <c r="TC39" s="3">
        <f t="shared" si="127"/>
        <v>0</v>
      </c>
      <c r="TD39" s="3">
        <f t="shared" si="656"/>
        <v>0</v>
      </c>
      <c r="TE39" s="3">
        <f t="shared" si="657"/>
        <v>660954.17885354965</v>
      </c>
      <c r="TF39" s="3">
        <f t="shared" si="658"/>
        <v>255.56897318120645</v>
      </c>
      <c r="TG39" s="3">
        <f t="shared" si="659"/>
        <v>661209.74782673083</v>
      </c>
      <c r="TH39" s="3"/>
      <c r="TI39" s="13"/>
      <c r="TJ39" s="15">
        <f t="shared" si="128"/>
        <v>0</v>
      </c>
      <c r="TK39" s="3">
        <f t="shared" si="129"/>
        <v>0</v>
      </c>
      <c r="TL39" s="3">
        <f t="shared" si="660"/>
        <v>0</v>
      </c>
      <c r="TM39" s="3">
        <f t="shared" si="661"/>
        <v>53781.825606695711</v>
      </c>
      <c r="TN39" s="3">
        <f t="shared" si="662"/>
        <v>291.0137954834679</v>
      </c>
      <c r="TO39" s="3">
        <f t="shared" si="663"/>
        <v>54072.839402179176</v>
      </c>
      <c r="TP39" s="3"/>
      <c r="TQ39" s="5"/>
      <c r="TR39" s="3">
        <f t="shared" si="130"/>
        <v>0</v>
      </c>
      <c r="TS39" s="3">
        <f t="shared" si="131"/>
        <v>0</v>
      </c>
      <c r="TT39" s="3">
        <f t="shared" si="664"/>
        <v>0</v>
      </c>
      <c r="TU39" s="3">
        <f t="shared" si="665"/>
        <v>681931.34576360008</v>
      </c>
      <c r="TV39" s="3">
        <f t="shared" si="666"/>
        <v>261.84429322315151</v>
      </c>
      <c r="TW39" s="3">
        <f t="shared" si="667"/>
        <v>682193.19005682319</v>
      </c>
      <c r="TX39" s="3"/>
      <c r="TY39" s="13"/>
      <c r="TZ39" s="15">
        <f t="shared" si="132"/>
        <v>0</v>
      </c>
      <c r="UA39" s="3">
        <f t="shared" si="133"/>
        <v>0</v>
      </c>
      <c r="UB39" s="3">
        <f t="shared" si="668"/>
        <v>0</v>
      </c>
      <c r="UC39" s="3">
        <f t="shared" si="669"/>
        <v>55141.797180382549</v>
      </c>
      <c r="UD39" s="3">
        <f t="shared" si="670"/>
        <v>300.3155668924652</v>
      </c>
      <c r="UE39" s="3">
        <f t="shared" si="671"/>
        <v>55442.112747275016</v>
      </c>
      <c r="UF39" s="3"/>
      <c r="UG39" s="5"/>
      <c r="UH39" s="3">
        <f t="shared" si="134"/>
        <v>0</v>
      </c>
      <c r="UI39" s="3">
        <f t="shared" si="135"/>
        <v>0</v>
      </c>
      <c r="UJ39" s="3">
        <f t="shared" si="672"/>
        <v>0</v>
      </c>
      <c r="UK39" s="3">
        <f t="shared" si="673"/>
        <v>703728.14575510856</v>
      </c>
      <c r="UL39" s="3">
        <f t="shared" si="674"/>
        <v>268.46550385515491</v>
      </c>
      <c r="UM39" s="3">
        <f t="shared" si="675"/>
        <v>703996.61125896371</v>
      </c>
      <c r="UN39" s="3"/>
      <c r="UO39" s="13"/>
      <c r="UP39" s="15">
        <f t="shared" si="136"/>
        <v>0</v>
      </c>
      <c r="UQ39" s="3">
        <f t="shared" si="137"/>
        <v>0</v>
      </c>
      <c r="UR39" s="3">
        <f t="shared" si="676"/>
        <v>0</v>
      </c>
      <c r="US39" s="3">
        <f t="shared" si="677"/>
        <v>56554.016679283464</v>
      </c>
      <c r="UT39" s="3">
        <f t="shared" si="678"/>
        <v>309.8869038459452</v>
      </c>
      <c r="UU39" s="3">
        <f t="shared" si="679"/>
        <v>56863.90358312941</v>
      </c>
      <c r="UV39" s="3"/>
      <c r="UW39" s="5"/>
      <c r="UX39" s="3">
        <f t="shared" si="138"/>
        <v>0</v>
      </c>
      <c r="UY39" s="3">
        <f t="shared" si="139"/>
        <v>0</v>
      </c>
      <c r="UZ39" s="3">
        <f t="shared" si="680"/>
        <v>0</v>
      </c>
      <c r="VA39" s="3">
        <f t="shared" si="681"/>
        <v>726156.61750023684</v>
      </c>
      <c r="VB39" s="3">
        <f t="shared" si="682"/>
        <v>275.34109077311973</v>
      </c>
      <c r="VC39" s="3">
        <f t="shared" si="683"/>
        <v>726431.95859100996</v>
      </c>
      <c r="VD39" s="3"/>
      <c r="VE39" s="13"/>
      <c r="VF39" s="15">
        <f t="shared" si="140"/>
        <v>0</v>
      </c>
      <c r="VG39" s="3">
        <f t="shared" si="141"/>
        <v>0</v>
      </c>
      <c r="VH39" s="3">
        <f t="shared" si="684"/>
        <v>0</v>
      </c>
      <c r="VI39" s="3">
        <f t="shared" si="685"/>
        <v>58001.113505567504</v>
      </c>
      <c r="VJ39" s="3">
        <f t="shared" si="686"/>
        <v>319.70407382129309</v>
      </c>
      <c r="VK39" s="3">
        <f t="shared" si="687"/>
        <v>58320.8175793888</v>
      </c>
      <c r="VL39" s="3"/>
      <c r="VM39" s="5"/>
      <c r="VN39" s="3">
        <f t="shared" si="142"/>
        <v>0</v>
      </c>
      <c r="VO39" s="3">
        <f t="shared" si="143"/>
        <v>0</v>
      </c>
      <c r="VP39" s="3">
        <f t="shared" si="688"/>
        <v>0</v>
      </c>
      <c r="VQ39" s="3">
        <f t="shared" si="689"/>
        <v>749161.14868322446</v>
      </c>
      <c r="VR39" s="3">
        <f t="shared" si="690"/>
        <v>282.38648280712749</v>
      </c>
      <c r="VS39" s="3">
        <f t="shared" si="691"/>
        <v>749443.53516603156</v>
      </c>
      <c r="VT39" s="3"/>
      <c r="VU39" s="13"/>
      <c r="VV39" s="15">
        <f t="shared" si="144"/>
        <v>0</v>
      </c>
      <c r="VW39" s="3">
        <f t="shared" si="145"/>
        <v>0</v>
      </c>
      <c r="VX39" s="3">
        <f t="shared" si="692"/>
        <v>0</v>
      </c>
      <c r="VY39" s="3">
        <f t="shared" si="693"/>
        <v>59484.152745780593</v>
      </c>
      <c r="VZ39" s="3">
        <f t="shared" si="694"/>
        <v>329.80918232809813</v>
      </c>
      <c r="WA39" s="3">
        <f t="shared" si="695"/>
        <v>59813.961928108693</v>
      </c>
      <c r="WB39" s="3"/>
      <c r="WC39" s="5"/>
      <c r="WD39" s="3">
        <f t="shared" si="146"/>
        <v>0</v>
      </c>
      <c r="WE39" s="3">
        <f t="shared" si="147"/>
        <v>0</v>
      </c>
      <c r="WF39" s="3">
        <f t="shared" si="696"/>
        <v>0</v>
      </c>
      <c r="WG39" s="3">
        <f t="shared" si="697"/>
        <v>772840.4049593216</v>
      </c>
      <c r="WH39" s="3">
        <f t="shared" si="698"/>
        <v>289.6068654790659</v>
      </c>
      <c r="WI39" s="3">
        <f t="shared" si="699"/>
        <v>773130.01182480063</v>
      </c>
      <c r="WJ39" s="3"/>
      <c r="WK39" s="13"/>
      <c r="WL39" s="15">
        <f t="shared" si="148"/>
        <v>0</v>
      </c>
      <c r="WM39" s="3">
        <f t="shared" si="149"/>
        <v>0</v>
      </c>
      <c r="WN39" s="3">
        <f t="shared" si="700"/>
        <v>0</v>
      </c>
      <c r="WO39" s="3">
        <f t="shared" si="701"/>
        <v>61015.994234678939</v>
      </c>
      <c r="WP39" s="3">
        <f t="shared" si="702"/>
        <v>340.252136021159</v>
      </c>
      <c r="WQ39" s="3">
        <f t="shared" si="703"/>
        <v>61356.246370700101</v>
      </c>
      <c r="WR39" s="3"/>
      <c r="WS39" s="5"/>
      <c r="WT39" s="3">
        <f t="shared" si="150"/>
        <v>0</v>
      </c>
      <c r="WU39" s="3">
        <f t="shared" si="151"/>
        <v>0</v>
      </c>
      <c r="WV39" s="3">
        <f t="shared" si="704"/>
        <v>0</v>
      </c>
      <c r="WW39" s="3">
        <f t="shared" si="705"/>
        <v>797311.33237300336</v>
      </c>
      <c r="WX39" s="3">
        <f t="shared" si="706"/>
        <v>297.06484868186277</v>
      </c>
      <c r="WY39" s="3">
        <f t="shared" si="707"/>
        <v>797608.39722168527</v>
      </c>
      <c r="WZ39" s="3"/>
      <c r="XA39" s="13"/>
      <c r="XB39" s="15">
        <f t="shared" si="152"/>
        <v>0</v>
      </c>
      <c r="XC39" s="3">
        <f t="shared" si="153"/>
        <v>0</v>
      </c>
      <c r="XD39" s="3">
        <f t="shared" si="708"/>
        <v>0</v>
      </c>
      <c r="XE39" s="3">
        <f t="shared" si="709"/>
        <v>62606.335880445113</v>
      </c>
      <c r="XF39" s="3">
        <f t="shared" si="710"/>
        <v>351.04900650363834</v>
      </c>
      <c r="XG39" s="3">
        <f t="shared" si="711"/>
        <v>62957.384886948748</v>
      </c>
      <c r="XH39" s="3"/>
      <c r="XI39" s="5"/>
      <c r="XJ39" s="3">
        <f t="shared" si="154"/>
        <v>0</v>
      </c>
      <c r="XK39" s="3">
        <f t="shared" si="155"/>
        <v>0</v>
      </c>
      <c r="XL39" s="3">
        <f t="shared" si="712"/>
        <v>0</v>
      </c>
      <c r="XM39" s="3">
        <f t="shared" si="713"/>
        <v>822611.591441205</v>
      </c>
      <c r="XN39" s="3">
        <f t="shared" si="714"/>
        <v>304.80764802943906</v>
      </c>
      <c r="XO39" s="3">
        <f t="shared" si="715"/>
        <v>822916.39908923442</v>
      </c>
      <c r="XP39" s="3"/>
      <c r="XQ39" s="13"/>
      <c r="XR39" s="15">
        <f t="shared" si="156"/>
        <v>0</v>
      </c>
      <c r="XS39" s="3">
        <f t="shared" si="157"/>
        <v>0</v>
      </c>
      <c r="XT39" s="3">
        <f t="shared" si="716"/>
        <v>0</v>
      </c>
      <c r="XU39" s="3">
        <f t="shared" si="717"/>
        <v>64255.375211929932</v>
      </c>
      <c r="XV39" s="3">
        <f t="shared" si="718"/>
        <v>362.19038218574605</v>
      </c>
      <c r="XW39" s="3">
        <f t="shared" si="719"/>
        <v>64617.56559411568</v>
      </c>
      <c r="XX39" s="3"/>
      <c r="XY39" s="5"/>
      <c r="XZ39" s="3">
        <f t="shared" si="158"/>
        <v>0</v>
      </c>
      <c r="YA39" s="3">
        <f t="shared" si="159"/>
        <v>0</v>
      </c>
      <c r="YB39" s="3">
        <f t="shared" si="720"/>
        <v>0</v>
      </c>
      <c r="YC39" s="3">
        <f t="shared" si="721"/>
        <v>848719.1280270064</v>
      </c>
      <c r="YD39" s="3">
        <f t="shared" si="722"/>
        <v>312.83622521846002</v>
      </c>
      <c r="YE39" s="3">
        <f t="shared" si="723"/>
        <v>849031.96425222489</v>
      </c>
      <c r="YF39" s="3"/>
      <c r="YG39" s="13"/>
      <c r="YH39" s="15">
        <f t="shared" si="160"/>
        <v>0</v>
      </c>
      <c r="YI39" s="3">
        <f t="shared" si="161"/>
        <v>0</v>
      </c>
      <c r="YJ39" s="3">
        <f t="shared" si="724"/>
        <v>0</v>
      </c>
      <c r="YK39" s="3">
        <f t="shared" si="725"/>
        <v>65958.720245425327</v>
      </c>
      <c r="YL39" s="3">
        <f t="shared" si="726"/>
        <v>373.67074717011587</v>
      </c>
      <c r="YM39" s="3">
        <f t="shared" si="727"/>
        <v>66332.39099259545</v>
      </c>
      <c r="YN39" s="3"/>
      <c r="YO39" s="5"/>
      <c r="YP39" s="3">
        <f t="shared" si="162"/>
        <v>0</v>
      </c>
      <c r="YQ39" s="3">
        <f t="shared" si="163"/>
        <v>0</v>
      </c>
      <c r="YR39" s="3">
        <f t="shared" si="728"/>
        <v>0</v>
      </c>
      <c r="YS39" s="3">
        <f t="shared" si="729"/>
        <v>875621.01675239287</v>
      </c>
      <c r="YT39" s="3">
        <f t="shared" si="730"/>
        <v>321.12919726579116</v>
      </c>
      <c r="YU39" s="3">
        <f t="shared" si="731"/>
        <v>875942.1459496587</v>
      </c>
      <c r="YV39" s="3"/>
      <c r="YW39" s="13"/>
      <c r="YX39" s="15">
        <f t="shared" si="164"/>
        <v>0</v>
      </c>
      <c r="YY39" s="3">
        <f t="shared" si="165"/>
        <v>0</v>
      </c>
      <c r="YZ39" s="3">
        <f t="shared" si="732"/>
        <v>0</v>
      </c>
      <c r="ZA39" s="3">
        <f t="shared" si="733"/>
        <v>67714.766030418803</v>
      </c>
      <c r="ZB39" s="3">
        <f t="shared" si="734"/>
        <v>385.50261920123324</v>
      </c>
      <c r="ZC39" s="3">
        <f t="shared" si="735"/>
        <v>68100.268649620033</v>
      </c>
      <c r="ZD39" s="3"/>
      <c r="ZE39" s="5"/>
      <c r="ZF39" s="3">
        <f t="shared" si="166"/>
        <v>0</v>
      </c>
      <c r="ZG39" s="3">
        <f t="shared" si="167"/>
        <v>0</v>
      </c>
      <c r="ZH39" s="3">
        <f t="shared" si="736"/>
        <v>0</v>
      </c>
      <c r="ZI39" s="3">
        <f t="shared" si="737"/>
        <v>903346.5903929075</v>
      </c>
      <c r="ZJ39" s="3">
        <f t="shared" si="738"/>
        <v>329.67875024678682</v>
      </c>
      <c r="ZK39" s="3">
        <f t="shared" si="739"/>
        <v>903676.26914315426</v>
      </c>
      <c r="ZL39" s="3"/>
      <c r="ZM39" s="13"/>
      <c r="ZN39" s="15">
        <f t="shared" si="168"/>
        <v>0</v>
      </c>
      <c r="ZO39" s="3">
        <f t="shared" si="169"/>
        <v>0</v>
      </c>
      <c r="ZP39" s="3">
        <f t="shared" si="740"/>
        <v>0</v>
      </c>
      <c r="ZQ39" s="3">
        <f t="shared" si="741"/>
        <v>69526.717266827327</v>
      </c>
      <c r="ZR39" s="3">
        <f t="shared" si="742"/>
        <v>397.70795024544879</v>
      </c>
      <c r="ZS39" s="3">
        <f t="shared" si="743"/>
        <v>69924.42521707277</v>
      </c>
      <c r="ZT39" s="3"/>
      <c r="ZU39" s="5"/>
      <c r="ZV39" s="3">
        <f t="shared" si="170"/>
        <v>0</v>
      </c>
      <c r="ZW39" s="3">
        <f t="shared" si="171"/>
        <v>0</v>
      </c>
      <c r="ZX39" s="3">
        <f t="shared" si="744"/>
        <v>0</v>
      </c>
      <c r="ZY39" s="3">
        <f t="shared" si="745"/>
        <v>931947.288894656</v>
      </c>
      <c r="ZZ39" s="3">
        <f t="shared" si="746"/>
        <v>338.50048668842101</v>
      </c>
      <c r="AAA39" s="3">
        <f t="shared" si="747"/>
        <v>932285.78938134445</v>
      </c>
      <c r="AAB39" s="3"/>
      <c r="AAC39" s="13"/>
      <c r="AAD39" s="15">
        <f t="shared" si="172"/>
        <v>0</v>
      </c>
      <c r="AAE39" s="3">
        <f t="shared" si="173"/>
        <v>0</v>
      </c>
      <c r="AAF39" s="3">
        <f t="shared" si="748"/>
        <v>0</v>
      </c>
      <c r="AAG39" s="3">
        <f t="shared" si="749"/>
        <v>71399.434602786685</v>
      </c>
      <c r="AAH39" s="3">
        <f t="shared" si="750"/>
        <v>410.30431348570494</v>
      </c>
      <c r="AAI39" s="3">
        <f t="shared" si="751"/>
        <v>71809.738916272385</v>
      </c>
      <c r="AAJ39" s="3"/>
      <c r="AAK39" s="5"/>
      <c r="AAL39" s="3">
        <f t="shared" si="174"/>
        <v>0</v>
      </c>
      <c r="AAM39" s="3">
        <f t="shared" si="175"/>
        <v>0</v>
      </c>
      <c r="AAN39" s="3">
        <f t="shared" si="752"/>
        <v>0</v>
      </c>
      <c r="AAO39" s="3">
        <f t="shared" si="753"/>
        <v>961464.29141986114</v>
      </c>
      <c r="AAP39" s="3">
        <f t="shared" si="754"/>
        <v>347.61807133173545</v>
      </c>
      <c r="AAQ39" s="3">
        <f t="shared" si="755"/>
        <v>961811.9094911929</v>
      </c>
      <c r="AAR39" s="3"/>
      <c r="AAS39" s="13"/>
      <c r="AAT39" s="15">
        <f t="shared" si="176"/>
        <v>0</v>
      </c>
      <c r="AAU39" s="3">
        <f t="shared" si="177"/>
        <v>0</v>
      </c>
      <c r="AAV39" s="3">
        <f t="shared" si="756"/>
        <v>0</v>
      </c>
      <c r="AAW39" s="3">
        <f t="shared" si="757"/>
        <v>73336.004684996689</v>
      </c>
      <c r="AAX39" s="3">
        <f t="shared" si="758"/>
        <v>423.3013143106046</v>
      </c>
      <c r="AAY39" s="3">
        <f t="shared" si="759"/>
        <v>73759.305999307297</v>
      </c>
      <c r="AAZ39" s="3"/>
      <c r="ABA39" s="5"/>
      <c r="ABB39" s="3">
        <f t="shared" si="178"/>
        <v>0</v>
      </c>
      <c r="ABC39" s="3">
        <f t="shared" si="179"/>
        <v>0</v>
      </c>
      <c r="ABD39" s="3">
        <f t="shared" si="760"/>
        <v>0</v>
      </c>
      <c r="ABE39" s="3">
        <f t="shared" si="761"/>
        <v>991920.10623334802</v>
      </c>
      <c r="ABF39" s="3">
        <f t="shared" si="762"/>
        <v>357.04653194520796</v>
      </c>
      <c r="ABG39" s="3">
        <f t="shared" si="763"/>
        <v>992277.15276529326</v>
      </c>
      <c r="ABH39" s="3"/>
      <c r="ABI39" s="13"/>
      <c r="ABJ39" s="15">
        <f t="shared" si="180"/>
        <v>0</v>
      </c>
      <c r="ABK39" s="3">
        <f t="shared" si="181"/>
        <v>0</v>
      </c>
      <c r="ABL39" s="3">
        <f t="shared" si="764"/>
        <v>0</v>
      </c>
      <c r="ABM39" s="3">
        <f t="shared" si="765"/>
        <v>75337.315784480103</v>
      </c>
      <c r="ABN39" s="3">
        <f t="shared" si="766"/>
        <v>436.70644761708041</v>
      </c>
      <c r="ABO39" s="3">
        <f t="shared" si="767"/>
        <v>75774.022232097181</v>
      </c>
      <c r="ABP39" s="3"/>
      <c r="ABQ39" s="5"/>
      <c r="ABR39" s="3">
        <f t="shared" si="182"/>
        <v>0</v>
      </c>
      <c r="ABS39" s="3">
        <f t="shared" si="183"/>
        <v>0</v>
      </c>
      <c r="ABT39" s="3">
        <f t="shared" si="768"/>
        <v>0</v>
      </c>
      <c r="ABU39" s="3">
        <f t="shared" si="769"/>
        <v>1023332.2960941026</v>
      </c>
      <c r="ABV39" s="3">
        <f t="shared" si="770"/>
        <v>366.79019319977573</v>
      </c>
      <c r="ABW39" s="3">
        <f t="shared" si="771"/>
        <v>1023699.0862873023</v>
      </c>
      <c r="ABX39" s="3"/>
      <c r="ABY39" s="13"/>
      <c r="ABZ39" s="15">
        <f t="shared" si="184"/>
        <v>0</v>
      </c>
      <c r="ACA39" s="3">
        <f t="shared" si="185"/>
        <v>0</v>
      </c>
      <c r="ACB39" s="3">
        <f t="shared" si="772"/>
        <v>0</v>
      </c>
      <c r="ACC39" s="3">
        <f t="shared" si="773"/>
        <v>77403.887253130029</v>
      </c>
      <c r="ACD39" s="3">
        <f t="shared" si="774"/>
        <v>450.53094656157134</v>
      </c>
      <c r="ACE39" s="3">
        <f t="shared" si="775"/>
        <v>77854.418199691601</v>
      </c>
      <c r="ACF39" s="3"/>
      <c r="ACG39" s="5"/>
      <c r="ACH39" s="3">
        <f t="shared" si="186"/>
        <v>0</v>
      </c>
      <c r="ACI39" s="3">
        <f t="shared" si="187"/>
        <v>0</v>
      </c>
      <c r="ACJ39" s="3">
        <f t="shared" si="776"/>
        <v>0</v>
      </c>
      <c r="ACK39" s="3">
        <f t="shared" si="777"/>
        <v>1055727.1836081543</v>
      </c>
      <c r="ACL39" s="3">
        <f t="shared" si="778"/>
        <v>376.85158363231625</v>
      </c>
      <c r="ACM39" s="3">
        <f t="shared" si="779"/>
        <v>1056104.0351917867</v>
      </c>
      <c r="ACN39" s="3"/>
      <c r="ACO39" s="13"/>
      <c r="ACP39" s="15">
        <f t="shared" si="188"/>
        <v>0</v>
      </c>
      <c r="ACQ39" s="3">
        <f t="shared" si="189"/>
        <v>0</v>
      </c>
      <c r="ACR39" s="3">
        <f t="shared" si="780"/>
        <v>0</v>
      </c>
      <c r="ACS39" s="3">
        <f t="shared" si="781"/>
        <v>79537.395659082889</v>
      </c>
      <c r="ACT39" s="3">
        <f t="shared" si="782"/>
        <v>464.79003635335579</v>
      </c>
      <c r="ACU39" s="3">
        <f t="shared" si="783"/>
        <v>80002.185695436245</v>
      </c>
      <c r="ACV39" s="3"/>
      <c r="ACW39" s="5"/>
      <c r="ACX39" s="3">
        <f t="shared" si="190"/>
        <v>0</v>
      </c>
      <c r="ACY39" s="3">
        <f t="shared" si="191"/>
        <v>0</v>
      </c>
      <c r="ACZ39" s="3">
        <f t="shared" si="784"/>
        <v>0</v>
      </c>
      <c r="ADA39" s="3">
        <f t="shared" si="785"/>
        <v>1089140.4459413758</v>
      </c>
      <c r="ADB39" s="3">
        <f t="shared" si="786"/>
        <v>387.23886584783162</v>
      </c>
      <c r="ADC39" s="3">
        <f t="shared" si="787"/>
        <v>1089527.6848072237</v>
      </c>
      <c r="ADD39" s="3"/>
      <c r="ADE39" s="13"/>
      <c r="ADF39" s="15">
        <f t="shared" si="192"/>
        <v>0</v>
      </c>
      <c r="ADG39" s="3">
        <f t="shared" si="193"/>
        <v>0</v>
      </c>
      <c r="ADH39" s="3">
        <f t="shared" si="788"/>
        <v>0</v>
      </c>
      <c r="ADI39" s="3">
        <f t="shared" si="789"/>
        <v>81740.603809968015</v>
      </c>
      <c r="ADJ39" s="3">
        <f t="shared" si="790"/>
        <v>479.49965593433723</v>
      </c>
      <c r="ADK39" s="3">
        <f t="shared" si="791"/>
        <v>82220.103465902357</v>
      </c>
      <c r="ADL39" s="3"/>
      <c r="ADM39" s="5"/>
      <c r="ADN39" s="3">
        <f t="shared" si="194"/>
        <v>0</v>
      </c>
      <c r="ADO39" s="3">
        <f t="shared" si="195"/>
        <v>0</v>
      </c>
      <c r="ADP39" s="3">
        <f t="shared" si="792"/>
        <v>0</v>
      </c>
      <c r="ADQ39" s="3">
        <f t="shared" si="793"/>
        <v>1123609.432746158</v>
      </c>
      <c r="ADR39" s="3">
        <f t="shared" si="794"/>
        <v>397.96549095927412</v>
      </c>
      <c r="ADS39" s="3">
        <f t="shared" si="795"/>
        <v>1124007.3982371173</v>
      </c>
      <c r="ADT39" s="3"/>
      <c r="ADU39" s="13"/>
      <c r="ADV39" s="15">
        <f t="shared" si="196"/>
        <v>0</v>
      </c>
      <c r="ADW39" s="3">
        <f t="shared" si="197"/>
        <v>0</v>
      </c>
      <c r="ADX39" s="3">
        <f t="shared" si="796"/>
        <v>0</v>
      </c>
      <c r="ADY39" s="3">
        <f t="shared" si="797"/>
        <v>84016.374479414546</v>
      </c>
      <c r="ADZ39" s="3">
        <f t="shared" si="798"/>
        <v>494.6742553935436</v>
      </c>
      <c r="AEA39" s="3">
        <f t="shared" si="799"/>
        <v>84511.048734808093</v>
      </c>
      <c r="AEB39" s="3"/>
      <c r="AEC39" s="5"/>
      <c r="AED39" s="3">
        <f t="shared" si="198"/>
        <v>0</v>
      </c>
      <c r="AEE39" s="3">
        <f t="shared" si="199"/>
        <v>0</v>
      </c>
      <c r="AEF39" s="3">
        <f t="shared" si="800"/>
        <v>0</v>
      </c>
      <c r="AEG39" s="3">
        <f t="shared" si="801"/>
        <v>1159168.0048525038</v>
      </c>
      <c r="AEH39" s="3">
        <f t="shared" si="802"/>
        <v>409.04539677796049</v>
      </c>
      <c r="AEI39" s="3">
        <f t="shared" si="803"/>
        <v>1159577.0502492818</v>
      </c>
      <c r="AEJ39" s="3"/>
      <c r="AEK39" s="13"/>
      <c r="AEL39" s="15">
        <f t="shared" si="200"/>
        <v>0</v>
      </c>
      <c r="AEM39" s="3">
        <f t="shared" si="201"/>
        <v>0</v>
      </c>
      <c r="AEN39" s="3">
        <f t="shared" si="804"/>
        <v>0</v>
      </c>
      <c r="AEO39" s="3">
        <f t="shared" si="805"/>
        <v>86367.034370992071</v>
      </c>
      <c r="AEP39" s="3">
        <f t="shared" si="806"/>
        <v>510.32734849965675</v>
      </c>
      <c r="AEQ39" s="3">
        <f t="shared" si="807"/>
        <v>86877.361719491731</v>
      </c>
      <c r="AER39" s="3"/>
      <c r="AES39" s="5"/>
      <c r="AET39" s="3">
        <f t="shared" si="202"/>
        <v>0</v>
      </c>
      <c r="AEU39" s="3">
        <f t="shared" si="203"/>
        <v>0</v>
      </c>
      <c r="AEV39" s="3">
        <f t="shared" si="808"/>
        <v>0</v>
      </c>
      <c r="AEW39" s="3">
        <f t="shared" si="809"/>
        <v>1195847.8290150701</v>
      </c>
      <c r="AEX39" s="3">
        <f t="shared" si="810"/>
        <v>420.48991118361312</v>
      </c>
      <c r="AEY39" s="3">
        <f t="shared" si="811"/>
        <v>1196268.3189262538</v>
      </c>
      <c r="AEZ39" s="3"/>
      <c r="AFA39" s="13"/>
      <c r="AFB39" s="15">
        <f t="shared" si="204"/>
        <v>0</v>
      </c>
      <c r="AFC39" s="3">
        <f t="shared" si="205"/>
        <v>0</v>
      </c>
      <c r="AFD39" s="3">
        <f t="shared" si="812"/>
        <v>0</v>
      </c>
      <c r="AFE39" s="3">
        <f t="shared" si="813"/>
        <v>88794.542824888616</v>
      </c>
      <c r="AFF39" s="3">
        <f t="shared" si="814"/>
        <v>526.47316708954509</v>
      </c>
      <c r="AFG39" s="3">
        <f t="shared" si="815"/>
        <v>89321.015991978158</v>
      </c>
      <c r="AFH39" s="3"/>
      <c r="AFI39" s="5"/>
      <c r="AFJ39" s="3">
        <f t="shared" si="206"/>
        <v>0</v>
      </c>
      <c r="AFK39" s="3">
        <f t="shared" si="207"/>
        <v>0</v>
      </c>
      <c r="AFL39" s="3">
        <f t="shared" si="816"/>
        <v>0</v>
      </c>
      <c r="AFM39" s="3">
        <f t="shared" si="817"/>
        <v>1233682.2546345352</v>
      </c>
      <c r="AFN39" s="3">
        <f t="shared" si="818"/>
        <v>432.30857349627053</v>
      </c>
      <c r="AFO39" s="3">
        <f t="shared" si="819"/>
        <v>1234114.5632080315</v>
      </c>
      <c r="AFP39" s="3"/>
      <c r="AFQ39" s="13"/>
      <c r="AFR39" s="15">
        <f t="shared" si="208"/>
        <v>0</v>
      </c>
      <c r="AFS39" s="3">
        <f t="shared" si="209"/>
        <v>0</v>
      </c>
      <c r="AFT39" s="3">
        <f t="shared" si="820"/>
        <v>0</v>
      </c>
      <c r="AFU39" s="3">
        <f t="shared" si="821"/>
        <v>91301.000924028252</v>
      </c>
      <c r="AFV39" s="3">
        <f t="shared" si="822"/>
        <v>543.1273920485221</v>
      </c>
      <c r="AFW39" s="3">
        <f t="shared" si="823"/>
        <v>91844.128316076778</v>
      </c>
      <c r="AFX39" s="3"/>
      <c r="AFY39" s="5"/>
      <c r="AFZ39" s="3">
        <f t="shared" si="210"/>
        <v>0</v>
      </c>
      <c r="AGA39" s="3">
        <f t="shared" si="211"/>
        <v>0</v>
      </c>
      <c r="AGB39" s="3">
        <f t="shared" si="824"/>
        <v>0</v>
      </c>
      <c r="AGC39" s="3">
        <f t="shared" si="825"/>
        <v>1272708.0266604186</v>
      </c>
      <c r="AGD39" s="3">
        <f t="shared" si="826"/>
        <v>444.51161313018275</v>
      </c>
      <c r="AGE39" s="3">
        <f t="shared" si="827"/>
        <v>1273152.5382735487</v>
      </c>
      <c r="AGF39" s="3"/>
      <c r="AGG39" s="13"/>
      <c r="AGH39" s="15">
        <f t="shared" si="212"/>
        <v>0</v>
      </c>
      <c r="AGI39" s="3">
        <f t="shared" si="213"/>
        <v>0</v>
      </c>
      <c r="AGJ39" s="3">
        <f t="shared" si="828"/>
        <v>0</v>
      </c>
      <c r="AGK39" s="3">
        <f t="shared" si="829"/>
        <v>93888.901786851813</v>
      </c>
      <c r="AGL39" s="3">
        <f t="shared" si="830"/>
        <v>560.30665639518406</v>
      </c>
      <c r="AGM39" s="3">
        <f t="shared" si="831"/>
        <v>94449.208443247</v>
      </c>
      <c r="AGN39" s="3"/>
      <c r="AGO39" s="5"/>
      <c r="AGP39" s="3">
        <f t="shared" si="214"/>
        <v>0</v>
      </c>
      <c r="AGQ39" s="3">
        <f t="shared" si="215"/>
        <v>0</v>
      </c>
      <c r="AGR39" s="3">
        <f t="shared" si="832"/>
        <v>0</v>
      </c>
      <c r="AGS39" s="3">
        <f t="shared" si="833"/>
        <v>1312964.1211719704</v>
      </c>
      <c r="AGT39" s="3">
        <f t="shared" si="834"/>
        <v>457.11116817900307</v>
      </c>
      <c r="AGU39" s="3">
        <f t="shared" si="835"/>
        <v>1313421.2323401493</v>
      </c>
      <c r="AGV39" s="3"/>
      <c r="AGW39" s="13"/>
      <c r="AGX39" s="15">
        <f t="shared" si="216"/>
        <v>0</v>
      </c>
      <c r="AGY39" s="3">
        <f t="shared" si="217"/>
        <v>0</v>
      </c>
      <c r="AGZ39" s="3">
        <f t="shared" si="836"/>
        <v>0</v>
      </c>
      <c r="AHA39" s="3">
        <f t="shared" si="837"/>
        <v>96560.99365877411</v>
      </c>
      <c r="AHB39" s="3">
        <f t="shared" si="838"/>
        <v>578.02781971625495</v>
      </c>
      <c r="AHC39" s="3">
        <f t="shared" si="839"/>
        <v>97139.021478490366</v>
      </c>
      <c r="AHD39" s="3"/>
      <c r="AHE39" s="5"/>
      <c r="AHF39" s="3">
        <f t="shared" si="218"/>
        <v>0</v>
      </c>
      <c r="AHG39" s="3">
        <f t="shared" si="219"/>
        <v>0</v>
      </c>
      <c r="AHH39" s="3">
        <f t="shared" si="840"/>
        <v>0</v>
      </c>
      <c r="AHI39" s="3">
        <f t="shared" si="841"/>
        <v>1354490.0451645355</v>
      </c>
      <c r="AHJ39" s="3">
        <f t="shared" si="842"/>
        <v>470.12061885751842</v>
      </c>
      <c r="AHK39" s="3">
        <f t="shared" si="843"/>
        <v>1354960.165783393</v>
      </c>
      <c r="AHL39" s="3"/>
      <c r="AHM39" s="13"/>
      <c r="AHN39" s="15">
        <f t="shared" si="220"/>
        <v>0</v>
      </c>
      <c r="AHO39" s="3">
        <f t="shared" si="221"/>
        <v>0</v>
      </c>
      <c r="AHP39" s="3">
        <f t="shared" si="844"/>
        <v>0</v>
      </c>
      <c r="AHQ39" s="3">
        <f t="shared" si="845"/>
        <v>99320.034250929457</v>
      </c>
      <c r="AHR39" s="3">
        <f t="shared" si="846"/>
        <v>596.30781923233826</v>
      </c>
      <c r="AHS39" s="3">
        <f t="shared" si="847"/>
        <v>99916.342070161802</v>
      </c>
      <c r="AHT39" s="3"/>
      <c r="AHU39" s="5"/>
      <c r="AHV39" s="3">
        <f t="shared" si="222"/>
        <v>0</v>
      </c>
      <c r="AHW39" s="3">
        <f t="shared" si="223"/>
        <v>0</v>
      </c>
      <c r="AHX39" s="3">
        <f t="shared" si="848"/>
        <v>0</v>
      </c>
      <c r="AHY39" s="3">
        <f t="shared" si="849"/>
        <v>1397325.4875525883</v>
      </c>
      <c r="AHZ39" s="3">
        <f t="shared" si="850"/>
        <v>483.55339146568667</v>
      </c>
      <c r="AIA39" s="3">
        <f t="shared" si="851"/>
        <v>1397809.040944054</v>
      </c>
      <c r="AIB39" s="3"/>
      <c r="AIC39" s="13"/>
      <c r="AID39" s="15">
        <f t="shared" si="224"/>
        <v>0</v>
      </c>
      <c r="AIE39" s="3">
        <f t="shared" si="225"/>
        <v>0</v>
      </c>
      <c r="AIF39" s="3">
        <f t="shared" si="852"/>
        <v>0</v>
      </c>
      <c r="AIG39" s="3">
        <f t="shared" si="853"/>
        <v>102168.70704135326</v>
      </c>
      <c r="AIH39" s="3">
        <f t="shared" si="854"/>
        <v>615.16401616237022</v>
      </c>
      <c r="AII39" s="3">
        <f t="shared" si="855"/>
        <v>102783.87105751563</v>
      </c>
      <c r="AIJ39" s="3"/>
      <c r="AIK39" s="5"/>
      <c r="AIL39" s="3">
        <f t="shared" si="226"/>
        <v>0</v>
      </c>
      <c r="AIM39" s="3">
        <f t="shared" si="227"/>
        <v>0</v>
      </c>
      <c r="AIN39" s="3">
        <f t="shared" si="856"/>
        <v>0</v>
      </c>
      <c r="AIO39" s="3">
        <f t="shared" si="857"/>
        <v>1441511.1308040286</v>
      </c>
      <c r="AIP39" s="3">
        <f t="shared" si="858"/>
        <v>497.4225508893058</v>
      </c>
      <c r="AIQ39" s="3">
        <f t="shared" si="859"/>
        <v>1442008.5533549178</v>
      </c>
      <c r="AIR39" s="3"/>
      <c r="AIS39" s="13"/>
      <c r="AIT39" s="15">
        <f t="shared" si="228"/>
        <v>0</v>
      </c>
      <c r="AIU39" s="3">
        <f t="shared" si="229"/>
        <v>0</v>
      </c>
      <c r="AIV39" s="3">
        <f t="shared" si="860"/>
        <v>0</v>
      </c>
      <c r="AIW39" s="3">
        <f t="shared" si="861"/>
        <v>105109.71601839368</v>
      </c>
      <c r="AIX39" s="3">
        <f t="shared" si="862"/>
        <v>634.6145153547958</v>
      </c>
      <c r="AIY39" s="3">
        <f t="shared" si="863"/>
        <v>105744.33053374848</v>
      </c>
      <c r="AIZ39" s="3"/>
      <c r="AJA39" s="5"/>
      <c r="AJB39" s="3">
        <f t="shared" si="230"/>
        <v>0</v>
      </c>
      <c r="AJC39" s="3">
        <f t="shared" si="231"/>
        <v>0</v>
      </c>
      <c r="AJD39" s="3">
        <f t="shared" si="864"/>
        <v>0</v>
      </c>
      <c r="AJE39" s="3">
        <f t="shared" si="865"/>
        <v>1487089.3999305111</v>
      </c>
      <c r="AJF39" s="3">
        <f t="shared" si="866"/>
        <v>511.74126187148221</v>
      </c>
      <c r="AJG39" s="3">
        <f t="shared" si="867"/>
        <v>1487601.1411923827</v>
      </c>
      <c r="AJH39" s="3"/>
      <c r="AJI39" s="13"/>
      <c r="AJJ39" s="15">
        <f t="shared" si="232"/>
        <v>0</v>
      </c>
      <c r="AJK39" s="3">
        <f t="shared" si="233"/>
        <v>0</v>
      </c>
      <c r="AJL39" s="3">
        <f t="shared" si="868"/>
        <v>0</v>
      </c>
      <c r="AJM39" s="3">
        <f t="shared" si="869"/>
        <v>108145.90477267004</v>
      </c>
      <c r="AJN39" s="3">
        <f t="shared" si="870"/>
        <v>654.67817934124253</v>
      </c>
      <c r="AJO39" s="3">
        <f t="shared" si="871"/>
        <v>108800.58295201127</v>
      </c>
      <c r="AJP39" s="3"/>
      <c r="AJQ39" s="5"/>
      <c r="AJR39" s="3">
        <f t="shared" si="234"/>
        <v>0</v>
      </c>
      <c r="AJS39" s="3">
        <f t="shared" si="235"/>
        <v>0</v>
      </c>
      <c r="AJT39" s="3">
        <f t="shared" si="872"/>
        <v>0</v>
      </c>
      <c r="AJU39" s="3">
        <f t="shared" si="873"/>
        <v>1534104.4954193556</v>
      </c>
      <c r="AJV39" s="3">
        <f t="shared" si="874"/>
        <v>526.52336882838324</v>
      </c>
      <c r="AJW39" s="3">
        <f t="shared" si="875"/>
        <v>1534631.018788184</v>
      </c>
      <c r="AJX39" s="3"/>
      <c r="AJY39" s="13"/>
      <c r="AJZ39" s="15">
        <f t="shared" si="236"/>
        <v>0</v>
      </c>
      <c r="AKA39" s="3">
        <f t="shared" si="237"/>
        <v>0</v>
      </c>
      <c r="AKB39" s="3">
        <f t="shared" si="876"/>
        <v>0</v>
      </c>
      <c r="AKC39" s="3">
        <f t="shared" si="877"/>
        <v>111280.28352724951</v>
      </c>
      <c r="AKD39" s="3">
        <f t="shared" si="878"/>
        <v>675.37446787451847</v>
      </c>
      <c r="AKE39" s="3">
        <f t="shared" si="879"/>
        <v>111955.65799512403</v>
      </c>
      <c r="AKF39" s="3"/>
      <c r="AKG39" s="5"/>
      <c r="AKH39" s="3">
        <f t="shared" si="238"/>
        <v>0</v>
      </c>
      <c r="AKI39" s="3">
        <f t="shared" si="239"/>
        <v>0</v>
      </c>
      <c r="AKJ39" s="3">
        <f t="shared" si="880"/>
        <v>0</v>
      </c>
      <c r="AKK39" s="3">
        <f t="shared" si="881"/>
        <v>1582602.0172236455</v>
      </c>
      <c r="AKL39" s="3">
        <f t="shared" si="882"/>
        <v>541.78352744940901</v>
      </c>
      <c r="AKM39" s="3">
        <f t="shared" si="883"/>
        <v>1583143.8007510949</v>
      </c>
      <c r="AKN39" s="3"/>
      <c r="AKO39" s="13"/>
      <c r="AKP39" s="15">
        <f t="shared" si="240"/>
        <v>0</v>
      </c>
      <c r="AKQ39" s="3">
        <f t="shared" si="241"/>
        <v>0</v>
      </c>
      <c r="AKR39" s="3">
        <f t="shared" si="884"/>
        <v>0</v>
      </c>
      <c r="AKS39" s="3">
        <f t="shared" si="885"/>
        <v>114515.9777691155</v>
      </c>
      <c r="AKT39" s="3">
        <f t="shared" si="886"/>
        <v>696.72334749082893</v>
      </c>
      <c r="AKU39" s="3">
        <f t="shared" si="887"/>
        <v>115212.70111660633</v>
      </c>
      <c r="AKV39" s="3"/>
      <c r="AKW39" s="5"/>
      <c r="AKX39" s="3">
        <f t="shared" si="242"/>
        <v>0</v>
      </c>
      <c r="AKY39" s="3">
        <f t="shared" si="243"/>
        <v>0</v>
      </c>
      <c r="AKZ39" s="3">
        <f t="shared" si="888"/>
        <v>0</v>
      </c>
      <c r="ALA39" s="3">
        <f t="shared" si="889"/>
        <v>1632628.7528397676</v>
      </c>
      <c r="ALB39" s="3">
        <f t="shared" si="890"/>
        <v>557.53695460235679</v>
      </c>
      <c r="ALC39" s="3">
        <f t="shared" si="891"/>
        <v>1633186.2897943701</v>
      </c>
      <c r="ALD39" s="3"/>
      <c r="ALE39" s="13"/>
      <c r="ALF39" s="15">
        <f t="shared" si="244"/>
        <v>0</v>
      </c>
      <c r="ALG39" s="3">
        <f t="shared" si="245"/>
        <v>0</v>
      </c>
      <c r="ALH39" s="3">
        <f t="shared" si="892"/>
        <v>0</v>
      </c>
      <c r="ALI39" s="3">
        <f t="shared" si="893"/>
        <v>117856.17890562551</v>
      </c>
      <c r="ALJ39" s="3">
        <f t="shared" si="894"/>
        <v>718.74534681920238</v>
      </c>
      <c r="ALK39" s="3">
        <f t="shared" si="895"/>
        <v>118574.9242524447</v>
      </c>
      <c r="ALL39" s="3"/>
      <c r="ALM39" s="5"/>
      <c r="ALN39" s="3">
        <f t="shared" si="246"/>
        <v>0</v>
      </c>
      <c r="ALO39" s="3">
        <f t="shared" si="247"/>
        <v>0</v>
      </c>
      <c r="ALP39" s="3">
        <f t="shared" si="896"/>
        <v>0</v>
      </c>
      <c r="ALQ39" s="3">
        <f t="shared" si="897"/>
        <v>1684232.806913747</v>
      </c>
      <c r="ALR39" s="3">
        <f t="shared" si="898"/>
        <v>573.79918809752735</v>
      </c>
      <c r="ALS39" s="3">
        <f t="shared" si="899"/>
        <v>1684806.6061018445</v>
      </c>
      <c r="ALT39" s="3"/>
      <c r="ALU39" s="13"/>
      <c r="ALV39" s="15">
        <f t="shared" si="248"/>
        <v>0</v>
      </c>
      <c r="ALW39" s="3">
        <f t="shared" si="249"/>
        <v>0</v>
      </c>
      <c r="ALX39" s="3">
        <f t="shared" si="900"/>
        <v>0</v>
      </c>
      <c r="ALY39" s="3">
        <f t="shared" si="901"/>
        <v>121304.14418073473</v>
      </c>
      <c r="ALZ39" s="3">
        <f t="shared" si="902"/>
        <v>741.46166219342831</v>
      </c>
      <c r="AMA39" s="3">
        <f t="shared" si="903"/>
        <v>122045.60584292815</v>
      </c>
      <c r="AMB39" s="3"/>
      <c r="AMC39" s="5"/>
      <c r="AMD39" s="3">
        <f t="shared" si="250"/>
        <v>0</v>
      </c>
      <c r="AME39" s="3">
        <f t="shared" si="251"/>
        <v>0</v>
      </c>
      <c r="AMF39" s="3">
        <f t="shared" si="904"/>
        <v>0</v>
      </c>
      <c r="AMG39" s="3">
        <f t="shared" si="905"/>
        <v>1737463.8487212348</v>
      </c>
      <c r="AMH39" s="3">
        <f t="shared" si="906"/>
        <v>590.58608627984836</v>
      </c>
      <c r="AMI39" s="3">
        <f t="shared" si="907"/>
        <v>1738054.4348075148</v>
      </c>
      <c r="AMJ39" s="3"/>
      <c r="AMK39" s="13"/>
      <c r="AML39" s="15">
        <f t="shared" si="252"/>
        <v>0</v>
      </c>
      <c r="AMM39" s="3">
        <f t="shared" si="253"/>
        <v>0</v>
      </c>
      <c r="AMN39" s="3">
        <f t="shared" si="908"/>
        <v>0</v>
      </c>
      <c r="AMO39" s="3">
        <f t="shared" si="909"/>
        <v>124863.22951903359</v>
      </c>
      <c r="AMP39" s="3">
        <f t="shared" si="910"/>
        <v>764.8942102962111</v>
      </c>
      <c r="AMQ39" s="3">
        <f t="shared" si="911"/>
        <v>125628.1237293298</v>
      </c>
      <c r="AMR39" s="3"/>
      <c r="AMS39" s="5"/>
      <c r="AMT39" s="3">
        <f t="shared" si="254"/>
        <v>0</v>
      </c>
      <c r="AMU39" s="3">
        <f t="shared" si="255"/>
        <v>0</v>
      </c>
      <c r="AMV39" s="3">
        <f t="shared" si="912"/>
        <v>0</v>
      </c>
      <c r="AMW39" s="3">
        <f t="shared" si="913"/>
        <v>1792373.2355283243</v>
      </c>
      <c r="AMX39" s="3">
        <f t="shared" si="914"/>
        <v>607.91398793463566</v>
      </c>
      <c r="AMY39" s="3">
        <f t="shared" si="915"/>
        <v>1792981.1495162589</v>
      </c>
      <c r="AMZ39" s="3"/>
      <c r="ANA39" s="13"/>
      <c r="ANB39" s="15">
        <f t="shared" si="256"/>
        <v>0</v>
      </c>
      <c r="ANC39" s="3">
        <f t="shared" si="257"/>
        <v>0</v>
      </c>
      <c r="AND39" s="3">
        <f t="shared" si="916"/>
        <v>0</v>
      </c>
      <c r="ANE39" s="3">
        <f t="shared" si="917"/>
        <v>128536.91526523333</v>
      </c>
      <c r="ANF39" s="3">
        <f t="shared" si="918"/>
        <v>789.06561943660517</v>
      </c>
      <c r="ANG39" s="3">
        <f t="shared" si="919"/>
        <v>129325.98088466993</v>
      </c>
      <c r="ANH39" s="3"/>
      <c r="ANI39" s="5"/>
      <c r="ANJ39" s="3">
        <f t="shared" si="258"/>
        <v>0</v>
      </c>
      <c r="ANK39" s="3">
        <f t="shared" si="259"/>
        <v>0</v>
      </c>
      <c r="ANL39" s="3">
        <f t="shared" si="920"/>
        <v>0</v>
      </c>
      <c r="ANM39" s="3">
        <f t="shared" si="921"/>
        <v>1849013.9921520008</v>
      </c>
      <c r="ANN39" s="3">
        <f t="shared" si="922"/>
        <v>625.79983760385699</v>
      </c>
      <c r="ANO39" s="3">
        <f t="shared" si="923"/>
        <v>1849639.7919896047</v>
      </c>
      <c r="ANP39" s="3"/>
      <c r="ANQ39" s="13"/>
      <c r="ANR39" s="15">
        <f t="shared" si="260"/>
        <v>0</v>
      </c>
      <c r="ANS39" s="3">
        <f t="shared" si="261"/>
        <v>0</v>
      </c>
      <c r="ANT39" s="3">
        <f t="shared" si="924"/>
        <v>0</v>
      </c>
      <c r="ANU39" s="3">
        <f t="shared" si="925"/>
        <v>132328.80707008045</v>
      </c>
      <c r="ANV39" s="3">
        <f t="shared" si="926"/>
        <v>813.99921432091992</v>
      </c>
      <c r="ANW39" s="3">
        <f t="shared" si="927"/>
        <v>133142.80628440136</v>
      </c>
      <c r="ANX39" s="3"/>
      <c r="ANY39" s="5"/>
      <c r="ANZ39" s="3">
        <f t="shared" si="262"/>
        <v>0</v>
      </c>
      <c r="AOA39" s="3">
        <f t="shared" si="263"/>
        <v>0</v>
      </c>
      <c r="AOB39" s="3">
        <f t="shared" si="928"/>
        <v>0</v>
      </c>
      <c r="AOC39" s="3">
        <f t="shared" si="929"/>
        <v>1907440.7752738721</v>
      </c>
      <c r="AOD39" s="3">
        <f t="shared" si="930"/>
        <v>644.26118989932911</v>
      </c>
      <c r="AOE39" s="3">
        <f t="shared" si="931"/>
        <v>1908085.0364637715</v>
      </c>
      <c r="AOF39" s="3"/>
      <c r="AOG39" s="13"/>
      <c r="AOH39" s="15">
        <f t="shared" si="264"/>
        <v>0</v>
      </c>
      <c r="AOI39" s="3">
        <f t="shared" si="265"/>
        <v>0</v>
      </c>
      <c r="AOJ39" s="3">
        <f t="shared" si="932"/>
        <v>0</v>
      </c>
      <c r="AOK39" s="3">
        <f t="shared" si="933"/>
        <v>136242.62397794647</v>
      </c>
      <c r="AOL39" s="3">
        <f t="shared" si="934"/>
        <v>839.71903304909983</v>
      </c>
      <c r="AOM39" s="3">
        <f t="shared" si="935"/>
        <v>137082.34301099557</v>
      </c>
      <c r="AON39" s="3"/>
      <c r="AOO39" s="5"/>
      <c r="AOP39" s="3">
        <f t="shared" si="266"/>
        <v>0</v>
      </c>
      <c r="AOQ39" s="3">
        <f t="shared" si="267"/>
        <v>0</v>
      </c>
      <c r="AOR39" s="3">
        <f t="shared" si="936"/>
        <v>0</v>
      </c>
      <c r="AOS39" s="3">
        <f t="shared" si="937"/>
        <v>1967709.9132677098</v>
      </c>
      <c r="AOT39" s="3">
        <f t="shared" si="938"/>
        <v>663.31615150549317</v>
      </c>
      <c r="AOU39" s="3">
        <f t="shared" si="939"/>
        <v>1968373.2294192153</v>
      </c>
      <c r="AOV39" s="3"/>
      <c r="AOW39" s="13"/>
      <c r="AOX39" s="15">
        <f t="shared" si="268"/>
        <v>0</v>
      </c>
      <c r="AOY39" s="3">
        <f t="shared" si="269"/>
        <v>0</v>
      </c>
      <c r="AOZ39" s="3">
        <f t="shared" si="940"/>
        <v>0</v>
      </c>
      <c r="APA39" s="3">
        <f t="shared" si="941"/>
        <v>140282.19284543046</v>
      </c>
      <c r="APB39" s="3">
        <f t="shared" si="942"/>
        <v>866.24986835595939</v>
      </c>
      <c r="APC39" s="3">
        <f t="shared" si="943"/>
        <v>141148.44271378641</v>
      </c>
      <c r="APD39" s="3"/>
      <c r="APE39" s="5"/>
      <c r="APF39" s="3">
        <f t="shared" si="270"/>
        <v>0</v>
      </c>
      <c r="APG39" s="3">
        <f t="shared" si="271"/>
        <v>0</v>
      </c>
      <c r="APH39" s="3">
        <f t="shared" si="944"/>
        <v>0</v>
      </c>
      <c r="API39" s="3">
        <f t="shared" si="945"/>
        <v>2029879.502839854</v>
      </c>
      <c r="APJ39" s="3">
        <f t="shared" si="946"/>
        <v>682.98335400560507</v>
      </c>
      <c r="APK39" s="3">
        <f t="shared" si="947"/>
        <v>2030562.4861938595</v>
      </c>
      <c r="APL39" s="3"/>
      <c r="APM39" s="13"/>
      <c r="APN39" s="15">
        <f t="shared" si="272"/>
        <v>0</v>
      </c>
      <c r="APO39" s="3">
        <f t="shared" si="273"/>
        <v>0</v>
      </c>
      <c r="APP39" s="3">
        <f t="shared" si="948"/>
        <v>0</v>
      </c>
      <c r="APQ39" s="3">
        <f t="shared" si="949"/>
        <v>144451.45502233229</v>
      </c>
      <c r="APR39" s="3">
        <f t="shared" si="950"/>
        <v>893.61730575650836</v>
      </c>
      <c r="APS39" s="3">
        <f t="shared" si="951"/>
        <v>145345.07232808881</v>
      </c>
      <c r="APT39" s="3"/>
      <c r="APU39" s="5"/>
      <c r="APV39" s="3">
        <f t="shared" si="274"/>
        <v>0</v>
      </c>
      <c r="APW39" s="3">
        <f t="shared" si="275"/>
        <v>0</v>
      </c>
      <c r="APX39" s="3">
        <f t="shared" si="952"/>
        <v>0</v>
      </c>
      <c r="APY39" s="3">
        <f t="shared" si="953"/>
        <v>2094009.4984149872</v>
      </c>
      <c r="APZ39" s="3">
        <f t="shared" si="954"/>
        <v>703.28198640898279</v>
      </c>
      <c r="AQA39" s="3">
        <f t="shared" si="955"/>
        <v>2094712.7804013961</v>
      </c>
      <c r="AQB39" s="3"/>
      <c r="AQC39" s="13"/>
      <c r="AQD39" s="15">
        <f t="shared" si="276"/>
        <v>0</v>
      </c>
      <c r="AQE39" s="3">
        <f t="shared" si="277"/>
        <v>0</v>
      </c>
      <c r="AQF39" s="3">
        <f t="shared" si="956"/>
        <v>0</v>
      </c>
      <c r="AQG39" s="3">
        <f t="shared" si="957"/>
        <v>148754.47779985989</v>
      </c>
      <c r="AQH39" s="3">
        <f t="shared" si="958"/>
        <v>921.84774649086251</v>
      </c>
      <c r="AQI39" s="3">
        <f t="shared" si="959"/>
        <v>149676.32554635074</v>
      </c>
      <c r="AQJ39" s="3"/>
      <c r="AQK39" s="5"/>
      <c r="AQL39" s="3">
        <f t="shared" si="278"/>
        <v>0</v>
      </c>
      <c r="AQM39" s="3">
        <f t="shared" si="279"/>
        <v>0</v>
      </c>
      <c r="AQN39" s="3">
        <f t="shared" si="960"/>
        <v>0</v>
      </c>
      <c r="AQO39" s="3">
        <f t="shared" si="961"/>
        <v>2160161.7659028401</v>
      </c>
      <c r="AQP39" s="3">
        <f t="shared" si="962"/>
        <v>724.23185088819378</v>
      </c>
      <c r="AQQ39" s="3">
        <f t="shared" si="963"/>
        <v>2160885.9977537282</v>
      </c>
      <c r="AQR39" s="3"/>
      <c r="AQS39" s="13"/>
      <c r="AQT39" s="15">
        <f t="shared" si="280"/>
        <v>0</v>
      </c>
      <c r="AQU39" s="3">
        <f t="shared" si="281"/>
        <v>0</v>
      </c>
      <c r="AQV39" s="3">
        <f t="shared" si="964"/>
        <v>0</v>
      </c>
      <c r="AQW39" s="3">
        <f t="shared" si="965"/>
        <v>153195.46183576345</v>
      </c>
      <c r="AQX39" s="3">
        <f t="shared" si="966"/>
        <v>950.96842372883293</v>
      </c>
      <c r="AQY39" s="3">
        <f t="shared" si="967"/>
        <v>154146.43025949228</v>
      </c>
      <c r="AQZ39" s="3"/>
      <c r="ARA39" s="5"/>
      <c r="ARB39" s="3">
        <f t="shared" si="282"/>
        <v>0</v>
      </c>
      <c r="ARC39" s="3">
        <f t="shared" si="283"/>
        <v>0</v>
      </c>
      <c r="ARD39" s="3">
        <f t="shared" si="968"/>
        <v>0</v>
      </c>
      <c r="ARE39" s="3">
        <f t="shared" si="969"/>
        <v>2228400.1206703368</v>
      </c>
      <c r="ARF39" s="3">
        <f t="shared" si="970"/>
        <v>745.85339892935394</v>
      </c>
      <c r="ARG39" s="3">
        <f t="shared" si="971"/>
        <v>2229145.9740692661</v>
      </c>
      <c r="ARH39" s="3"/>
      <c r="ARI39" s="13"/>
      <c r="ARJ39" s="15">
        <f t="shared" si="284"/>
        <v>0</v>
      </c>
      <c r="ARK39" s="3">
        <f t="shared" si="285"/>
        <v>0</v>
      </c>
      <c r="ARL39" s="3">
        <f t="shared" si="972"/>
        <v>0</v>
      </c>
      <c r="ARM39" s="3">
        <f t="shared" si="973"/>
        <v>157778.74300604116</v>
      </c>
      <c r="ARN39" s="3">
        <f t="shared" si="974"/>
        <v>981.00742422298993</v>
      </c>
      <c r="ARO39" s="3">
        <f t="shared" si="975"/>
        <v>158759.75043026416</v>
      </c>
      <c r="ARP39" s="3"/>
      <c r="ARQ39" s="5"/>
      <c r="ARR39" s="3">
        <f t="shared" si="286"/>
        <v>0</v>
      </c>
      <c r="ARS39" s="3">
        <f t="shared" si="287"/>
        <v>0</v>
      </c>
      <c r="ART39" s="3">
        <f t="shared" si="976"/>
        <v>0</v>
      </c>
      <c r="ARU39" s="3">
        <f t="shared" si="977"/>
        <v>2298790.378281123</v>
      </c>
      <c r="ARV39" s="3">
        <f t="shared" si="978"/>
        <v>768.16774034741343</v>
      </c>
      <c r="ARW39" s="3">
        <f t="shared" si="979"/>
        <v>2299558.5460214703</v>
      </c>
      <c r="ARX39" s="3"/>
      <c r="ARY39" s="13"/>
      <c r="ARZ39" s="15">
        <f t="shared" si="288"/>
        <v>0</v>
      </c>
      <c r="ASA39" s="3">
        <f t="shared" si="289"/>
        <v>0</v>
      </c>
      <c r="ASB39" s="3">
        <f t="shared" si="980"/>
        <v>0</v>
      </c>
      <c r="ASC39" s="3">
        <f t="shared" si="981"/>
        <v>162508.7929374075</v>
      </c>
      <c r="ASD39" s="3">
        <f t="shared" si="982"/>
        <v>1011.9937179507649</v>
      </c>
      <c r="ASE39" s="3">
        <f t="shared" si="983"/>
        <v>163520.78665535827</v>
      </c>
      <c r="ASF39" s="3"/>
      <c r="ASG39" s="5"/>
      <c r="ASH39" s="3">
        <f t="shared" si="290"/>
        <v>0</v>
      </c>
      <c r="ASI39" s="3">
        <f t="shared" si="291"/>
        <v>0</v>
      </c>
      <c r="ASJ39" s="3">
        <f t="shared" si="984"/>
        <v>0</v>
      </c>
      <c r="ASK39" s="3">
        <f t="shared" si="985"/>
        <v>2371400.4239557725</v>
      </c>
      <c r="ASL39" s="3">
        <f t="shared" si="986"/>
        <v>791.19664587855334</v>
      </c>
      <c r="ASM39" s="3">
        <f t="shared" si="987"/>
        <v>2372191.6206016513</v>
      </c>
      <c r="ASN39" s="3"/>
      <c r="ASO39" s="13"/>
      <c r="ASP39" s="15">
        <f t="shared" si="292"/>
        <v>0</v>
      </c>
      <c r="ASQ39" s="3">
        <f t="shared" si="293"/>
        <v>0</v>
      </c>
      <c r="ASR39" s="3">
        <f t="shared" si="988"/>
        <v>0</v>
      </c>
      <c r="ASS39" s="3">
        <f t="shared" si="989"/>
        <v>167390.22211805443</v>
      </c>
      <c r="AST39" s="3">
        <f t="shared" si="990"/>
        <v>1043.9571902600151</v>
      </c>
      <c r="ASU39" s="3">
        <f t="shared" si="991"/>
        <v>168434.17930831446</v>
      </c>
      <c r="ASV39" s="3"/>
      <c r="ASW39" s="5"/>
      <c r="ASX39" s="3">
        <f t="shared" si="294"/>
        <v>0</v>
      </c>
      <c r="ASY39" s="3">
        <f t="shared" si="295"/>
        <v>0</v>
      </c>
      <c r="ASZ39" s="3">
        <f t="shared" si="992"/>
        <v>0</v>
      </c>
      <c r="ATA39" s="3">
        <f t="shared" si="993"/>
        <v>2446300.2878983491</v>
      </c>
      <c r="ATB39" s="3">
        <f t="shared" si="994"/>
        <v>814.96256232535836</v>
      </c>
      <c r="ATC39" s="3">
        <f t="shared" si="995"/>
        <v>2447115.2504606745</v>
      </c>
      <c r="ATD39" s="3"/>
      <c r="ATE39" s="13"/>
      <c r="ATF39" s="15">
        <f t="shared" si="296"/>
        <v>0</v>
      </c>
      <c r="ATG39" s="3">
        <f t="shared" si="297"/>
        <v>0</v>
      </c>
      <c r="ATH39" s="3">
        <f t="shared" si="996"/>
        <v>0</v>
      </c>
      <c r="ATI39" s="3">
        <f t="shared" si="997"/>
        <v>172427.78572336177</v>
      </c>
      <c r="ATJ39" s="3">
        <f t="shared" si="998"/>
        <v>1076.928671756762</v>
      </c>
      <c r="ATK39" s="3">
        <f t="shared" si="999"/>
        <v>173504.71439511853</v>
      </c>
      <c r="ATL39" s="3"/>
      <c r="ATM39" s="5"/>
      <c r="ATN39" s="3">
        <f t="shared" si="298"/>
        <v>0</v>
      </c>
      <c r="ATO39" s="3">
        <f t="shared" si="299"/>
        <v>0</v>
      </c>
      <c r="ATP39" s="3">
        <f t="shared" si="1000"/>
        <v>0</v>
      </c>
      <c r="ATQ39" s="3">
        <f t="shared" si="1001"/>
        <v>2523562.2153322105</v>
      </c>
      <c r="ATR39" s="3">
        <f t="shared" si="1002"/>
        <v>839.48864092009728</v>
      </c>
      <c r="ATS39" s="3">
        <f t="shared" si="1003"/>
        <v>2524401.7039731308</v>
      </c>
      <c r="ATT39" s="3"/>
      <c r="ATU39" s="13"/>
      <c r="ATV39" s="15">
        <f t="shared" si="300"/>
        <v>0</v>
      </c>
      <c r="ATW39" s="3">
        <f t="shared" si="301"/>
        <v>0</v>
      </c>
      <c r="ATX39" s="3">
        <f t="shared" si="1004"/>
        <v>0</v>
      </c>
      <c r="ATY39" s="3">
        <f t="shared" si="1005"/>
        <v>177626.38989615181</v>
      </c>
      <c r="ATZ39" s="3">
        <f t="shared" si="1006"/>
        <v>1110.9399662633398</v>
      </c>
      <c r="AUA39" s="3">
        <f t="shared" si="1007"/>
        <v>178737.32986241515</v>
      </c>
      <c r="AUB39" s="3"/>
      <c r="AUC39" s="5"/>
      <c r="AUD39" s="3">
        <f t="shared" si="302"/>
        <v>0</v>
      </c>
      <c r="AUE39" s="3">
        <f t="shared" si="303"/>
        <v>0</v>
      </c>
      <c r="AUF39" s="3">
        <f t="shared" si="1008"/>
        <v>0</v>
      </c>
      <c r="AUG39" s="3">
        <f t="shared" si="1009"/>
        <v>2603260.7320142156</v>
      </c>
      <c r="AUH39" s="3">
        <f t="shared" si="1010"/>
        <v>864.79876790101684</v>
      </c>
      <c r="AUI39" s="3">
        <f t="shared" si="1011"/>
        <v>2604125.5307821166</v>
      </c>
      <c r="AUJ39" s="3"/>
      <c r="AUK39" s="13"/>
      <c r="AUL39" s="15">
        <f t="shared" si="304"/>
        <v>0</v>
      </c>
      <c r="AUM39" s="3">
        <f t="shared" si="305"/>
        <v>0</v>
      </c>
      <c r="AUN39" s="3">
        <f t="shared" si="1012"/>
        <v>0</v>
      </c>
      <c r="AUO39" s="3">
        <f t="shared" si="1013"/>
        <v>182991.09682937295</v>
      </c>
      <c r="AUP39" s="3">
        <f t="shared" si="1014"/>
        <v>1146.0238798264973</v>
      </c>
      <c r="AUQ39" s="3">
        <f t="shared" si="1015"/>
        <v>184137.12070919946</v>
      </c>
      <c r="AUR39" s="3"/>
      <c r="AUS39" s="5"/>
      <c r="AUT39" s="3">
        <f t="shared" si="306"/>
        <v>0</v>
      </c>
      <c r="AUU39" s="3">
        <f t="shared" si="307"/>
        <v>0</v>
      </c>
      <c r="AUV39" s="3">
        <f t="shared" si="1016"/>
        <v>0</v>
      </c>
      <c r="AUW39" s="3">
        <f t="shared" si="1017"/>
        <v>2685472.712209281</v>
      </c>
      <c r="AUX39" s="3">
        <f t="shared" si="1018"/>
        <v>890.91758925809143</v>
      </c>
      <c r="AUY39" s="3">
        <f t="shared" si="1019"/>
        <v>2686363.629798539</v>
      </c>
      <c r="AUZ39" s="3"/>
      <c r="AVA39" s="13"/>
      <c r="AVB39" s="15">
        <f t="shared" si="308"/>
        <v>0</v>
      </c>
      <c r="AVC39" s="3">
        <f t="shared" si="309"/>
        <v>0</v>
      </c>
      <c r="AVD39" s="3">
        <f t="shared" si="1020"/>
        <v>0</v>
      </c>
      <c r="AVE39" s="3">
        <f t="shared" si="1021"/>
        <v>188527.12887195227</v>
      </c>
      <c r="AVF39" s="3">
        <f t="shared" si="1022"/>
        <v>1182.2142524004269</v>
      </c>
      <c r="AVG39" s="3">
        <f t="shared" si="1023"/>
        <v>189709.34312435269</v>
      </c>
      <c r="AVH39" s="3"/>
      <c r="AVI39" s="5"/>
      <c r="AVJ39" s="3">
        <f t="shared" si="310"/>
        <v>0</v>
      </c>
      <c r="AVK39" s="3">
        <f t="shared" si="311"/>
        <v>0</v>
      </c>
      <c r="AVL39" s="3">
        <f t="shared" si="1024"/>
        <v>0</v>
      </c>
      <c r="AVM39" s="3">
        <f t="shared" si="1025"/>
        <v>2770277.4529330861</v>
      </c>
      <c r="AVN39" s="3">
        <f t="shared" si="1026"/>
        <v>917.87053072293895</v>
      </c>
      <c r="AVO39" s="3">
        <f t="shared" si="1027"/>
        <v>2771195.3234638092</v>
      </c>
      <c r="AVP39" s="3"/>
      <c r="AVQ39" s="13"/>
      <c r="AVR39" s="15">
        <f t="shared" si="312"/>
        <v>0</v>
      </c>
      <c r="AVS39" s="3">
        <f t="shared" si="313"/>
        <v>0</v>
      </c>
      <c r="AVT39" s="3">
        <f t="shared" si="1028"/>
        <v>0</v>
      </c>
      <c r="AVU39" s="3">
        <f t="shared" si="1029"/>
        <v>194239.87281525269</v>
      </c>
      <c r="AVV39" s="3">
        <f t="shared" si="1030"/>
        <v>1219.54599148017</v>
      </c>
      <c r="AVW39" s="3">
        <f t="shared" si="1031"/>
        <v>195459.41880673287</v>
      </c>
      <c r="AVX39" s="3"/>
      <c r="AVY39" s="5"/>
      <c r="AVZ39" s="3">
        <f t="shared" si="314"/>
        <v>0</v>
      </c>
      <c r="AWA39" s="3">
        <f t="shared" si="315"/>
        <v>0</v>
      </c>
      <c r="AWB39" s="3">
        <f t="shared" si="1032"/>
        <v>0</v>
      </c>
      <c r="AWC39" s="3">
        <f t="shared" si="1033"/>
        <v>2857756.75276508</v>
      </c>
      <c r="AWD39" s="3">
        <f t="shared" si="1034"/>
        <v>945.68381863803177</v>
      </c>
      <c r="AWE39" s="3">
        <f t="shared" si="1035"/>
        <v>2858702.4365837178</v>
      </c>
      <c r="AWF39" s="3"/>
      <c r="AWG39" s="13"/>
      <c r="AWH39" s="15">
        <f t="shared" si="316"/>
        <v>0</v>
      </c>
      <c r="AWI39" s="3">
        <f t="shared" si="317"/>
        <v>0</v>
      </c>
      <c r="AWJ39" s="3">
        <f t="shared" si="1036"/>
        <v>0</v>
      </c>
      <c r="AWK39" s="3">
        <f t="shared" si="1037"/>
        <v>200134.88503859099</v>
      </c>
      <c r="AWL39" s="3">
        <f t="shared" si="1038"/>
        <v>1258.0551063420226</v>
      </c>
      <c r="AWM39" s="3">
        <f t="shared" si="1039"/>
        <v>201392.940144933</v>
      </c>
      <c r="AWN39" s="3"/>
      <c r="AWO39" s="5"/>
      <c r="AWP39" s="3">
        <f t="shared" si="318"/>
        <v>0</v>
      </c>
      <c r="AWQ39" s="3">
        <f t="shared" si="319"/>
        <v>0</v>
      </c>
      <c r="AWR39" s="3">
        <f t="shared" si="1040"/>
        <v>0</v>
      </c>
      <c r="AWS39" s="3">
        <f t="shared" si="1041"/>
        <v>2947994.9920838755</v>
      </c>
      <c r="AWT39" s="3">
        <f t="shared" si="1042"/>
        <v>974.38450500836723</v>
      </c>
      <c r="AWU39" s="3">
        <f t="shared" si="1043"/>
        <v>2948969.3765888838</v>
      </c>
      <c r="AWV39" s="3"/>
      <c r="AWW39" s="13"/>
      <c r="AWX39" s="15">
        <f t="shared" si="320"/>
        <v>0</v>
      </c>
      <c r="AWY39" s="3">
        <f t="shared" si="321"/>
        <v>0</v>
      </c>
      <c r="AWZ39" s="3">
        <f t="shared" si="1044"/>
        <v>0</v>
      </c>
      <c r="AXA39" s="3">
        <f t="shared" si="1045"/>
        <v>206217.89729221939</v>
      </c>
      <c r="AXB39" s="3">
        <f t="shared" si="1046"/>
        <v>1297.7787425443923</v>
      </c>
      <c r="AXC39" s="3">
        <f t="shared" si="1047"/>
        <v>207515.67603476378</v>
      </c>
      <c r="AXD39" s="3"/>
      <c r="AXE39" s="5"/>
      <c r="AXF39" s="3">
        <f t="shared" si="322"/>
        <v>0</v>
      </c>
      <c r="AXG39" s="3">
        <f t="shared" si="323"/>
        <v>0</v>
      </c>
      <c r="AXH39" s="3">
        <f t="shared" si="1048"/>
        <v>0</v>
      </c>
      <c r="AXI39" s="3">
        <f t="shared" si="1049"/>
        <v>3041079.2139129555</v>
      </c>
      <c r="AXJ39" s="3">
        <f t="shared" si="1050"/>
        <v>1004.0004956567175</v>
      </c>
      <c r="AXK39" s="3">
        <f t="shared" si="1051"/>
        <v>3042083.2144086123</v>
      </c>
      <c r="AXL39" s="3"/>
      <c r="AXM39" s="13"/>
      <c r="AXN39" s="15">
        <f t="shared" si="324"/>
        <v>0</v>
      </c>
      <c r="AXO39" s="3">
        <f t="shared" si="325"/>
        <v>0</v>
      </c>
      <c r="AXP39" s="3">
        <f t="shared" si="1052"/>
        <v>0</v>
      </c>
      <c r="AXQ39" s="3">
        <f t="shared" si="1053"/>
        <v>212494.82255725859</v>
      </c>
      <c r="AXR39" s="3">
        <f t="shared" si="1054"/>
        <v>1338.755217296876</v>
      </c>
      <c r="AXS39" s="3">
        <f t="shared" si="1055"/>
        <v>213833.57777455548</v>
      </c>
      <c r="AXT39" s="3"/>
      <c r="AXU39" s="5"/>
      <c r="AXV39" s="3">
        <f t="shared" si="326"/>
        <v>0</v>
      </c>
      <c r="AXW39" s="3">
        <f t="shared" si="327"/>
        <v>0</v>
      </c>
      <c r="AXX39" s="3">
        <f t="shared" si="1056"/>
        <v>0</v>
      </c>
      <c r="AXY39" s="3">
        <f t="shared" si="1057"/>
        <v>3137099.2068008762</v>
      </c>
      <c r="AXZ39" s="3">
        <f t="shared" si="1058"/>
        <v>1034.5605787535269</v>
      </c>
      <c r="AYA39" s="3">
        <f t="shared" si="1059"/>
        <v>3138133.7673796299</v>
      </c>
      <c r="AYB39" s="3"/>
      <c r="AYC39" s="13"/>
      <c r="AYD39" s="15">
        <f t="shared" si="328"/>
        <v>0</v>
      </c>
      <c r="AYE39" s="3">
        <f t="shared" si="329"/>
        <v>0</v>
      </c>
      <c r="AYF39" s="3">
        <f t="shared" si="1060"/>
        <v>0</v>
      </c>
      <c r="AYG39" s="3">
        <f t="shared" si="1061"/>
        <v>218971.76072914209</v>
      </c>
      <c r="AYH39" s="3">
        <f t="shared" si="1062"/>
        <v>1381.0240562923389</v>
      </c>
      <c r="AYI39" s="3">
        <f t="shared" si="1063"/>
        <v>220352.78478543443</v>
      </c>
      <c r="AYJ39" s="3"/>
      <c r="AYK39" s="5"/>
      <c r="AYL39" s="3">
        <f t="shared" si="330"/>
        <v>0</v>
      </c>
      <c r="AYM39" s="3">
        <f t="shared" si="331"/>
        <v>0</v>
      </c>
      <c r="AYN39" s="3">
        <f t="shared" si="1064"/>
        <v>0</v>
      </c>
      <c r="AYO39" s="3">
        <f t="shared" si="1065"/>
        <v>3236147.591129716</v>
      </c>
      <c r="AYP39" s="3">
        <f t="shared" si="1066"/>
        <v>1066.0944524875515</v>
      </c>
      <c r="AYQ39" s="3">
        <f t="shared" si="1067"/>
        <v>3237213.6855822038</v>
      </c>
      <c r="AYR39" s="3"/>
      <c r="AYS39" s="13"/>
      <c r="AYT39" s="15">
        <f t="shared" si="332"/>
        <v>0</v>
      </c>
      <c r="AYU39" s="3">
        <f t="shared" si="333"/>
        <v>0</v>
      </c>
      <c r="AYV39" s="3">
        <f t="shared" si="1068"/>
        <v>0</v>
      </c>
      <c r="AYW39" s="3">
        <f t="shared" si="1069"/>
        <v>225655.00429087612</v>
      </c>
      <c r="AYX39" s="3">
        <f t="shared" si="1070"/>
        <v>1424.6260320331471</v>
      </c>
      <c r="AYY39" s="3">
        <f t="shared" si="1071"/>
        <v>227079.63032290927</v>
      </c>
      <c r="AYZ39" s="3"/>
      <c r="AZA39" s="5"/>
      <c r="AZB39" s="3">
        <f t="shared" si="334"/>
        <v>0</v>
      </c>
      <c r="AZC39" s="3">
        <f t="shared" si="335"/>
        <v>0</v>
      </c>
      <c r="AZD39" s="3">
        <f t="shared" si="1072"/>
        <v>0</v>
      </c>
      <c r="AZE39" s="3">
        <f t="shared" si="1073"/>
        <v>3338319.9089247682</v>
      </c>
      <c r="AZF39" s="3">
        <f t="shared" si="1074"/>
        <v>1098.632752686914</v>
      </c>
      <c r="AZG39" s="3">
        <f t="shared" si="1075"/>
        <v>3339418.541677455</v>
      </c>
      <c r="AZH39" s="3"/>
      <c r="AZI39" s="13"/>
      <c r="AZJ39" s="15">
        <f t="shared" si="336"/>
        <v>0</v>
      </c>
      <c r="AZK39" s="3">
        <f t="shared" si="337"/>
        <v>0</v>
      </c>
      <c r="AZL39" s="3">
        <f t="shared" si="1076"/>
        <v>0</v>
      </c>
      <c r="AZM39" s="3">
        <f t="shared" si="1077"/>
        <v>232551.04425098994</v>
      </c>
      <c r="AZN39" s="3">
        <f t="shared" si="1078"/>
        <v>1469.6032033580552</v>
      </c>
      <c r="AZO39" s="3">
        <f t="shared" si="1079"/>
        <v>234020.64745434799</v>
      </c>
      <c r="AZP39" s="3"/>
      <c r="AZQ39" s="5"/>
      <c r="AZR39" s="3">
        <f t="shared" si="338"/>
        <v>0</v>
      </c>
      <c r="AZS39" s="3">
        <f t="shared" si="339"/>
        <v>0</v>
      </c>
      <c r="AZT39" s="3">
        <f t="shared" si="1080"/>
        <v>0</v>
      </c>
      <c r="AZU39" s="3">
        <f t="shared" si="1081"/>
        <v>3443714.7164777219</v>
      </c>
      <c r="AZV39" s="3">
        <f t="shared" si="1082"/>
        <v>1132.2070817288388</v>
      </c>
      <c r="AZW39" s="3">
        <f t="shared" si="1083"/>
        <v>3444846.9235594505</v>
      </c>
      <c r="AZX39" s="3"/>
      <c r="AZY39" s="13"/>
      <c r="AZZ39" s="15">
        <f t="shared" si="340"/>
        <v>0</v>
      </c>
      <c r="BAA39" s="3">
        <f t="shared" si="341"/>
        <v>0</v>
      </c>
      <c r="BAB39" s="3">
        <f t="shared" si="1084"/>
        <v>0</v>
      </c>
      <c r="BAC39" s="3">
        <f t="shared" si="1085"/>
        <v>239666.57644370085</v>
      </c>
      <c r="BAD39" s="3">
        <f t="shared" si="1086"/>
        <v>1515.9989560162387</v>
      </c>
      <c r="BAE39" s="3">
        <f t="shared" si="1087"/>
        <v>241182.57539971708</v>
      </c>
      <c r="BAF39" s="3"/>
      <c r="BAG39" s="5"/>
      <c r="BAH39" s="3">
        <f t="shared" si="342"/>
        <v>0</v>
      </c>
      <c r="BAI39" s="3">
        <f t="shared" si="343"/>
        <v>0</v>
      </c>
      <c r="BAJ39" s="3">
        <f t="shared" si="1088"/>
        <v>0</v>
      </c>
      <c r="BAK39" s="3">
        <f t="shared" si="1089"/>
        <v>3552433.6794236125</v>
      </c>
      <c r="BAL39" s="3">
        <f t="shared" si="1090"/>
        <v>1166.8500392128817</v>
      </c>
      <c r="BAM39" s="3">
        <f t="shared" si="1091"/>
        <v>3553600.5294628255</v>
      </c>
      <c r="BAN39" s="3"/>
      <c r="BAO39" s="13"/>
      <c r="BAP39" s="15">
        <f t="shared" si="344"/>
        <v>0</v>
      </c>
      <c r="BAQ39" s="3">
        <f t="shared" si="345"/>
        <v>0</v>
      </c>
      <c r="BAR39" s="3">
        <f t="shared" si="1092"/>
        <v>0</v>
      </c>
      <c r="BAS39" s="3">
        <f t="shared" si="1093"/>
        <v>247008.50809891804</v>
      </c>
      <c r="BAT39" s="3">
        <f t="shared" si="1094"/>
        <v>1563.858044409576</v>
      </c>
      <c r="BAU39" s="3">
        <f t="shared" si="1095"/>
        <v>248572.36614332761</v>
      </c>
      <c r="BAV39" s="3"/>
      <c r="BAW39" s="5"/>
      <c r="BAX39" s="3">
        <f t="shared" si="346"/>
        <v>0</v>
      </c>
      <c r="BAY39" s="3">
        <f t="shared" si="347"/>
        <v>0</v>
      </c>
      <c r="BAZ39" s="3">
        <f t="shared" si="1096"/>
        <v>0</v>
      </c>
      <c r="BBA39" s="3">
        <f t="shared" si="1097"/>
        <v>3664581.6705553308</v>
      </c>
      <c r="BBB39" s="3">
        <f t="shared" si="1098"/>
        <v>1202.5952539479072</v>
      </c>
      <c r="BBC39" s="3">
        <f t="shared" si="1099"/>
        <v>3665784.2658092789</v>
      </c>
      <c r="BBD39" s="3"/>
      <c r="BBE39" s="13"/>
      <c r="BBF39" s="15">
        <f t="shared" si="348"/>
        <v>0</v>
      </c>
      <c r="BBG39" s="3">
        <f t="shared" si="349"/>
        <v>0</v>
      </c>
      <c r="BBH39" s="3">
        <f t="shared" si="1100"/>
        <v>0</v>
      </c>
      <c r="BBI39" s="3">
        <f t="shared" si="1101"/>
        <v>254583.96456366242</v>
      </c>
      <c r="BBJ39" s="3">
        <f t="shared" si="1102"/>
        <v>1613.2266347046011</v>
      </c>
      <c r="BBK39" s="3">
        <f t="shared" si="1103"/>
        <v>256197.19119836701</v>
      </c>
      <c r="BBL39" s="3"/>
      <c r="BBM39" s="5"/>
      <c r="BBN39" s="3">
        <f t="shared" si="350"/>
        <v>0</v>
      </c>
      <c r="BBO39" s="3">
        <f t="shared" si="351"/>
        <v>0</v>
      </c>
      <c r="BBP39" s="3">
        <f t="shared" si="1104"/>
        <v>0</v>
      </c>
      <c r="BBQ39" s="3">
        <f t="shared" si="1105"/>
        <v>3780266.870847668</v>
      </c>
      <c r="BBR39" s="3">
        <f t="shared" si="1106"/>
        <v>1239.4774166762543</v>
      </c>
      <c r="BBS39" s="3">
        <f t="shared" si="1107"/>
        <v>3781506.3482643445</v>
      </c>
      <c r="BBT39" s="3"/>
      <c r="BBU39" s="13"/>
      <c r="BBV39" s="15">
        <f t="shared" si="352"/>
        <v>0</v>
      </c>
      <c r="BBW39" s="3">
        <f t="shared" si="353"/>
        <v>0</v>
      </c>
      <c r="BBX39" s="3">
        <f t="shared" si="1108"/>
        <v>0</v>
      </c>
      <c r="BBY39" s="3">
        <f t="shared" si="1109"/>
        <v>262400.29615313542</v>
      </c>
      <c r="BBZ39" s="3">
        <f t="shared" si="1110"/>
        <v>1664.1523494016769</v>
      </c>
      <c r="BCA39" s="3">
        <f t="shared" si="1111"/>
        <v>264064.4485025371</v>
      </c>
      <c r="BCB39" s="3"/>
      <c r="BCC39" s="5"/>
      <c r="BCD39" s="3">
        <f t="shared" si="354"/>
        <v>0</v>
      </c>
      <c r="BCE39" s="3">
        <f t="shared" si="355"/>
        <v>0</v>
      </c>
      <c r="BCF39" s="3">
        <f t="shared" si="1112"/>
        <v>0</v>
      </c>
      <c r="BCG39" s="3">
        <f t="shared" si="1113"/>
        <v>3899600.8738960661</v>
      </c>
      <c r="BCH39" s="3">
        <f t="shared" si="1114"/>
        <v>1277.5323134291184</v>
      </c>
      <c r="BCI39" s="3">
        <f t="shared" si="1115"/>
        <v>3900878.4062094954</v>
      </c>
      <c r="BCJ39" s="3"/>
      <c r="BCK39" s="13"/>
      <c r="BCL39" s="15">
        <f t="shared" si="356"/>
        <v>0</v>
      </c>
      <c r="BCM39" s="3">
        <f t="shared" si="357"/>
        <v>0</v>
      </c>
      <c r="BCN39" s="3">
        <f t="shared" si="1116"/>
        <v>0</v>
      </c>
      <c r="BCO39" s="3">
        <f t="shared" si="1117"/>
        <v>270465.08519365796</v>
      </c>
      <c r="BCP39" s="3">
        <f t="shared" si="1118"/>
        <v>1716.6843133354112</v>
      </c>
      <c r="BCQ39" s="3">
        <f t="shared" si="1119"/>
        <v>272181.76950699335</v>
      </c>
      <c r="BCR39" s="3"/>
      <c r="BCS39" s="5"/>
      <c r="BCT39" s="3">
        <f t="shared" si="358"/>
        <v>0</v>
      </c>
      <c r="BCU39" s="3">
        <f t="shared" si="359"/>
        <v>0</v>
      </c>
      <c r="BCV39" s="3">
        <f t="shared" si="1120"/>
        <v>0</v>
      </c>
      <c r="BCW39" s="3">
        <f t="shared" si="1121"/>
        <v>4022698.7937091882</v>
      </c>
      <c r="BCX39" s="3">
        <f t="shared" si="1122"/>
        <v>1316.7968598160774</v>
      </c>
      <c r="BCY39" s="3">
        <f t="shared" si="1123"/>
        <v>4024015.5905690044</v>
      </c>
      <c r="BCZ39" s="3"/>
      <c r="BDA39" s="13"/>
      <c r="BDB39" s="15">
        <f t="shared" si="360"/>
        <v>0</v>
      </c>
      <c r="BDC39" s="3">
        <f t="shared" si="361"/>
        <v>0</v>
      </c>
      <c r="BDD39" s="3">
        <f t="shared" si="1124"/>
        <v>0</v>
      </c>
      <c r="BDE39" s="3">
        <f t="shared" si="1125"/>
        <v>278786.15332060418</v>
      </c>
      <c r="BDF39" s="3">
        <f t="shared" si="1126"/>
        <v>1770.8732010827925</v>
      </c>
      <c r="BDG39" s="3">
        <f t="shared" si="1127"/>
        <v>280557.02652168699</v>
      </c>
      <c r="BDH39" s="3"/>
      <c r="BDI39" s="5"/>
      <c r="BDJ39" s="3">
        <f t="shared" si="362"/>
        <v>0</v>
      </c>
      <c r="BDK39" s="3">
        <f t="shared" si="363"/>
        <v>0</v>
      </c>
      <c r="BDL39" s="3">
        <f t="shared" si="1128"/>
        <v>0</v>
      </c>
      <c r="BDM39" s="3">
        <f t="shared" si="1129"/>
        <v>4149679.3758001965</v>
      </c>
      <c r="BDN39" s="3">
        <f t="shared" si="1130"/>
        <v>1357.3091365560972</v>
      </c>
      <c r="BDO39" s="3">
        <f t="shared" si="1131"/>
        <v>4151036.6849367525</v>
      </c>
      <c r="BDP39" s="3"/>
      <c r="BDQ39" s="13"/>
      <c r="BDR39" s="15">
        <f t="shared" si="364"/>
        <v>0</v>
      </c>
      <c r="BDS39" s="3">
        <f t="shared" si="365"/>
        <v>0</v>
      </c>
      <c r="BDT39" s="3">
        <f t="shared" si="1132"/>
        <v>0</v>
      </c>
      <c r="BDU39" s="3">
        <f t="shared" si="1133"/>
        <v>287371.56904447469</v>
      </c>
      <c r="BDV39" s="3">
        <f t="shared" si="1134"/>
        <v>1826.7712858262619</v>
      </c>
      <c r="BDW39" s="3">
        <f t="shared" si="1135"/>
        <v>289198.34033030097</v>
      </c>
      <c r="BDX39" s="3"/>
      <c r="BDY39" s="5"/>
      <c r="BDZ39" s="3">
        <f t="shared" si="366"/>
        <v>0</v>
      </c>
      <c r="BEA39" s="3">
        <f t="shared" si="367"/>
        <v>0</v>
      </c>
      <c r="BEB39" s="3">
        <f t="shared" si="1136"/>
        <v>0</v>
      </c>
      <c r="BEC39" s="3">
        <f t="shared" si="1137"/>
        <v>4280665.1116873715</v>
      </c>
      <c r="BED39" s="3">
        <f t="shared" si="1138"/>
        <v>1399.1084263140099</v>
      </c>
      <c r="BEE39" s="3">
        <f t="shared" si="1139"/>
        <v>4282064.2201136854</v>
      </c>
      <c r="BEF39" s="3"/>
      <c r="BEG39" s="13"/>
      <c r="BEH39" s="15">
        <f t="shared" si="368"/>
        <v>0</v>
      </c>
      <c r="BEI39" s="3">
        <f t="shared" si="369"/>
        <v>0</v>
      </c>
      <c r="BEJ39" s="3">
        <f t="shared" si="1140"/>
        <v>0</v>
      </c>
      <c r="BEK39" s="3">
        <f t="shared" si="1141"/>
        <v>296229.65556257759</v>
      </c>
      <c r="BEL39" s="3">
        <f t="shared" si="1142"/>
        <v>1884.4324897606446</v>
      </c>
      <c r="BEM39" s="3">
        <f t="shared" si="1143"/>
        <v>298114.08805233822</v>
      </c>
      <c r="BEN39" s="3"/>
      <c r="BEO39" s="5"/>
      <c r="BEP39" s="3">
        <f t="shared" si="370"/>
        <v>0</v>
      </c>
      <c r="BEQ39" s="3">
        <f t="shared" si="371"/>
        <v>0</v>
      </c>
      <c r="BER39" s="3">
        <f t="shared" si="1144"/>
        <v>0</v>
      </c>
      <c r="BES39" s="3">
        <f t="shared" si="1145"/>
        <v>4415782.3570124535</v>
      </c>
      <c r="BET39" s="3">
        <f t="shared" si="1146"/>
        <v>1442.2352517327702</v>
      </c>
      <c r="BEU39" s="3">
        <f t="shared" si="1147"/>
        <v>4417224.5922641866</v>
      </c>
      <c r="BEV39" s="3"/>
      <c r="BEW39" s="13"/>
      <c r="BEX39" s="15">
        <f t="shared" si="372"/>
        <v>0</v>
      </c>
      <c r="BEY39" s="3">
        <f t="shared" si="373"/>
        <v>0</v>
      </c>
      <c r="BEZ39" s="3">
        <f t="shared" si="1148"/>
        <v>0</v>
      </c>
      <c r="BFA39" s="3">
        <f t="shared" si="1149"/>
        <v>305368.99879904883</v>
      </c>
      <c r="BFB39" s="3">
        <f t="shared" si="1150"/>
        <v>1943.9124361163629</v>
      </c>
      <c r="BFC39" s="3">
        <f t="shared" si="1151"/>
        <v>307312.9112351652</v>
      </c>
      <c r="BFD39" s="3"/>
      <c r="BFE39" s="5"/>
      <c r="BFF39" s="3">
        <f t="shared" si="374"/>
        <v>0</v>
      </c>
      <c r="BFG39" s="3">
        <f t="shared" si="375"/>
        <v>0</v>
      </c>
      <c r="BFH39" s="3">
        <f t="shared" si="1152"/>
        <v>0</v>
      </c>
      <c r="BFI39" s="3">
        <f t="shared" si="1153"/>
        <v>4555161.4534464087</v>
      </c>
      <c r="BFJ39" s="3">
        <f t="shared" si="1154"/>
        <v>1486.731414577411</v>
      </c>
      <c r="BFK39" s="3">
        <f t="shared" si="1155"/>
        <v>4556648.1848609857</v>
      </c>
      <c r="BFL39" s="3"/>
      <c r="BFM39" s="13"/>
      <c r="BFN39" s="15">
        <f t="shared" si="376"/>
        <v>0</v>
      </c>
      <c r="BFO39" s="3">
        <f t="shared" si="377"/>
        <v>0</v>
      </c>
      <c r="BFP39" s="3">
        <f t="shared" si="1156"/>
        <v>0</v>
      </c>
      <c r="BFQ39" s="3">
        <f t="shared" si="1157"/>
        <v>314798.45568148693</v>
      </c>
      <c r="BFR39" s="3">
        <f t="shared" si="1158"/>
        <v>2005.2685028378221</v>
      </c>
      <c r="BFS39" s="3">
        <f t="shared" si="1159"/>
        <v>316803.72418432473</v>
      </c>
      <c r="BFT39" s="3"/>
      <c r="BFU39" s="5"/>
      <c r="BFV39" s="3">
        <f t="shared" si="378"/>
        <v>0</v>
      </c>
      <c r="BFW39" s="3">
        <f t="shared" si="379"/>
        <v>0</v>
      </c>
      <c r="BFX39" s="3">
        <f t="shared" si="1160"/>
        <v>0</v>
      </c>
      <c r="BFY39" s="3">
        <f t="shared" si="1161"/>
        <v>4698936.8544737557</v>
      </c>
      <c r="BFZ39" s="3">
        <f t="shared" si="1162"/>
        <v>1532.6400360309899</v>
      </c>
      <c r="BGA39" s="3">
        <f t="shared" si="1163"/>
        <v>4700469.4945097864</v>
      </c>
      <c r="BGB39" s="3"/>
      <c r="BGC39" s="13"/>
      <c r="BGD39" s="15">
        <f t="shared" si="380"/>
        <v>0</v>
      </c>
      <c r="BGE39" s="3">
        <f t="shared" si="381"/>
        <v>0</v>
      </c>
      <c r="BGF39" s="3">
        <f t="shared" si="1164"/>
        <v>0</v>
      </c>
      <c r="BGG39" s="3">
        <f t="shared" si="1165"/>
        <v>324527.16267761012</v>
      </c>
      <c r="BGH39" s="3">
        <f t="shared" si="1166"/>
        <v>2068.5598779474672</v>
      </c>
      <c r="BGI39" s="3">
        <f t="shared" si="1167"/>
        <v>326595.72255555756</v>
      </c>
      <c r="BGJ39" s="3"/>
      <c r="BGK39" s="5"/>
      <c r="BGL39" s="3">
        <f t="shared" si="382"/>
        <v>0</v>
      </c>
      <c r="BGM39" s="3">
        <f t="shared" si="383"/>
        <v>0</v>
      </c>
      <c r="BGN39" s="3">
        <f t="shared" si="1168"/>
        <v>0</v>
      </c>
      <c r="BGO39" s="3">
        <f t="shared" si="1169"/>
        <v>4847247.2551269131</v>
      </c>
      <c r="BGP39" s="3">
        <f t="shared" si="1170"/>
        <v>1580.0055982564909</v>
      </c>
      <c r="BGQ39" s="3">
        <f t="shared" si="1171"/>
        <v>4848827.2607251694</v>
      </c>
      <c r="BGR39" s="3"/>
      <c r="BGS39" s="13"/>
      <c r="BGT39" s="15">
        <f t="shared" si="384"/>
        <v>0</v>
      </c>
      <c r="BGU39" s="3">
        <f t="shared" si="385"/>
        <v>0</v>
      </c>
      <c r="BGV39" s="3">
        <f t="shared" si="1172"/>
        <v>0</v>
      </c>
      <c r="BGW39" s="3">
        <f t="shared" si="1173"/>
        <v>334564.54461081931</v>
      </c>
      <c r="BGX39" s="3">
        <f t="shared" si="1174"/>
        <v>2133.8476166431615</v>
      </c>
      <c r="BGY39" s="3">
        <f t="shared" si="1175"/>
        <v>336698.39222746249</v>
      </c>
      <c r="BGZ39" s="3"/>
      <c r="BHA39" s="5"/>
      <c r="BHB39" s="3">
        <f t="shared" si="386"/>
        <v>0</v>
      </c>
      <c r="BHC39" s="3">
        <f t="shared" si="387"/>
        <v>0</v>
      </c>
      <c r="BHD39" s="3">
        <f t="shared" si="1176"/>
        <v>0</v>
      </c>
      <c r="BHE39" s="3">
        <f t="shared" si="1177"/>
        <v>5000235.7257822379</v>
      </c>
      <c r="BHF39" s="3">
        <f t="shared" si="1178"/>
        <v>1628.8739873166196</v>
      </c>
      <c r="BHG39" s="3">
        <f t="shared" si="1179"/>
        <v>5001864.599769555</v>
      </c>
      <c r="BHH39" s="3"/>
      <c r="BHI39" s="13"/>
      <c r="BHJ39" s="15">
        <f t="shared" si="388"/>
        <v>0</v>
      </c>
      <c r="BHK39" s="3">
        <f t="shared" si="389"/>
        <v>0</v>
      </c>
      <c r="BHL39" s="3">
        <f t="shared" si="1180"/>
        <v>0</v>
      </c>
      <c r="BHM39" s="3">
        <f t="shared" si="1181"/>
        <v>344920.3237613478</v>
      </c>
      <c r="BHN39" s="3">
        <f t="shared" si="1182"/>
        <v>2201.1947001936533</v>
      </c>
      <c r="BHO39" s="3">
        <f t="shared" si="1183"/>
        <v>347121.51846154145</v>
      </c>
      <c r="BHP39" s="3"/>
      <c r="BHQ39" s="5"/>
      <c r="BHR39" s="3">
        <f t="shared" si="390"/>
        <v>0</v>
      </c>
      <c r="BHS39" s="3">
        <f t="shared" si="391"/>
        <v>0</v>
      </c>
      <c r="BHT39" s="3">
        <f t="shared" si="1184"/>
        <v>0</v>
      </c>
      <c r="BHU39" s="3">
        <f t="shared" si="1185"/>
        <v>5158049.8501695106</v>
      </c>
      <c r="BHV39" s="3">
        <f t="shared" si="1186"/>
        <v>1679.2925374840127</v>
      </c>
      <c r="BHW39" s="3">
        <f t="shared" si="1187"/>
        <v>5159729.1427069949</v>
      </c>
      <c r="BHX39" s="3"/>
      <c r="BHY39" s="13"/>
      <c r="BHZ39" s="15">
        <f t="shared" si="392"/>
        <v>0</v>
      </c>
      <c r="BIA39" s="3">
        <f t="shared" si="393"/>
        <v>0</v>
      </c>
      <c r="BIB39" s="3">
        <f t="shared" si="1188"/>
        <v>0</v>
      </c>
      <c r="BIC39" s="3">
        <f t="shared" si="1189"/>
        <v>355604.52925401734</v>
      </c>
      <c r="BID39" s="3">
        <f t="shared" si="1190"/>
        <v>2270.6660966982704</v>
      </c>
      <c r="BIE39" s="3">
        <f t="shared" si="1191"/>
        <v>357875.1953507156</v>
      </c>
      <c r="BIF39" s="3"/>
      <c r="BIG39" s="5"/>
      <c r="BIH39" s="3">
        <f t="shared" si="394"/>
        <v>0</v>
      </c>
      <c r="BII39" s="3">
        <f t="shared" si="395"/>
        <v>0</v>
      </c>
      <c r="BIJ39" s="3">
        <f t="shared" si="1192"/>
        <v>0</v>
      </c>
      <c r="BIK39" s="3">
        <f t="shared" si="1193"/>
        <v>5320841.8677498652</v>
      </c>
      <c r="BIL39" s="3">
        <f t="shared" si="1194"/>
        <v>1731.310076946836</v>
      </c>
      <c r="BIM39" s="3">
        <f t="shared" si="1195"/>
        <v>5322573.1778268116</v>
      </c>
      <c r="BIN39" s="3"/>
      <c r="BIO39" s="13"/>
      <c r="BIP39" s="15">
        <f t="shared" si="396"/>
        <v>0</v>
      </c>
      <c r="BIQ39" s="3">
        <f t="shared" si="397"/>
        <v>0</v>
      </c>
      <c r="BIR39" s="3">
        <f t="shared" si="1196"/>
        <v>0</v>
      </c>
      <c r="BIS39" s="3">
        <f t="shared" si="1197"/>
        <v>366627.50673723564</v>
      </c>
      <c r="BIT39" s="3">
        <f t="shared" si="1198"/>
        <v>2342.3288237692063</v>
      </c>
      <c r="BIU39" s="3">
        <f t="shared" si="1199"/>
        <v>368969.83556100487</v>
      </c>
      <c r="BIV39" s="3"/>
      <c r="BIW39" s="5"/>
      <c r="BIX39" s="3">
        <f t="shared" si="398"/>
        <v>0</v>
      </c>
      <c r="BIY39" s="3">
        <f t="shared" si="399"/>
        <v>0</v>
      </c>
      <c r="BIZ39" s="3">
        <f t="shared" si="1200"/>
        <v>0</v>
      </c>
      <c r="BJA39" s="3">
        <f t="shared" si="1201"/>
        <v>5488768.8205989059</v>
      </c>
      <c r="BJB39" s="3">
        <f t="shared" si="1202"/>
        <v>1784.976974932327</v>
      </c>
      <c r="BJC39" s="3">
        <f t="shared" si="1203"/>
        <v>5490553.7975738384</v>
      </c>
      <c r="BJD39" s="3"/>
      <c r="BJE39" s="13"/>
      <c r="BJF39" s="15">
        <f t="shared" si="400"/>
        <v>0</v>
      </c>
      <c r="BJG39" s="3">
        <f t="shared" si="401"/>
        <v>0</v>
      </c>
      <c r="BJH39" s="3">
        <f t="shared" si="1204"/>
        <v>0</v>
      </c>
      <c r="BJI39" s="3">
        <f t="shared" si="1205"/>
        <v>377999.92836414988</v>
      </c>
      <c r="BJJ39" s="3">
        <f t="shared" si="1206"/>
        <v>2416.2520131908113</v>
      </c>
      <c r="BJK39" s="3">
        <f t="shared" si="1207"/>
        <v>380416.1803773407</v>
      </c>
      <c r="BJL39" s="3"/>
      <c r="BJM39" s="5"/>
      <c r="BJN39" s="3">
        <f t="shared" si="402"/>
        <v>0</v>
      </c>
      <c r="BJO39" s="3">
        <f t="shared" si="403"/>
        <v>0</v>
      </c>
      <c r="BJP39" s="3">
        <f t="shared" si="1208"/>
        <v>0</v>
      </c>
      <c r="BJQ39" s="3">
        <f t="shared" si="1209"/>
        <v>5661992.7049225494</v>
      </c>
      <c r="BJR39" s="3">
        <f t="shared" si="1210"/>
        <v>1840.3451903014297</v>
      </c>
      <c r="BJS39" s="3">
        <f t="shared" si="1211"/>
        <v>5663833.050112851</v>
      </c>
      <c r="BJT39" s="3"/>
      <c r="BJU39" s="13"/>
    </row>
    <row r="40" spans="1:1633" x14ac:dyDescent="0.25">
      <c r="A40">
        <v>80</v>
      </c>
      <c r="B40" s="15">
        <v>0</v>
      </c>
      <c r="C40" s="3">
        <v>0</v>
      </c>
      <c r="D40" s="3">
        <v>0</v>
      </c>
      <c r="E40" s="3">
        <v>0</v>
      </c>
      <c r="F40" s="3">
        <v>0</v>
      </c>
      <c r="G40" s="3">
        <v>7100</v>
      </c>
      <c r="H40" s="3"/>
      <c r="I40" s="5"/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61200</v>
      </c>
      <c r="P40" s="3"/>
      <c r="Q40" s="13"/>
      <c r="R40" s="15">
        <f t="shared" si="0"/>
        <v>0</v>
      </c>
      <c r="S40" s="3">
        <f t="shared" si="1"/>
        <v>0</v>
      </c>
      <c r="T40" s="3">
        <f t="shared" si="404"/>
        <v>0</v>
      </c>
      <c r="U40" s="3">
        <f t="shared" si="405"/>
        <v>8506.8575999999994</v>
      </c>
      <c r="V40" s="3">
        <f t="shared" si="406"/>
        <v>49.689900000000002</v>
      </c>
      <c r="W40" s="3">
        <f t="shared" si="407"/>
        <v>8556.5474999999988</v>
      </c>
      <c r="X40" s="3"/>
      <c r="Y40" s="5"/>
      <c r="Z40" s="3">
        <f t="shared" si="2"/>
        <v>0</v>
      </c>
      <c r="AA40" s="3">
        <f t="shared" si="3"/>
        <v>0</v>
      </c>
      <c r="AB40" s="3">
        <f t="shared" si="408"/>
        <v>0</v>
      </c>
      <c r="AC40" s="3">
        <f t="shared" si="409"/>
        <v>77406.829500000007</v>
      </c>
      <c r="AD40" s="3">
        <f t="shared" si="410"/>
        <v>42.955199999999998</v>
      </c>
      <c r="AE40" s="3">
        <f t="shared" si="411"/>
        <v>77449.784700000004</v>
      </c>
      <c r="AF40" s="3"/>
      <c r="AG40" s="13"/>
      <c r="AH40" s="15">
        <f t="shared" si="4"/>
        <v>0</v>
      </c>
      <c r="AI40" s="3">
        <f t="shared" si="5"/>
        <v>0</v>
      </c>
      <c r="AJ40" s="3">
        <f t="shared" si="412"/>
        <v>0</v>
      </c>
      <c r="AK40" s="3">
        <f t="shared" si="413"/>
        <v>9483.8252389806003</v>
      </c>
      <c r="AL40" s="3">
        <f t="shared" si="414"/>
        <v>55.159537854300012</v>
      </c>
      <c r="AM40" s="3">
        <f t="shared" si="415"/>
        <v>9538.9847768349009</v>
      </c>
      <c r="AN40" s="3"/>
      <c r="AO40" s="5"/>
      <c r="AP40" s="3">
        <f t="shared" si="6"/>
        <v>0</v>
      </c>
      <c r="AQ40" s="3">
        <f t="shared" si="7"/>
        <v>0</v>
      </c>
      <c r="AR40" s="3">
        <f t="shared" si="416"/>
        <v>0</v>
      </c>
      <c r="AS40" s="3">
        <f t="shared" si="417"/>
        <v>85927.420702931515</v>
      </c>
      <c r="AT40" s="3">
        <f t="shared" si="418"/>
        <v>47.888377713700002</v>
      </c>
      <c r="AU40" s="3">
        <f t="shared" si="419"/>
        <v>85975.309080645209</v>
      </c>
      <c r="AV40" s="3"/>
      <c r="AW40" s="13"/>
      <c r="AX40" s="15">
        <f t="shared" si="8"/>
        <v>0</v>
      </c>
      <c r="AY40" s="3">
        <f t="shared" si="9"/>
        <v>0</v>
      </c>
      <c r="AZ40" s="3">
        <f t="shared" si="420"/>
        <v>0</v>
      </c>
      <c r="BA40" s="3">
        <f t="shared" si="421"/>
        <v>10772.152419777505</v>
      </c>
      <c r="BB40" s="3">
        <f t="shared" si="422"/>
        <v>58.7509411268612</v>
      </c>
      <c r="BC40" s="3">
        <f t="shared" si="423"/>
        <v>10830.903360904367</v>
      </c>
      <c r="BD40" s="3"/>
      <c r="BE40" s="5"/>
      <c r="BF40" s="3">
        <f t="shared" si="10"/>
        <v>0</v>
      </c>
      <c r="BG40" s="3">
        <f t="shared" si="11"/>
        <v>0</v>
      </c>
      <c r="BH40" s="3">
        <f t="shared" si="424"/>
        <v>0</v>
      </c>
      <c r="BI40" s="3">
        <f t="shared" si="425"/>
        <v>91522.101730361348</v>
      </c>
      <c r="BJ40" s="3">
        <f t="shared" si="426"/>
        <v>54.393758938909087</v>
      </c>
      <c r="BK40" s="3">
        <f t="shared" si="427"/>
        <v>91576.495489300258</v>
      </c>
      <c r="BL40" s="3"/>
      <c r="BM40" s="13"/>
      <c r="BN40" s="15">
        <f t="shared" si="12"/>
        <v>0</v>
      </c>
      <c r="BO40" s="3">
        <f t="shared" si="13"/>
        <v>0</v>
      </c>
      <c r="BP40" s="3">
        <f t="shared" si="428"/>
        <v>0</v>
      </c>
      <c r="BQ40" s="3">
        <f t="shared" si="429"/>
        <v>13181.958675661817</v>
      </c>
      <c r="BR40" s="3">
        <f t="shared" si="430"/>
        <v>74.315430657515279</v>
      </c>
      <c r="BS40" s="3">
        <f t="shared" si="431"/>
        <v>13256.274106319333</v>
      </c>
      <c r="BT40" s="3"/>
      <c r="BU40" s="5"/>
      <c r="BV40" s="3">
        <f t="shared" si="14"/>
        <v>0</v>
      </c>
      <c r="BW40" s="3">
        <f t="shared" si="15"/>
        <v>0</v>
      </c>
      <c r="BX40" s="3">
        <f t="shared" si="432"/>
        <v>0</v>
      </c>
      <c r="BY40" s="3">
        <f t="shared" si="433"/>
        <v>115768.43322537091</v>
      </c>
      <c r="BZ40" s="3">
        <f t="shared" si="434"/>
        <v>66.562025359962348</v>
      </c>
      <c r="CA40" s="3">
        <f t="shared" si="435"/>
        <v>115834.99525073088</v>
      </c>
      <c r="CB40" s="3"/>
      <c r="CC40" s="13"/>
      <c r="CD40" s="15">
        <f t="shared" si="16"/>
        <v>0</v>
      </c>
      <c r="CE40" s="3">
        <f t="shared" si="17"/>
        <v>0</v>
      </c>
      <c r="CF40" s="3">
        <f t="shared" si="436"/>
        <v>0</v>
      </c>
      <c r="CG40" s="3">
        <f t="shared" si="437"/>
        <v>14637.803456410409</v>
      </c>
      <c r="CH40" s="3">
        <f t="shared" si="438"/>
        <v>83.112718327211667</v>
      </c>
      <c r="CI40" s="3">
        <f t="shared" si="439"/>
        <v>14720.91617473762</v>
      </c>
      <c r="CJ40" s="3"/>
      <c r="CK40" s="5"/>
      <c r="CL40" s="3">
        <f t="shared" si="18"/>
        <v>0</v>
      </c>
      <c r="CM40" s="3">
        <f t="shared" si="19"/>
        <v>0</v>
      </c>
      <c r="CN40" s="3">
        <f t="shared" si="440"/>
        <v>0</v>
      </c>
      <c r="CO40" s="3">
        <f t="shared" si="441"/>
        <v>129472.83083354964</v>
      </c>
      <c r="CP40" s="3">
        <f t="shared" si="442"/>
        <v>73.913283211746773</v>
      </c>
      <c r="CQ40" s="3">
        <f t="shared" si="443"/>
        <v>129546.74411676139</v>
      </c>
      <c r="CR40" s="3"/>
      <c r="CS40" s="13"/>
      <c r="CT40" s="15">
        <f t="shared" si="20"/>
        <v>0</v>
      </c>
      <c r="CU40" s="3">
        <f t="shared" si="21"/>
        <v>0</v>
      </c>
      <c r="CV40" s="3">
        <f t="shared" si="444"/>
        <v>0</v>
      </c>
      <c r="CW40" s="3">
        <f t="shared" si="445"/>
        <v>15838.97232866046</v>
      </c>
      <c r="CX40" s="3">
        <f t="shared" si="446"/>
        <v>93.049379512029873</v>
      </c>
      <c r="CY40" s="3">
        <f t="shared" si="447"/>
        <v>15932.02170817249</v>
      </c>
      <c r="CZ40" s="3"/>
      <c r="DA40" s="5"/>
      <c r="DB40" s="3">
        <f t="shared" si="22"/>
        <v>0</v>
      </c>
      <c r="DC40" s="3">
        <f t="shared" si="23"/>
        <v>0</v>
      </c>
      <c r="DD40" s="3">
        <f t="shared" si="448"/>
        <v>0</v>
      </c>
      <c r="DE40" s="3">
        <f t="shared" si="449"/>
        <v>144952.1422858265</v>
      </c>
      <c r="DF40" s="3">
        <f t="shared" si="450"/>
        <v>79.978560376051874</v>
      </c>
      <c r="DG40" s="3">
        <f t="shared" si="451"/>
        <v>145032.12084620254</v>
      </c>
      <c r="DH40" s="3"/>
      <c r="DI40" s="13"/>
      <c r="DJ40" s="15">
        <f t="shared" si="24"/>
        <v>0</v>
      </c>
      <c r="DK40" s="3">
        <f t="shared" si="25"/>
        <v>0</v>
      </c>
      <c r="DL40" s="3">
        <f t="shared" si="452"/>
        <v>0</v>
      </c>
      <c r="DM40" s="3">
        <f t="shared" si="453"/>
        <v>14509.857560876721</v>
      </c>
      <c r="DN40" s="3">
        <f t="shared" si="454"/>
        <v>87.334914827047086</v>
      </c>
      <c r="DO40" s="3">
        <f t="shared" si="455"/>
        <v>14597.192475703767</v>
      </c>
      <c r="DP40" s="3"/>
      <c r="DQ40" s="5"/>
      <c r="DR40" s="3">
        <f t="shared" si="26"/>
        <v>0</v>
      </c>
      <c r="DS40" s="3">
        <f t="shared" si="27"/>
        <v>0</v>
      </c>
      <c r="DT40" s="3">
        <f t="shared" si="456"/>
        <v>0</v>
      </c>
      <c r="DU40" s="3">
        <f t="shared" si="457"/>
        <v>136050.16032260592</v>
      </c>
      <c r="DV40" s="3">
        <f t="shared" si="458"/>
        <v>73.267223081172972</v>
      </c>
      <c r="DW40" s="3">
        <f t="shared" si="459"/>
        <v>136123.4275456871</v>
      </c>
      <c r="DX40" s="3"/>
      <c r="DY40" s="13"/>
      <c r="DZ40" s="15">
        <f t="shared" si="28"/>
        <v>0</v>
      </c>
      <c r="EA40" s="3">
        <f t="shared" si="29"/>
        <v>0</v>
      </c>
      <c r="EB40" s="3">
        <f t="shared" si="460"/>
        <v>0</v>
      </c>
      <c r="EC40" s="3">
        <f t="shared" si="461"/>
        <v>11873.821511334214</v>
      </c>
      <c r="ED40" s="3">
        <f t="shared" si="462"/>
        <v>77.052474023103542</v>
      </c>
      <c r="EE40" s="3">
        <f t="shared" si="463"/>
        <v>11950.873985357317</v>
      </c>
      <c r="EF40" s="3"/>
      <c r="EG40" s="5"/>
      <c r="EH40" s="3">
        <f t="shared" si="30"/>
        <v>0</v>
      </c>
      <c r="EI40" s="3">
        <f t="shared" si="31"/>
        <v>0</v>
      </c>
      <c r="EJ40" s="3">
        <f t="shared" si="464"/>
        <v>0</v>
      </c>
      <c r="EK40" s="3">
        <f t="shared" si="465"/>
        <v>120032.19405270599</v>
      </c>
      <c r="EL40" s="3">
        <f t="shared" si="466"/>
        <v>59.956614036146959</v>
      </c>
      <c r="EM40" s="3">
        <f t="shared" si="467"/>
        <v>120092.15066674213</v>
      </c>
      <c r="EN40" s="3"/>
      <c r="EO40" s="13"/>
      <c r="EP40" s="15">
        <f t="shared" si="32"/>
        <v>0</v>
      </c>
      <c r="EQ40" s="3">
        <f t="shared" si="33"/>
        <v>0</v>
      </c>
      <c r="ER40" s="3">
        <f t="shared" si="468"/>
        <v>0</v>
      </c>
      <c r="ES40" s="3">
        <f t="shared" si="469"/>
        <v>18837.68973206478</v>
      </c>
      <c r="ET40" s="3">
        <f t="shared" si="470"/>
        <v>122.78743556519289</v>
      </c>
      <c r="EU40" s="3">
        <f t="shared" si="471"/>
        <v>18960.477167629972</v>
      </c>
      <c r="EV40" s="3"/>
      <c r="EW40" s="5"/>
      <c r="EX40" s="3">
        <f t="shared" si="34"/>
        <v>0</v>
      </c>
      <c r="EY40" s="3">
        <f t="shared" si="35"/>
        <v>0</v>
      </c>
      <c r="EZ40" s="3">
        <f t="shared" si="472"/>
        <v>0</v>
      </c>
      <c r="FA40" s="3">
        <f t="shared" si="473"/>
        <v>191278.02812114981</v>
      </c>
      <c r="FB40" s="3">
        <f t="shared" si="474"/>
        <v>95.120521351948923</v>
      </c>
      <c r="FC40" s="3">
        <f t="shared" si="475"/>
        <v>191373.14864250176</v>
      </c>
      <c r="FD40" s="3"/>
      <c r="FE40" s="13"/>
      <c r="FF40" s="15">
        <f t="shared" si="36"/>
        <v>0</v>
      </c>
      <c r="FG40" s="3">
        <f t="shared" si="37"/>
        <v>0</v>
      </c>
      <c r="FH40" s="3">
        <f t="shared" si="476"/>
        <v>0</v>
      </c>
      <c r="FI40" s="3">
        <f t="shared" si="477"/>
        <v>20115.491499872762</v>
      </c>
      <c r="FJ40" s="3">
        <f t="shared" si="478"/>
        <v>141.41771103414177</v>
      </c>
      <c r="FK40" s="3">
        <f t="shared" si="479"/>
        <v>20256.909210906902</v>
      </c>
      <c r="FL40" s="3"/>
      <c r="FM40" s="5"/>
      <c r="FN40" s="3">
        <f t="shared" si="38"/>
        <v>0</v>
      </c>
      <c r="FO40" s="3">
        <f t="shared" si="39"/>
        <v>0</v>
      </c>
      <c r="FP40" s="3">
        <f t="shared" si="480"/>
        <v>0</v>
      </c>
      <c r="FQ40" s="3">
        <f t="shared" si="481"/>
        <v>220300.23498336849</v>
      </c>
      <c r="FR40" s="3">
        <f t="shared" si="482"/>
        <v>101.57275472382828</v>
      </c>
      <c r="FS40" s="3">
        <f t="shared" si="483"/>
        <v>220401.80773809232</v>
      </c>
      <c r="FT40" s="3"/>
      <c r="FU40" s="13"/>
      <c r="FV40" s="15">
        <f t="shared" si="40"/>
        <v>0</v>
      </c>
      <c r="FW40" s="3">
        <f t="shared" si="41"/>
        <v>0</v>
      </c>
      <c r="FX40" s="3">
        <f t="shared" si="484"/>
        <v>0</v>
      </c>
      <c r="FY40" s="3">
        <f t="shared" si="485"/>
        <v>20011.458923303104</v>
      </c>
      <c r="FZ40" s="3">
        <f t="shared" si="486"/>
        <v>151.47047100789308</v>
      </c>
      <c r="GA40" s="3">
        <f t="shared" si="487"/>
        <v>20162.929394310995</v>
      </c>
      <c r="GB40" s="3"/>
      <c r="GC40" s="5"/>
      <c r="GD40" s="3">
        <f t="shared" si="42"/>
        <v>0</v>
      </c>
      <c r="GE40" s="3">
        <f t="shared" si="43"/>
        <v>0</v>
      </c>
      <c r="GF40" s="3">
        <f t="shared" si="488"/>
        <v>0</v>
      </c>
      <c r="GG40" s="3">
        <f t="shared" si="489"/>
        <v>235960.40490306227</v>
      </c>
      <c r="GH40" s="3">
        <f t="shared" si="490"/>
        <v>101.04744439853673</v>
      </c>
      <c r="GI40" s="3">
        <f t="shared" si="491"/>
        <v>236061.45234746081</v>
      </c>
      <c r="GJ40" s="3"/>
      <c r="GK40" s="13"/>
      <c r="GL40" s="15">
        <f t="shared" si="44"/>
        <v>0</v>
      </c>
      <c r="GM40" s="3">
        <f t="shared" si="45"/>
        <v>0</v>
      </c>
      <c r="GN40" s="3">
        <f t="shared" si="492"/>
        <v>0</v>
      </c>
      <c r="GO40" s="3">
        <f t="shared" si="493"/>
        <v>18999.510475625306</v>
      </c>
      <c r="GP40" s="3">
        <f t="shared" si="494"/>
        <v>140.97776562947132</v>
      </c>
      <c r="GQ40" s="3">
        <f t="shared" si="495"/>
        <v>19140.488241254778</v>
      </c>
      <c r="GR40" s="3"/>
      <c r="GS40" s="5"/>
      <c r="GT40" s="3">
        <f t="shared" si="46"/>
        <v>0</v>
      </c>
      <c r="GU40" s="3">
        <f t="shared" si="47"/>
        <v>0</v>
      </c>
      <c r="GV40" s="3">
        <f t="shared" si="496"/>
        <v>0</v>
      </c>
      <c r="GW40" s="3">
        <f t="shared" si="497"/>
        <v>219614.88888831428</v>
      </c>
      <c r="GX40" s="3">
        <f t="shared" si="498"/>
        <v>95.937631821012289</v>
      </c>
      <c r="GY40" s="3">
        <f t="shared" si="499"/>
        <v>219710.82652013528</v>
      </c>
      <c r="GZ40" s="3"/>
      <c r="HA40" s="13"/>
      <c r="HB40" s="15">
        <f t="shared" si="48"/>
        <v>0</v>
      </c>
      <c r="HC40" s="3">
        <f t="shared" si="49"/>
        <v>0</v>
      </c>
      <c r="HD40" s="3">
        <f t="shared" si="500"/>
        <v>0</v>
      </c>
      <c r="HE40" s="3">
        <f t="shared" si="501"/>
        <v>17983.201380649098</v>
      </c>
      <c r="HF40" s="3">
        <f t="shared" si="502"/>
        <v>119.80735602178639</v>
      </c>
      <c r="HG40" s="3">
        <f t="shared" si="503"/>
        <v>18103.008736670883</v>
      </c>
      <c r="HH40" s="3"/>
      <c r="HI40" s="5"/>
      <c r="HJ40" s="3">
        <f t="shared" si="50"/>
        <v>0</v>
      </c>
      <c r="HK40" s="3">
        <f t="shared" si="51"/>
        <v>0</v>
      </c>
      <c r="HL40" s="3">
        <f t="shared" si="504"/>
        <v>0</v>
      </c>
      <c r="HM40" s="3">
        <f t="shared" si="505"/>
        <v>186635.66600907262</v>
      </c>
      <c r="HN40" s="3">
        <f t="shared" si="506"/>
        <v>90.805800245916672</v>
      </c>
      <c r="HO40" s="3">
        <f t="shared" si="507"/>
        <v>186726.47180931855</v>
      </c>
      <c r="HP40" s="3"/>
      <c r="HQ40" s="13"/>
      <c r="HR40" s="15">
        <f t="shared" si="52"/>
        <v>0</v>
      </c>
      <c r="HS40" s="3">
        <f t="shared" si="53"/>
        <v>0</v>
      </c>
      <c r="HT40" s="3">
        <f t="shared" si="508"/>
        <v>0</v>
      </c>
      <c r="HU40" s="3">
        <f t="shared" si="509"/>
        <v>21604.189172837152</v>
      </c>
      <c r="HV40" s="3">
        <f t="shared" si="510"/>
        <v>155.59200883010249</v>
      </c>
      <c r="HW40" s="3">
        <f t="shared" si="511"/>
        <v>21759.781181667255</v>
      </c>
      <c r="HX40" s="3"/>
      <c r="HY40" s="5"/>
      <c r="HZ40" s="3">
        <f t="shared" si="54"/>
        <v>0</v>
      </c>
      <c r="IA40" s="3">
        <f t="shared" si="55"/>
        <v>0</v>
      </c>
      <c r="IB40" s="3">
        <f t="shared" si="512"/>
        <v>0</v>
      </c>
      <c r="IC40" s="3">
        <f t="shared" si="513"/>
        <v>242380.92850004204</v>
      </c>
      <c r="ID40" s="3">
        <f t="shared" si="514"/>
        <v>109.08990256955218</v>
      </c>
      <c r="IE40" s="3">
        <f t="shared" si="515"/>
        <v>242490.01840261157</v>
      </c>
      <c r="IF40" s="3"/>
      <c r="IG40" s="13"/>
      <c r="IH40" s="15">
        <f t="shared" si="56"/>
        <v>0</v>
      </c>
      <c r="II40" s="3">
        <f t="shared" si="57"/>
        <v>0</v>
      </c>
      <c r="IJ40" s="3">
        <f t="shared" si="516"/>
        <v>0</v>
      </c>
      <c r="IK40" s="3">
        <f t="shared" si="517"/>
        <v>22898.09847533028</v>
      </c>
      <c r="IL40" s="3">
        <f t="shared" si="518"/>
        <v>173.36740267786993</v>
      </c>
      <c r="IM40" s="3">
        <f t="shared" si="519"/>
        <v>23071.465878008152</v>
      </c>
      <c r="IN40" s="3"/>
      <c r="IO40" s="5"/>
      <c r="IP40" s="3">
        <f t="shared" si="58"/>
        <v>0</v>
      </c>
      <c r="IQ40" s="3">
        <f t="shared" si="59"/>
        <v>0</v>
      </c>
      <c r="IR40" s="3">
        <f t="shared" si="520"/>
        <v>0</v>
      </c>
      <c r="IS40" s="3">
        <f t="shared" si="521"/>
        <v>270071.40243678738</v>
      </c>
      <c r="IT40" s="3">
        <f t="shared" si="522"/>
        <v>115.62347060182449</v>
      </c>
      <c r="IU40" s="3">
        <f t="shared" si="523"/>
        <v>270187.02590738918</v>
      </c>
      <c r="IV40" s="3"/>
      <c r="IW40" s="13"/>
      <c r="IX40" s="15">
        <f t="shared" si="60"/>
        <v>0</v>
      </c>
      <c r="IY40" s="3">
        <f t="shared" si="61"/>
        <v>0</v>
      </c>
      <c r="IZ40" s="3">
        <f t="shared" si="524"/>
        <v>0</v>
      </c>
      <c r="JA40" s="3">
        <f t="shared" si="525"/>
        <v>20535.791160257242</v>
      </c>
      <c r="JB40" s="3">
        <f t="shared" si="526"/>
        <v>153.11901434625628</v>
      </c>
      <c r="JC40" s="3">
        <f t="shared" si="527"/>
        <v>20688.910174603498</v>
      </c>
      <c r="JD40" s="3"/>
      <c r="JE40" s="5"/>
      <c r="JF40" s="3">
        <f t="shared" si="62"/>
        <v>0</v>
      </c>
      <c r="JG40" s="3">
        <f t="shared" si="63"/>
        <v>0</v>
      </c>
      <c r="JH40" s="3">
        <f t="shared" si="528"/>
        <v>0</v>
      </c>
      <c r="JI40" s="3">
        <f t="shared" si="529"/>
        <v>238528.50250672098</v>
      </c>
      <c r="JJ40" s="3">
        <f t="shared" si="530"/>
        <v>103.69504909158017</v>
      </c>
      <c r="JK40" s="3">
        <f t="shared" si="531"/>
        <v>238632.19755581257</v>
      </c>
      <c r="JL40" s="3"/>
      <c r="JM40" s="13"/>
      <c r="JN40" s="15">
        <f t="shared" si="64"/>
        <v>0</v>
      </c>
      <c r="JO40" s="3">
        <f t="shared" si="65"/>
        <v>0</v>
      </c>
      <c r="JP40" s="3">
        <f t="shared" si="532"/>
        <v>0</v>
      </c>
      <c r="JQ40" s="3">
        <f t="shared" si="533"/>
        <v>21299.341452260778</v>
      </c>
      <c r="JR40" s="3">
        <f t="shared" si="534"/>
        <v>161.94762037596647</v>
      </c>
      <c r="JS40" s="3">
        <f t="shared" si="535"/>
        <v>21461.289072636744</v>
      </c>
      <c r="JT40" s="3"/>
      <c r="JU40" s="5"/>
      <c r="JV40" s="3">
        <f t="shared" si="66"/>
        <v>0</v>
      </c>
      <c r="JW40" s="3">
        <f t="shared" si="67"/>
        <v>0</v>
      </c>
      <c r="JX40" s="3">
        <f t="shared" si="536"/>
        <v>0</v>
      </c>
      <c r="JY40" s="3">
        <f t="shared" si="537"/>
        <v>252281.68779516887</v>
      </c>
      <c r="JZ40" s="3">
        <f t="shared" si="538"/>
        <v>107.55058036355894</v>
      </c>
      <c r="KA40" s="3">
        <f t="shared" si="539"/>
        <v>252389.23837553241</v>
      </c>
      <c r="KB40" s="3"/>
      <c r="KC40" s="13"/>
      <c r="KD40" s="15">
        <f t="shared" si="68"/>
        <v>0</v>
      </c>
      <c r="KE40" s="3">
        <f t="shared" si="69"/>
        <v>0</v>
      </c>
      <c r="KF40" s="3">
        <f t="shared" si="540"/>
        <v>0</v>
      </c>
      <c r="KG40" s="3">
        <f t="shared" si="541"/>
        <v>21777.637205290226</v>
      </c>
      <c r="KH40" s="3">
        <f t="shared" si="542"/>
        <v>165.96386432943461</v>
      </c>
      <c r="KI40" s="3">
        <f t="shared" si="543"/>
        <v>21943.601069619661</v>
      </c>
      <c r="KJ40" s="3"/>
      <c r="KK40" s="5"/>
      <c r="KL40" s="3">
        <f t="shared" si="70"/>
        <v>0</v>
      </c>
      <c r="KM40" s="3">
        <f t="shared" si="71"/>
        <v>0</v>
      </c>
      <c r="KN40" s="3">
        <f t="shared" si="544"/>
        <v>0</v>
      </c>
      <c r="KO40" s="3">
        <f t="shared" si="545"/>
        <v>258538.18480837508</v>
      </c>
      <c r="KP40" s="3">
        <f t="shared" si="546"/>
        <v>109.96572479133573</v>
      </c>
      <c r="KQ40" s="3">
        <f t="shared" si="547"/>
        <v>258648.15053316642</v>
      </c>
      <c r="KR40" s="3"/>
      <c r="KS40" s="13"/>
      <c r="KT40" s="15">
        <f t="shared" si="72"/>
        <v>0</v>
      </c>
      <c r="KU40" s="3">
        <f t="shared" si="73"/>
        <v>0</v>
      </c>
      <c r="KV40" s="3">
        <f t="shared" si="548"/>
        <v>0</v>
      </c>
      <c r="KW40" s="3">
        <f t="shared" si="549"/>
        <v>22833.243509068776</v>
      </c>
      <c r="KX40" s="3">
        <f t="shared" si="550"/>
        <v>176.51933477796874</v>
      </c>
      <c r="KY40" s="3">
        <f t="shared" si="551"/>
        <v>23009.762843846744</v>
      </c>
      <c r="KZ40" s="3"/>
      <c r="LA40" s="5"/>
      <c r="LB40" s="3">
        <f t="shared" si="74"/>
        <v>0</v>
      </c>
      <c r="LC40" s="3">
        <f t="shared" si="75"/>
        <v>0</v>
      </c>
      <c r="LD40" s="3">
        <f t="shared" si="552"/>
        <v>0</v>
      </c>
      <c r="LE40" s="3">
        <f t="shared" si="553"/>
        <v>274981.47612717364</v>
      </c>
      <c r="LF40" s="3">
        <f t="shared" si="554"/>
        <v>115.29598680254753</v>
      </c>
      <c r="LG40" s="3">
        <f t="shared" si="555"/>
        <v>275096.77211397619</v>
      </c>
      <c r="LH40" s="3"/>
      <c r="LI40" s="13"/>
      <c r="LJ40" s="15">
        <f t="shared" si="76"/>
        <v>0</v>
      </c>
      <c r="LK40" s="3">
        <f t="shared" si="77"/>
        <v>0</v>
      </c>
      <c r="LL40" s="3">
        <f t="shared" si="556"/>
        <v>0</v>
      </c>
      <c r="LM40" s="3">
        <f t="shared" si="557"/>
        <v>23535.758291743467</v>
      </c>
      <c r="LN40" s="3">
        <f t="shared" si="558"/>
        <v>184.04109897918769</v>
      </c>
      <c r="LO40" s="3">
        <f t="shared" si="559"/>
        <v>23719.799390722656</v>
      </c>
      <c r="LP40" s="3"/>
      <c r="LQ40" s="5"/>
      <c r="LR40" s="3">
        <f t="shared" si="78"/>
        <v>0</v>
      </c>
      <c r="LS40" s="3">
        <f t="shared" si="79"/>
        <v>0</v>
      </c>
      <c r="LT40" s="3">
        <f t="shared" si="560"/>
        <v>0</v>
      </c>
      <c r="LU40" s="3">
        <f t="shared" si="561"/>
        <v>286698.86575892899</v>
      </c>
      <c r="LV40" s="3">
        <f t="shared" si="562"/>
        <v>118.84332054335775</v>
      </c>
      <c r="LW40" s="3">
        <f t="shared" si="563"/>
        <v>286817.70907947235</v>
      </c>
      <c r="LX40" s="3"/>
      <c r="LY40" s="13"/>
      <c r="LZ40" s="15">
        <f t="shared" si="80"/>
        <v>0</v>
      </c>
      <c r="MA40" s="3">
        <f t="shared" si="81"/>
        <v>0</v>
      </c>
      <c r="MB40" s="3">
        <f t="shared" si="564"/>
        <v>0</v>
      </c>
      <c r="MC40" s="3">
        <f t="shared" si="565"/>
        <v>23771.517820990081</v>
      </c>
      <c r="MD40" s="3">
        <f t="shared" si="566"/>
        <v>187.34610993857447</v>
      </c>
      <c r="ME40" s="3">
        <f t="shared" si="567"/>
        <v>23958.863930928655</v>
      </c>
      <c r="MF40" s="3"/>
      <c r="MG40" s="5"/>
      <c r="MH40" s="3">
        <f t="shared" si="82"/>
        <v>0</v>
      </c>
      <c r="MI40" s="3">
        <f t="shared" si="83"/>
        <v>0</v>
      </c>
      <c r="MJ40" s="3">
        <f t="shared" si="568"/>
        <v>0</v>
      </c>
      <c r="MK40" s="3">
        <f t="shared" si="569"/>
        <v>291847.40539835038</v>
      </c>
      <c r="ML40" s="3">
        <f t="shared" si="570"/>
        <v>120.03378336839599</v>
      </c>
      <c r="MM40" s="3">
        <f t="shared" si="571"/>
        <v>291967.4391817188</v>
      </c>
      <c r="MN40" s="3"/>
      <c r="MO40" s="13"/>
      <c r="MP40" s="15">
        <f t="shared" si="84"/>
        <v>0</v>
      </c>
      <c r="MQ40" s="3">
        <f t="shared" si="85"/>
        <v>0</v>
      </c>
      <c r="MR40" s="3">
        <f t="shared" si="572"/>
        <v>0</v>
      </c>
      <c r="MS40" s="3">
        <f t="shared" si="573"/>
        <v>24060.804464517925</v>
      </c>
      <c r="MT40" s="3">
        <f t="shared" si="574"/>
        <v>191.58513620997209</v>
      </c>
      <c r="MU40" s="3">
        <f t="shared" si="575"/>
        <v>24252.389600727896</v>
      </c>
      <c r="MV40" s="3"/>
      <c r="MW40" s="5"/>
      <c r="MX40" s="3">
        <f t="shared" si="86"/>
        <v>0</v>
      </c>
      <c r="MY40" s="3">
        <f t="shared" si="87"/>
        <v>0</v>
      </c>
      <c r="MZ40" s="3">
        <f t="shared" si="576"/>
        <v>0</v>
      </c>
      <c r="NA40" s="3">
        <f t="shared" si="577"/>
        <v>298450.95227278752</v>
      </c>
      <c r="NB40" s="3">
        <f t="shared" si="578"/>
        <v>121.49453024043336</v>
      </c>
      <c r="NC40" s="3">
        <f t="shared" si="579"/>
        <v>298572.44680302794</v>
      </c>
      <c r="ND40" s="3"/>
      <c r="NE40" s="13"/>
      <c r="NF40" s="15">
        <f t="shared" si="88"/>
        <v>0</v>
      </c>
      <c r="NG40" s="3">
        <f t="shared" si="89"/>
        <v>0</v>
      </c>
      <c r="NH40" s="3">
        <f t="shared" si="580"/>
        <v>0</v>
      </c>
      <c r="NI40" s="3">
        <f t="shared" si="581"/>
        <v>24535.132521801512</v>
      </c>
      <c r="NJ40" s="3">
        <f t="shared" si="582"/>
        <v>197.66713911034716</v>
      </c>
      <c r="NK40" s="3">
        <f t="shared" si="583"/>
        <v>24732.79966091186</v>
      </c>
      <c r="NL40" s="3"/>
      <c r="NM40" s="5"/>
      <c r="NN40" s="3">
        <f t="shared" si="90"/>
        <v>0</v>
      </c>
      <c r="NO40" s="3">
        <f t="shared" si="91"/>
        <v>0</v>
      </c>
      <c r="NP40" s="3">
        <f t="shared" si="584"/>
        <v>0</v>
      </c>
      <c r="NQ40" s="3">
        <f t="shared" si="585"/>
        <v>307925.48455254338</v>
      </c>
      <c r="NR40" s="3">
        <f t="shared" si="586"/>
        <v>123.88963987130668</v>
      </c>
      <c r="NS40" s="3">
        <f t="shared" si="587"/>
        <v>308049.37419241469</v>
      </c>
      <c r="NT40" s="3"/>
      <c r="NU40" s="13"/>
      <c r="NV40" s="15">
        <f t="shared" si="92"/>
        <v>0</v>
      </c>
      <c r="NW40" s="3">
        <f t="shared" si="93"/>
        <v>0</v>
      </c>
      <c r="NX40" s="3">
        <f t="shared" si="588"/>
        <v>0</v>
      </c>
      <c r="NY40" s="3">
        <f t="shared" si="589"/>
        <v>25201.843206748075</v>
      </c>
      <c r="NZ40" s="3">
        <f t="shared" si="590"/>
        <v>204.97751769860525</v>
      </c>
      <c r="OA40" s="3">
        <f t="shared" si="591"/>
        <v>25406.820724446679</v>
      </c>
      <c r="OB40" s="3"/>
      <c r="OC40" s="5"/>
      <c r="OD40" s="3">
        <f t="shared" si="94"/>
        <v>0</v>
      </c>
      <c r="OE40" s="3">
        <f t="shared" si="95"/>
        <v>0</v>
      </c>
      <c r="OF40" s="3">
        <f t="shared" si="592"/>
        <v>0</v>
      </c>
      <c r="OG40" s="3">
        <f t="shared" si="593"/>
        <v>319313.57808788441</v>
      </c>
      <c r="OH40" s="3">
        <f t="shared" si="594"/>
        <v>127.25618156750441</v>
      </c>
      <c r="OI40" s="3">
        <f t="shared" si="595"/>
        <v>319440.83426945191</v>
      </c>
      <c r="OJ40" s="3"/>
      <c r="OK40" s="13"/>
      <c r="OL40" s="15">
        <f t="shared" si="96"/>
        <v>0</v>
      </c>
      <c r="OM40" s="3">
        <f t="shared" si="97"/>
        <v>0</v>
      </c>
      <c r="ON40" s="3">
        <f t="shared" si="596"/>
        <v>0</v>
      </c>
      <c r="OO40" s="3">
        <f t="shared" si="597"/>
        <v>25904.275227150534</v>
      </c>
      <c r="OP40" s="3">
        <f t="shared" si="598"/>
        <v>212.26387428392192</v>
      </c>
      <c r="OQ40" s="3">
        <f t="shared" si="599"/>
        <v>26116.539101434457</v>
      </c>
      <c r="OR40" s="3"/>
      <c r="OS40" s="5"/>
      <c r="OT40" s="3">
        <f t="shared" si="98"/>
        <v>0</v>
      </c>
      <c r="OU40" s="3">
        <f t="shared" si="99"/>
        <v>0</v>
      </c>
      <c r="OV40" s="3">
        <f t="shared" si="600"/>
        <v>0</v>
      </c>
      <c r="OW40" s="3">
        <f t="shared" si="601"/>
        <v>330664.25019380153</v>
      </c>
      <c r="OX40" s="3">
        <f t="shared" si="602"/>
        <v>130.80309740194741</v>
      </c>
      <c r="OY40" s="3">
        <f t="shared" si="603"/>
        <v>330795.05329120345</v>
      </c>
      <c r="OZ40" s="3"/>
      <c r="PA40" s="13"/>
      <c r="PB40" s="15">
        <f t="shared" si="100"/>
        <v>0</v>
      </c>
      <c r="PC40" s="3">
        <f t="shared" si="101"/>
        <v>0</v>
      </c>
      <c r="PD40" s="3">
        <f t="shared" si="604"/>
        <v>0</v>
      </c>
      <c r="PE40" s="3">
        <f t="shared" si="605"/>
        <v>26505.794795069956</v>
      </c>
      <c r="PF40" s="3">
        <f t="shared" si="606"/>
        <v>218.84341429827461</v>
      </c>
      <c r="PG40" s="3">
        <f t="shared" si="607"/>
        <v>26724.63820936823</v>
      </c>
      <c r="PH40" s="3"/>
      <c r="PI40" s="5"/>
      <c r="PJ40" s="3">
        <f t="shared" si="102"/>
        <v>0</v>
      </c>
      <c r="PK40" s="3">
        <f t="shared" si="103"/>
        <v>0</v>
      </c>
      <c r="PL40" s="3">
        <f t="shared" si="608"/>
        <v>0</v>
      </c>
      <c r="PM40" s="3">
        <f t="shared" si="609"/>
        <v>340913.84482126962</v>
      </c>
      <c r="PN40" s="3">
        <f t="shared" si="610"/>
        <v>133.84045791258913</v>
      </c>
      <c r="PO40" s="3">
        <f t="shared" si="611"/>
        <v>341047.68527918222</v>
      </c>
      <c r="PP40" s="3"/>
      <c r="PQ40" s="13"/>
      <c r="PR40" s="15">
        <f t="shared" si="104"/>
        <v>0</v>
      </c>
      <c r="PS40" s="3">
        <f t="shared" si="105"/>
        <v>0</v>
      </c>
      <c r="PT40" s="3">
        <f t="shared" si="612"/>
        <v>0</v>
      </c>
      <c r="PU40" s="3">
        <f t="shared" si="613"/>
        <v>27045.330499579002</v>
      </c>
      <c r="PV40" s="3">
        <f t="shared" si="614"/>
        <v>225.22642165870678</v>
      </c>
      <c r="PW40" s="3">
        <f t="shared" si="615"/>
        <v>27270.556921237709</v>
      </c>
      <c r="PX40" s="3"/>
      <c r="PY40" s="5"/>
      <c r="PZ40" s="3">
        <f t="shared" si="106"/>
        <v>0</v>
      </c>
      <c r="QA40" s="3">
        <f t="shared" si="107"/>
        <v>0</v>
      </c>
      <c r="QB40" s="3">
        <f t="shared" si="616"/>
        <v>0</v>
      </c>
      <c r="QC40" s="3">
        <f t="shared" si="617"/>
        <v>350857.28126300563</v>
      </c>
      <c r="QD40" s="3">
        <f t="shared" si="618"/>
        <v>136.56483219791008</v>
      </c>
      <c r="QE40" s="3">
        <f t="shared" si="619"/>
        <v>350993.84609520354</v>
      </c>
      <c r="QF40" s="3"/>
      <c r="QG40" s="13"/>
      <c r="QH40" s="15">
        <f t="shared" si="108"/>
        <v>0</v>
      </c>
      <c r="QI40" s="3">
        <f t="shared" si="109"/>
        <v>0</v>
      </c>
      <c r="QJ40" s="3">
        <f t="shared" si="620"/>
        <v>0</v>
      </c>
      <c r="QK40" s="3">
        <f t="shared" si="621"/>
        <v>27623.537404546591</v>
      </c>
      <c r="QL40" s="3">
        <f t="shared" si="622"/>
        <v>232.15868082216031</v>
      </c>
      <c r="QM40" s="3">
        <f t="shared" si="623"/>
        <v>27855.696085368752</v>
      </c>
      <c r="QN40" s="3"/>
      <c r="QO40" s="5"/>
      <c r="QP40" s="3">
        <f t="shared" si="110"/>
        <v>0</v>
      </c>
      <c r="QQ40" s="3">
        <f t="shared" si="111"/>
        <v>0</v>
      </c>
      <c r="QR40" s="3">
        <f t="shared" si="624"/>
        <v>0</v>
      </c>
      <c r="QS40" s="3">
        <f t="shared" si="625"/>
        <v>361656.34109438502</v>
      </c>
      <c r="QT40" s="3">
        <f t="shared" si="626"/>
        <v>139.48447590327359</v>
      </c>
      <c r="QU40" s="3">
        <f t="shared" si="627"/>
        <v>361795.82557028829</v>
      </c>
      <c r="QV40" s="3"/>
      <c r="QW40" s="13"/>
      <c r="QX40" s="15">
        <f t="shared" si="112"/>
        <v>0</v>
      </c>
      <c r="QY40" s="3">
        <f t="shared" si="113"/>
        <v>0</v>
      </c>
      <c r="QZ40" s="3">
        <f t="shared" si="628"/>
        <v>0</v>
      </c>
      <c r="RA40" s="3">
        <f t="shared" si="629"/>
        <v>28284.569620818889</v>
      </c>
      <c r="RB40" s="3">
        <f t="shared" si="630"/>
        <v>239.70413384877185</v>
      </c>
      <c r="RC40" s="3">
        <f t="shared" si="631"/>
        <v>28524.273754667662</v>
      </c>
      <c r="RD40" s="3"/>
      <c r="RE40" s="5"/>
      <c r="RF40" s="3">
        <f t="shared" si="114"/>
        <v>0</v>
      </c>
      <c r="RG40" s="3">
        <f t="shared" si="115"/>
        <v>0</v>
      </c>
      <c r="RH40" s="3">
        <f t="shared" si="632"/>
        <v>0</v>
      </c>
      <c r="RI40" s="3">
        <f t="shared" si="633"/>
        <v>373410.63313222729</v>
      </c>
      <c r="RJ40" s="3">
        <f t="shared" si="634"/>
        <v>142.82234429035222</v>
      </c>
      <c r="RK40" s="3">
        <f t="shared" si="635"/>
        <v>373553.45547651761</v>
      </c>
      <c r="RL40" s="3"/>
      <c r="RM40" s="13"/>
      <c r="RN40" s="15">
        <f t="shared" si="116"/>
        <v>0</v>
      </c>
      <c r="RO40" s="3">
        <f t="shared" si="117"/>
        <v>0</v>
      </c>
      <c r="RP40" s="3">
        <f t="shared" si="636"/>
        <v>0</v>
      </c>
      <c r="RQ40" s="3">
        <f t="shared" si="637"/>
        <v>29003.40358206808</v>
      </c>
      <c r="RR40" s="3">
        <f t="shared" si="638"/>
        <v>247.57820090684615</v>
      </c>
      <c r="RS40" s="3">
        <f t="shared" si="639"/>
        <v>29250.981782974926</v>
      </c>
      <c r="RT40" s="3"/>
      <c r="RU40" s="5"/>
      <c r="RV40" s="3">
        <f t="shared" si="118"/>
        <v>0</v>
      </c>
      <c r="RW40" s="3">
        <f t="shared" si="119"/>
        <v>0</v>
      </c>
      <c r="RX40" s="3">
        <f t="shared" si="640"/>
        <v>0</v>
      </c>
      <c r="RY40" s="3">
        <f t="shared" si="641"/>
        <v>385676.83946864423</v>
      </c>
      <c r="RZ40" s="3">
        <f t="shared" si="642"/>
        <v>146.45208138295988</v>
      </c>
      <c r="SA40" s="3">
        <f t="shared" si="643"/>
        <v>385823.29155002721</v>
      </c>
      <c r="SB40" s="3"/>
      <c r="SC40" s="13"/>
      <c r="SD40" s="15">
        <f t="shared" si="120"/>
        <v>0</v>
      </c>
      <c r="SE40" s="3">
        <f t="shared" si="121"/>
        <v>0</v>
      </c>
      <c r="SF40" s="3">
        <f t="shared" si="644"/>
        <v>0</v>
      </c>
      <c r="SG40" s="3">
        <f t="shared" si="645"/>
        <v>29729.545724193082</v>
      </c>
      <c r="SH40" s="3">
        <f t="shared" si="646"/>
        <v>255.50425294158484</v>
      </c>
      <c r="SI40" s="3">
        <f t="shared" si="647"/>
        <v>29985.049977134666</v>
      </c>
      <c r="SJ40" s="3"/>
      <c r="SK40" s="5"/>
      <c r="SL40" s="3">
        <f t="shared" si="122"/>
        <v>0</v>
      </c>
      <c r="SM40" s="3">
        <f t="shared" si="123"/>
        <v>0</v>
      </c>
      <c r="SN40" s="3">
        <f t="shared" si="648"/>
        <v>0</v>
      </c>
      <c r="SO40" s="3">
        <f t="shared" si="649"/>
        <v>398024.02790052164</v>
      </c>
      <c r="SP40" s="3">
        <f t="shared" si="650"/>
        <v>150.11872098245286</v>
      </c>
      <c r="SQ40" s="3">
        <f t="shared" si="651"/>
        <v>398174.1466215041</v>
      </c>
      <c r="SR40" s="3"/>
      <c r="SS40" s="13"/>
      <c r="ST40" s="15">
        <f t="shared" si="124"/>
        <v>0</v>
      </c>
      <c r="SU40" s="3">
        <f t="shared" si="125"/>
        <v>0</v>
      </c>
      <c r="SV40" s="3">
        <f t="shared" si="652"/>
        <v>0</v>
      </c>
      <c r="SW40" s="3">
        <f t="shared" si="653"/>
        <v>30447.141276944716</v>
      </c>
      <c r="SX40" s="3">
        <f t="shared" si="654"/>
        <v>263.5009597487545</v>
      </c>
      <c r="SY40" s="3">
        <f t="shared" si="655"/>
        <v>30710.642236693471</v>
      </c>
      <c r="SZ40" s="3"/>
      <c r="TA40" s="5"/>
      <c r="TB40" s="3">
        <f t="shared" si="126"/>
        <v>0</v>
      </c>
      <c r="TC40" s="3">
        <f t="shared" si="127"/>
        <v>0</v>
      </c>
      <c r="TD40" s="3">
        <f t="shared" si="656"/>
        <v>0</v>
      </c>
      <c r="TE40" s="3">
        <f t="shared" si="657"/>
        <v>410481.28219936456</v>
      </c>
      <c r="TF40" s="3">
        <f t="shared" si="658"/>
        <v>153.74220475718505</v>
      </c>
      <c r="TG40" s="3">
        <f t="shared" si="659"/>
        <v>410635.02440412174</v>
      </c>
      <c r="TH40" s="3"/>
      <c r="TI40" s="13"/>
      <c r="TJ40" s="15">
        <f t="shared" si="128"/>
        <v>0</v>
      </c>
      <c r="TK40" s="3">
        <f t="shared" si="129"/>
        <v>0</v>
      </c>
      <c r="TL40" s="3">
        <f t="shared" si="660"/>
        <v>0</v>
      </c>
      <c r="TM40" s="3">
        <f t="shared" si="661"/>
        <v>31177.018986570019</v>
      </c>
      <c r="TN40" s="3">
        <f t="shared" si="662"/>
        <v>271.75720635678636</v>
      </c>
      <c r="TO40" s="3">
        <f t="shared" si="663"/>
        <v>31448.776192926805</v>
      </c>
      <c r="TP40" s="3"/>
      <c r="TQ40" s="5"/>
      <c r="TR40" s="3">
        <f t="shared" si="130"/>
        <v>0</v>
      </c>
      <c r="TS40" s="3">
        <f t="shared" si="131"/>
        <v>0</v>
      </c>
      <c r="TT40" s="3">
        <f t="shared" si="664"/>
        <v>0</v>
      </c>
      <c r="TU40" s="3">
        <f t="shared" si="665"/>
        <v>423342.84709480358</v>
      </c>
      <c r="TV40" s="3">
        <f t="shared" si="666"/>
        <v>157.42770702684766</v>
      </c>
      <c r="TW40" s="3">
        <f t="shared" si="667"/>
        <v>423500.27480183041</v>
      </c>
      <c r="TX40" s="3"/>
      <c r="TY40" s="13"/>
      <c r="TZ40" s="15">
        <f t="shared" si="132"/>
        <v>0</v>
      </c>
      <c r="UA40" s="3">
        <f t="shared" si="133"/>
        <v>0</v>
      </c>
      <c r="UB40" s="3">
        <f t="shared" si="668"/>
        <v>0</v>
      </c>
      <c r="UC40" s="3">
        <f t="shared" si="669"/>
        <v>31943.746168194957</v>
      </c>
      <c r="UD40" s="3">
        <f t="shared" si="670"/>
        <v>280.38140111335434</v>
      </c>
      <c r="UE40" s="3">
        <f t="shared" si="671"/>
        <v>32224.127569308312</v>
      </c>
      <c r="UF40" s="3"/>
      <c r="UG40" s="5"/>
      <c r="UH40" s="3">
        <f t="shared" si="134"/>
        <v>0</v>
      </c>
      <c r="UI40" s="3">
        <f t="shared" si="135"/>
        <v>0</v>
      </c>
      <c r="UJ40" s="3">
        <f t="shared" si="672"/>
        <v>0</v>
      </c>
      <c r="UK40" s="3">
        <f t="shared" si="673"/>
        <v>436777.60089983133</v>
      </c>
      <c r="UL40" s="3">
        <f t="shared" si="674"/>
        <v>161.29927993670049</v>
      </c>
      <c r="UM40" s="3">
        <f t="shared" si="675"/>
        <v>436938.90017976804</v>
      </c>
      <c r="UN40" s="3"/>
      <c r="UO40" s="13"/>
      <c r="UP40" s="15">
        <f t="shared" si="136"/>
        <v>0</v>
      </c>
      <c r="UQ40" s="3">
        <f t="shared" si="137"/>
        <v>0</v>
      </c>
      <c r="UR40" s="3">
        <f t="shared" si="676"/>
        <v>0</v>
      </c>
      <c r="US40" s="3">
        <f t="shared" si="677"/>
        <v>32752.649873903705</v>
      </c>
      <c r="UT40" s="3">
        <f t="shared" si="678"/>
        <v>289.34260722743409</v>
      </c>
      <c r="UU40" s="3">
        <f t="shared" si="679"/>
        <v>33041.992481131136</v>
      </c>
      <c r="UV40" s="3"/>
      <c r="UW40" s="5"/>
      <c r="UX40" s="3">
        <f t="shared" si="138"/>
        <v>0</v>
      </c>
      <c r="UY40" s="3">
        <f t="shared" si="139"/>
        <v>0</v>
      </c>
      <c r="UZ40" s="3">
        <f t="shared" si="680"/>
        <v>0</v>
      </c>
      <c r="VA40" s="3">
        <f t="shared" si="681"/>
        <v>450737.35034160782</v>
      </c>
      <c r="VB40" s="3">
        <f t="shared" si="682"/>
        <v>165.38382232512137</v>
      </c>
      <c r="VC40" s="3">
        <f t="shared" si="683"/>
        <v>450902.73416393291</v>
      </c>
      <c r="VD40" s="3"/>
      <c r="VE40" s="13"/>
      <c r="VF40" s="15">
        <f t="shared" si="140"/>
        <v>0</v>
      </c>
      <c r="VG40" s="3">
        <f t="shared" si="141"/>
        <v>0</v>
      </c>
      <c r="VH40" s="3">
        <f t="shared" si="684"/>
        <v>0</v>
      </c>
      <c r="VI40" s="3">
        <f t="shared" si="685"/>
        <v>33592.578497348033</v>
      </c>
      <c r="VJ40" s="3">
        <f t="shared" si="686"/>
        <v>298.5635349809051</v>
      </c>
      <c r="VK40" s="3">
        <f t="shared" si="687"/>
        <v>33891.142032328935</v>
      </c>
      <c r="VL40" s="3"/>
      <c r="VM40" s="5"/>
      <c r="VN40" s="3">
        <f t="shared" si="142"/>
        <v>0</v>
      </c>
      <c r="VO40" s="3">
        <f t="shared" si="143"/>
        <v>0</v>
      </c>
      <c r="VP40" s="3">
        <f t="shared" si="688"/>
        <v>0</v>
      </c>
      <c r="VQ40" s="3">
        <f t="shared" si="689"/>
        <v>465101.69364768709</v>
      </c>
      <c r="VR40" s="3">
        <f t="shared" si="690"/>
        <v>169.62502438847503</v>
      </c>
      <c r="VS40" s="3">
        <f t="shared" si="691"/>
        <v>465271.31867207558</v>
      </c>
      <c r="VT40" s="3"/>
      <c r="VU40" s="13"/>
      <c r="VV40" s="15">
        <f t="shared" si="144"/>
        <v>0</v>
      </c>
      <c r="VW40" s="3">
        <f t="shared" si="145"/>
        <v>0</v>
      </c>
      <c r="VX40" s="3">
        <f t="shared" si="692"/>
        <v>0</v>
      </c>
      <c r="VY40" s="3">
        <f t="shared" si="693"/>
        <v>34453.256268294252</v>
      </c>
      <c r="VZ40" s="3">
        <f t="shared" si="694"/>
        <v>308.02129295323897</v>
      </c>
      <c r="WA40" s="3">
        <f t="shared" si="695"/>
        <v>34761.277561247487</v>
      </c>
      <c r="WB40" s="3"/>
      <c r="WC40" s="5"/>
      <c r="WD40" s="3">
        <f t="shared" si="146"/>
        <v>0</v>
      </c>
      <c r="WE40" s="3">
        <f t="shared" si="147"/>
        <v>0</v>
      </c>
      <c r="WF40" s="3">
        <f t="shared" si="696"/>
        <v>0</v>
      </c>
      <c r="WG40" s="3">
        <f t="shared" si="697"/>
        <v>479834.97060772753</v>
      </c>
      <c r="WH40" s="3">
        <f t="shared" si="698"/>
        <v>173.97099883931679</v>
      </c>
      <c r="WI40" s="3">
        <f t="shared" si="699"/>
        <v>480008.94160656683</v>
      </c>
      <c r="WJ40" s="3"/>
      <c r="WK40" s="13"/>
      <c r="WL40" s="15">
        <f t="shared" si="148"/>
        <v>0</v>
      </c>
      <c r="WM40" s="3">
        <f t="shared" si="149"/>
        <v>0</v>
      </c>
      <c r="WN40" s="3">
        <f t="shared" si="700"/>
        <v>0</v>
      </c>
      <c r="WO40" s="3">
        <f t="shared" si="701"/>
        <v>35335.337264877926</v>
      </c>
      <c r="WP40" s="3">
        <f t="shared" si="702"/>
        <v>317.75643485999308</v>
      </c>
      <c r="WQ40" s="3">
        <f t="shared" si="703"/>
        <v>35653.093699737918</v>
      </c>
      <c r="WR40" s="3"/>
      <c r="WS40" s="5"/>
      <c r="WT40" s="3">
        <f t="shared" si="150"/>
        <v>0</v>
      </c>
      <c r="WU40" s="3">
        <f t="shared" si="151"/>
        <v>0</v>
      </c>
      <c r="WV40" s="3">
        <f t="shared" si="704"/>
        <v>0</v>
      </c>
      <c r="WW40" s="3">
        <f t="shared" si="705"/>
        <v>495000.35572088772</v>
      </c>
      <c r="WX40" s="3">
        <f t="shared" si="706"/>
        <v>178.42504843154822</v>
      </c>
      <c r="WY40" s="3">
        <f t="shared" si="707"/>
        <v>495178.78076931927</v>
      </c>
      <c r="WZ40" s="3"/>
      <c r="XA40" s="13"/>
      <c r="XB40" s="15">
        <f t="shared" si="152"/>
        <v>0</v>
      </c>
      <c r="XC40" s="3">
        <f t="shared" si="153"/>
        <v>0</v>
      </c>
      <c r="XD40" s="3">
        <f t="shared" si="708"/>
        <v>0</v>
      </c>
      <c r="XE40" s="3">
        <f t="shared" si="709"/>
        <v>36246.447968476568</v>
      </c>
      <c r="XF40" s="3">
        <f t="shared" si="710"/>
        <v>327.81705125811266</v>
      </c>
      <c r="XG40" s="3">
        <f t="shared" si="711"/>
        <v>36574.265019734681</v>
      </c>
      <c r="XH40" s="3"/>
      <c r="XI40" s="5"/>
      <c r="XJ40" s="3">
        <f t="shared" si="154"/>
        <v>0</v>
      </c>
      <c r="XK40" s="3">
        <f t="shared" si="155"/>
        <v>0</v>
      </c>
      <c r="XL40" s="3">
        <f t="shared" si="712"/>
        <v>0</v>
      </c>
      <c r="XM40" s="3">
        <f t="shared" si="713"/>
        <v>510672.76436317014</v>
      </c>
      <c r="XN40" s="3">
        <f t="shared" si="714"/>
        <v>183.0256829237984</v>
      </c>
      <c r="XO40" s="3">
        <f t="shared" si="715"/>
        <v>510855.79004609393</v>
      </c>
      <c r="XP40" s="3"/>
      <c r="XQ40" s="13"/>
      <c r="XR40" s="15">
        <f t="shared" si="156"/>
        <v>0</v>
      </c>
      <c r="XS40" s="3">
        <f t="shared" si="157"/>
        <v>0</v>
      </c>
      <c r="XT40" s="3">
        <f t="shared" si="716"/>
        <v>0</v>
      </c>
      <c r="XU40" s="3">
        <f t="shared" si="717"/>
        <v>37192.326951504518</v>
      </c>
      <c r="XV40" s="3">
        <f t="shared" si="718"/>
        <v>338.21864002567537</v>
      </c>
      <c r="XW40" s="3">
        <f t="shared" si="719"/>
        <v>37530.545591530194</v>
      </c>
      <c r="XX40" s="3"/>
      <c r="XY40" s="5"/>
      <c r="XZ40" s="3">
        <f t="shared" si="158"/>
        <v>0</v>
      </c>
      <c r="YA40" s="3">
        <f t="shared" si="159"/>
        <v>0</v>
      </c>
      <c r="YB40" s="3">
        <f t="shared" si="720"/>
        <v>0</v>
      </c>
      <c r="YC40" s="3">
        <f t="shared" si="721"/>
        <v>526876.33909887774</v>
      </c>
      <c r="YD40" s="3">
        <f t="shared" si="722"/>
        <v>187.80187911776812</v>
      </c>
      <c r="YE40" s="3">
        <f t="shared" si="723"/>
        <v>527064.14097799547</v>
      </c>
      <c r="YF40" s="3"/>
      <c r="YG40" s="13"/>
      <c r="YH40" s="15">
        <f t="shared" si="160"/>
        <v>0</v>
      </c>
      <c r="YI40" s="3">
        <f t="shared" si="161"/>
        <v>0</v>
      </c>
      <c r="YJ40" s="3">
        <f t="shared" si="724"/>
        <v>0</v>
      </c>
      <c r="YK40" s="3">
        <f t="shared" si="725"/>
        <v>38173.085344986212</v>
      </c>
      <c r="YL40" s="3">
        <f t="shared" si="726"/>
        <v>348.95213730766443</v>
      </c>
      <c r="YM40" s="3">
        <f t="shared" si="727"/>
        <v>38522.037482293876</v>
      </c>
      <c r="YN40" s="3"/>
      <c r="YO40" s="5"/>
      <c r="YP40" s="3">
        <f t="shared" si="162"/>
        <v>0</v>
      </c>
      <c r="YQ40" s="3">
        <f t="shared" si="163"/>
        <v>0</v>
      </c>
      <c r="YR40" s="3">
        <f t="shared" si="728"/>
        <v>0</v>
      </c>
      <c r="YS40" s="3">
        <f t="shared" si="729"/>
        <v>543596.96027230821</v>
      </c>
      <c r="YT40" s="3">
        <f t="shared" si="730"/>
        <v>192.75419816724707</v>
      </c>
      <c r="YU40" s="3">
        <f t="shared" si="731"/>
        <v>543789.71447047545</v>
      </c>
      <c r="YV40" s="3"/>
      <c r="YW40" s="13"/>
      <c r="YX40" s="15">
        <f t="shared" si="164"/>
        <v>0</v>
      </c>
      <c r="YY40" s="3">
        <f t="shared" si="165"/>
        <v>0</v>
      </c>
      <c r="YZ40" s="3">
        <f t="shared" si="732"/>
        <v>0</v>
      </c>
      <c r="ZA40" s="3">
        <f t="shared" si="733"/>
        <v>39186.125308439732</v>
      </c>
      <c r="ZB40" s="3">
        <f t="shared" si="734"/>
        <v>360.01222198530974</v>
      </c>
      <c r="ZC40" s="3">
        <f t="shared" si="735"/>
        <v>39546.13753042504</v>
      </c>
      <c r="ZD40" s="3"/>
      <c r="ZE40" s="5"/>
      <c r="ZF40" s="3">
        <f t="shared" si="166"/>
        <v>0</v>
      </c>
      <c r="ZG40" s="3">
        <f t="shared" si="167"/>
        <v>0</v>
      </c>
      <c r="ZH40" s="3">
        <f t="shared" si="736"/>
        <v>0</v>
      </c>
      <c r="ZI40" s="3">
        <f t="shared" si="737"/>
        <v>560826.33865499881</v>
      </c>
      <c r="ZJ40" s="3">
        <f t="shared" si="738"/>
        <v>197.86952233091222</v>
      </c>
      <c r="ZK40" s="3">
        <f t="shared" si="739"/>
        <v>561024.20817732974</v>
      </c>
      <c r="ZL40" s="3"/>
      <c r="ZM40" s="13"/>
      <c r="ZN40" s="15">
        <f t="shared" si="168"/>
        <v>0</v>
      </c>
      <c r="ZO40" s="3">
        <f t="shared" si="169"/>
        <v>0</v>
      </c>
      <c r="ZP40" s="3">
        <f t="shared" si="740"/>
        <v>0</v>
      </c>
      <c r="ZQ40" s="3">
        <f t="shared" si="741"/>
        <v>40230.50610583763</v>
      </c>
      <c r="ZR40" s="3">
        <f t="shared" si="742"/>
        <v>371.41094661783643</v>
      </c>
      <c r="ZS40" s="3">
        <f t="shared" si="743"/>
        <v>40601.917052455465</v>
      </c>
      <c r="ZT40" s="3"/>
      <c r="ZU40" s="5"/>
      <c r="ZV40" s="3">
        <f t="shared" si="170"/>
        <v>0</v>
      </c>
      <c r="ZW40" s="3">
        <f t="shared" si="171"/>
        <v>0</v>
      </c>
      <c r="ZX40" s="3">
        <f t="shared" si="744"/>
        <v>0</v>
      </c>
      <c r="ZY40" s="3">
        <f t="shared" si="745"/>
        <v>578583.24970025022</v>
      </c>
      <c r="ZZ40" s="3">
        <f t="shared" si="746"/>
        <v>203.14310138181656</v>
      </c>
      <c r="AAA40" s="3">
        <f t="shared" si="747"/>
        <v>578786.39280163206</v>
      </c>
      <c r="AAB40" s="3"/>
      <c r="AAC40" s="13"/>
      <c r="AAD40" s="15">
        <f t="shared" si="172"/>
        <v>0</v>
      </c>
      <c r="AAE40" s="3">
        <f t="shared" si="173"/>
        <v>0</v>
      </c>
      <c r="AAF40" s="3">
        <f t="shared" si="748"/>
        <v>0</v>
      </c>
      <c r="AAG40" s="3">
        <f t="shared" si="749"/>
        <v>41308.133894686609</v>
      </c>
      <c r="AAH40" s="3">
        <f t="shared" si="750"/>
        <v>383.16945943573256</v>
      </c>
      <c r="AAI40" s="3">
        <f t="shared" si="751"/>
        <v>41691.303354122341</v>
      </c>
      <c r="AAJ40" s="3"/>
      <c r="AAK40" s="5"/>
      <c r="AAL40" s="3">
        <f t="shared" si="174"/>
        <v>0</v>
      </c>
      <c r="AAM40" s="3">
        <f t="shared" si="175"/>
        <v>0</v>
      </c>
      <c r="AAN40" s="3">
        <f t="shared" si="752"/>
        <v>0</v>
      </c>
      <c r="AAO40" s="3">
        <f t="shared" si="753"/>
        <v>596900.63808035268</v>
      </c>
      <c r="AAP40" s="3">
        <f t="shared" si="754"/>
        <v>208.58456042252809</v>
      </c>
      <c r="AAQ40" s="3">
        <f t="shared" si="755"/>
        <v>597109.22264077526</v>
      </c>
      <c r="AAR40" s="3"/>
      <c r="AAS40" s="13"/>
      <c r="AAT40" s="15">
        <f t="shared" si="176"/>
        <v>0</v>
      </c>
      <c r="AAU40" s="3">
        <f t="shared" si="177"/>
        <v>0</v>
      </c>
      <c r="AAV40" s="3">
        <f t="shared" si="756"/>
        <v>0</v>
      </c>
      <c r="AAW40" s="3">
        <f t="shared" si="757"/>
        <v>42421.890503743576</v>
      </c>
      <c r="AAX40" s="3">
        <f t="shared" si="758"/>
        <v>395.30469480088027</v>
      </c>
      <c r="AAY40" s="3">
        <f t="shared" si="759"/>
        <v>42817.195198544454</v>
      </c>
      <c r="AAZ40" s="3"/>
      <c r="ABA40" s="5"/>
      <c r="ABB40" s="3">
        <f t="shared" si="178"/>
        <v>0</v>
      </c>
      <c r="ABC40" s="3">
        <f t="shared" si="179"/>
        <v>0</v>
      </c>
      <c r="ABD40" s="3">
        <f t="shared" si="760"/>
        <v>0</v>
      </c>
      <c r="ABE40" s="3">
        <f t="shared" si="761"/>
        <v>615804.8841112837</v>
      </c>
      <c r="ABF40" s="3">
        <f t="shared" si="762"/>
        <v>214.20845118724051</v>
      </c>
      <c r="ABG40" s="3">
        <f t="shared" si="763"/>
        <v>616019.09256247093</v>
      </c>
      <c r="ABH40" s="3"/>
      <c r="ABI40" s="13"/>
      <c r="ABJ40" s="15">
        <f t="shared" si="180"/>
        <v>0</v>
      </c>
      <c r="ABK40" s="3">
        <f t="shared" si="181"/>
        <v>0</v>
      </c>
      <c r="ABL40" s="3">
        <f t="shared" si="764"/>
        <v>0</v>
      </c>
      <c r="ABM40" s="3">
        <f t="shared" si="765"/>
        <v>43573.60505631478</v>
      </c>
      <c r="ABN40" s="3">
        <f t="shared" si="766"/>
        <v>407.82590978653553</v>
      </c>
      <c r="ABO40" s="3">
        <f t="shared" si="767"/>
        <v>43981.430966101318</v>
      </c>
      <c r="ABP40" s="3"/>
      <c r="ABQ40" s="5"/>
      <c r="ABR40" s="3">
        <f t="shared" si="182"/>
        <v>0</v>
      </c>
      <c r="ABS40" s="3">
        <f t="shared" si="183"/>
        <v>0</v>
      </c>
      <c r="ABT40" s="3">
        <f t="shared" si="768"/>
        <v>0</v>
      </c>
      <c r="ABU40" s="3">
        <f t="shared" si="769"/>
        <v>635310.4084437429</v>
      </c>
      <c r="ABV40" s="3">
        <f t="shared" si="770"/>
        <v>220.02400979593367</v>
      </c>
      <c r="ABW40" s="3">
        <f t="shared" si="771"/>
        <v>635530.43245353887</v>
      </c>
      <c r="ABX40" s="3"/>
      <c r="ABY40" s="13"/>
      <c r="ABZ40" s="15">
        <f t="shared" si="184"/>
        <v>0</v>
      </c>
      <c r="ACA40" s="3">
        <f t="shared" si="185"/>
        <v>0</v>
      </c>
      <c r="ACB40" s="3">
        <f t="shared" si="772"/>
        <v>0</v>
      </c>
      <c r="ACC40" s="3">
        <f t="shared" si="773"/>
        <v>44763.806729700336</v>
      </c>
      <c r="ACD40" s="3">
        <f t="shared" si="774"/>
        <v>420.74032446408125</v>
      </c>
      <c r="ACE40" s="3">
        <f t="shared" si="775"/>
        <v>45184.547054164417</v>
      </c>
      <c r="ACF40" s="3"/>
      <c r="ACG40" s="5"/>
      <c r="ACH40" s="3">
        <f t="shared" si="186"/>
        <v>0</v>
      </c>
      <c r="ACI40" s="3">
        <f t="shared" si="187"/>
        <v>0</v>
      </c>
      <c r="ACJ40" s="3">
        <f t="shared" si="776"/>
        <v>0</v>
      </c>
      <c r="ACK40" s="3">
        <f t="shared" si="777"/>
        <v>655428.45849087671</v>
      </c>
      <c r="ACL40" s="3">
        <f t="shared" si="778"/>
        <v>226.03390831834588</v>
      </c>
      <c r="ACM40" s="3">
        <f t="shared" si="779"/>
        <v>655654.49239919509</v>
      </c>
      <c r="ACN40" s="3"/>
      <c r="ACO40" s="13"/>
      <c r="ACP40" s="15">
        <f t="shared" si="188"/>
        <v>0</v>
      </c>
      <c r="ACQ40" s="3">
        <f t="shared" si="189"/>
        <v>0</v>
      </c>
      <c r="ACR40" s="3">
        <f t="shared" si="780"/>
        <v>0</v>
      </c>
      <c r="ACS40" s="3">
        <f t="shared" si="781"/>
        <v>45992.808969140613</v>
      </c>
      <c r="ACT40" s="3">
        <f t="shared" si="782"/>
        <v>434.05875846382435</v>
      </c>
      <c r="ACU40" s="3">
        <f t="shared" si="783"/>
        <v>46426.86772760444</v>
      </c>
      <c r="ACV40" s="3"/>
      <c r="ACW40" s="5"/>
      <c r="ACX40" s="3">
        <f t="shared" si="190"/>
        <v>0</v>
      </c>
      <c r="ACY40" s="3">
        <f t="shared" si="191"/>
        <v>0</v>
      </c>
      <c r="ACZ40" s="3">
        <f t="shared" si="784"/>
        <v>0</v>
      </c>
      <c r="ADA40" s="3">
        <f t="shared" si="785"/>
        <v>676175.88905171747</v>
      </c>
      <c r="ADB40" s="3">
        <f t="shared" si="786"/>
        <v>232.23972948968006</v>
      </c>
      <c r="ADC40" s="3">
        <f t="shared" si="787"/>
        <v>676408.12878120714</v>
      </c>
      <c r="ADD40" s="3"/>
      <c r="ADE40" s="13"/>
      <c r="ADF40" s="15">
        <f t="shared" si="192"/>
        <v>0</v>
      </c>
      <c r="ADG40" s="3">
        <f t="shared" si="193"/>
        <v>0</v>
      </c>
      <c r="ADH40" s="3">
        <f t="shared" si="788"/>
        <v>0</v>
      </c>
      <c r="ADI40" s="3">
        <f t="shared" si="789"/>
        <v>47261.611208321745</v>
      </c>
      <c r="ADJ40" s="3">
        <f t="shared" si="790"/>
        <v>447.79587845576896</v>
      </c>
      <c r="ADK40" s="3">
        <f t="shared" si="791"/>
        <v>47709.407086777515</v>
      </c>
      <c r="ADL40" s="3"/>
      <c r="ADM40" s="5"/>
      <c r="ADN40" s="3">
        <f t="shared" si="194"/>
        <v>0</v>
      </c>
      <c r="ADO40" s="3">
        <f t="shared" si="195"/>
        <v>0</v>
      </c>
      <c r="ADP40" s="3">
        <f t="shared" si="792"/>
        <v>0</v>
      </c>
      <c r="ADQ40" s="3">
        <f t="shared" si="793"/>
        <v>697575.547836249</v>
      </c>
      <c r="ADR40" s="3">
        <f t="shared" si="794"/>
        <v>238.64651992948632</v>
      </c>
      <c r="ADS40" s="3">
        <f t="shared" si="795"/>
        <v>697814.19435617852</v>
      </c>
      <c r="ADT40" s="3"/>
      <c r="ADU40" s="13"/>
      <c r="ADV40" s="15">
        <f t="shared" si="196"/>
        <v>0</v>
      </c>
      <c r="ADW40" s="3">
        <f t="shared" si="197"/>
        <v>0</v>
      </c>
      <c r="ADX40" s="3">
        <f t="shared" si="796"/>
        <v>0</v>
      </c>
      <c r="ADY40" s="3">
        <f t="shared" si="797"/>
        <v>48571.855002895682</v>
      </c>
      <c r="ADZ40" s="3">
        <f t="shared" si="798"/>
        <v>461.96704067545522</v>
      </c>
      <c r="AEA40" s="3">
        <f t="shared" si="799"/>
        <v>49033.822043571134</v>
      </c>
      <c r="AEB40" s="3"/>
      <c r="AEC40" s="5"/>
      <c r="AED40" s="3">
        <f t="shared" si="198"/>
        <v>0</v>
      </c>
      <c r="AEE40" s="3">
        <f t="shared" si="199"/>
        <v>0</v>
      </c>
      <c r="AEF40" s="3">
        <f t="shared" si="800"/>
        <v>0</v>
      </c>
      <c r="AEG40" s="3">
        <f t="shared" si="801"/>
        <v>719651.35675830557</v>
      </c>
      <c r="AEH40" s="3">
        <f t="shared" si="802"/>
        <v>245.26256863878672</v>
      </c>
      <c r="AEI40" s="3">
        <f t="shared" si="803"/>
        <v>719896.61932694435</v>
      </c>
      <c r="AEJ40" s="3"/>
      <c r="AEK40" s="13"/>
      <c r="AEL40" s="15">
        <f t="shared" si="200"/>
        <v>0</v>
      </c>
      <c r="AEM40" s="3">
        <f t="shared" si="201"/>
        <v>0</v>
      </c>
      <c r="AEN40" s="3">
        <f t="shared" si="804"/>
        <v>0</v>
      </c>
      <c r="AEO40" s="3">
        <f t="shared" si="805"/>
        <v>49925.240084282821</v>
      </c>
      <c r="AEP40" s="3">
        <f t="shared" si="806"/>
        <v>476.58616765245483</v>
      </c>
      <c r="AEQ40" s="3">
        <f t="shared" si="807"/>
        <v>50401.826251935279</v>
      </c>
      <c r="AER40" s="3"/>
      <c r="AES40" s="5"/>
      <c r="AET40" s="3">
        <f t="shared" si="202"/>
        <v>0</v>
      </c>
      <c r="AEU40" s="3">
        <f t="shared" si="203"/>
        <v>0</v>
      </c>
      <c r="AEV40" s="3">
        <f t="shared" si="808"/>
        <v>0</v>
      </c>
      <c r="AEW40" s="3">
        <f t="shared" si="809"/>
        <v>742425.00430735399</v>
      </c>
      <c r="AEX40" s="3">
        <f t="shared" si="810"/>
        <v>252.09645837593254</v>
      </c>
      <c r="AEY40" s="3">
        <f t="shared" si="811"/>
        <v>742677.10076572991</v>
      </c>
      <c r="AEZ40" s="3"/>
      <c r="AFA40" s="13"/>
      <c r="AFB40" s="15">
        <f t="shared" si="204"/>
        <v>0</v>
      </c>
      <c r="AFC40" s="3">
        <f t="shared" si="205"/>
        <v>0</v>
      </c>
      <c r="AFD40" s="3">
        <f t="shared" si="812"/>
        <v>0</v>
      </c>
      <c r="AFE40" s="3">
        <f t="shared" si="813"/>
        <v>51323.148945236615</v>
      </c>
      <c r="AFF40" s="3">
        <f t="shared" si="814"/>
        <v>491.66627907869037</v>
      </c>
      <c r="AFG40" s="3">
        <f t="shared" si="815"/>
        <v>51814.815224315302</v>
      </c>
      <c r="AFH40" s="3"/>
      <c r="AFI40" s="5"/>
      <c r="AFJ40" s="3">
        <f t="shared" si="206"/>
        <v>0</v>
      </c>
      <c r="AFK40" s="3">
        <f t="shared" si="207"/>
        <v>0</v>
      </c>
      <c r="AFL40" s="3">
        <f t="shared" si="816"/>
        <v>0</v>
      </c>
      <c r="AFM40" s="3">
        <f t="shared" si="817"/>
        <v>765916.77253412863</v>
      </c>
      <c r="AFN40" s="3">
        <f t="shared" si="818"/>
        <v>259.15517000924382</v>
      </c>
      <c r="AFO40" s="3">
        <f t="shared" si="819"/>
        <v>766175.92770413787</v>
      </c>
      <c r="AFP40" s="3"/>
      <c r="AFQ40" s="13"/>
      <c r="AFR40" s="15">
        <f t="shared" si="208"/>
        <v>0</v>
      </c>
      <c r="AFS40" s="3">
        <f t="shared" si="209"/>
        <v>0</v>
      </c>
      <c r="AFT40" s="3">
        <f t="shared" si="820"/>
        <v>0</v>
      </c>
      <c r="AFU40" s="3">
        <f t="shared" si="821"/>
        <v>52766.747481325066</v>
      </c>
      <c r="AFV40" s="3">
        <f t="shared" si="822"/>
        <v>507.22108547850092</v>
      </c>
      <c r="AFW40" s="3">
        <f t="shared" si="823"/>
        <v>53273.968566803567</v>
      </c>
      <c r="AFX40" s="3"/>
      <c r="AFY40" s="5"/>
      <c r="AFZ40" s="3">
        <f t="shared" si="210"/>
        <v>0</v>
      </c>
      <c r="AGA40" s="3">
        <f t="shared" si="211"/>
        <v>0</v>
      </c>
      <c r="AGB40" s="3">
        <f t="shared" si="824"/>
        <v>0</v>
      </c>
      <c r="AGC40" s="3">
        <f t="shared" si="825"/>
        <v>790148.01966675825</v>
      </c>
      <c r="AGD40" s="3">
        <f t="shared" si="826"/>
        <v>266.44459070407083</v>
      </c>
      <c r="AGE40" s="3">
        <f t="shared" si="827"/>
        <v>790414.4642574623</v>
      </c>
      <c r="AGF40" s="3"/>
      <c r="AGG40" s="13"/>
      <c r="AGH40" s="15">
        <f t="shared" si="212"/>
        <v>0</v>
      </c>
      <c r="AGI40" s="3">
        <f t="shared" si="213"/>
        <v>0</v>
      </c>
      <c r="AGJ40" s="3">
        <f t="shared" si="828"/>
        <v>0</v>
      </c>
      <c r="AGK40" s="3">
        <f t="shared" si="829"/>
        <v>54257.28617923562</v>
      </c>
      <c r="AGL40" s="3">
        <f t="shared" si="830"/>
        <v>523.2656932304285</v>
      </c>
      <c r="AGM40" s="3">
        <f t="shared" si="831"/>
        <v>54780.551872466051</v>
      </c>
      <c r="AGN40" s="3"/>
      <c r="AGO40" s="5"/>
      <c r="AGP40" s="3">
        <f t="shared" si="214"/>
        <v>0</v>
      </c>
      <c r="AGQ40" s="3">
        <f t="shared" si="215"/>
        <v>0</v>
      </c>
      <c r="AGR40" s="3">
        <f t="shared" si="832"/>
        <v>0</v>
      </c>
      <c r="AGS40" s="3">
        <f t="shared" si="833"/>
        <v>815142.27839233098</v>
      </c>
      <c r="AGT40" s="3">
        <f t="shared" si="834"/>
        <v>273.97103476685703</v>
      </c>
      <c r="AGU40" s="3">
        <f t="shared" si="835"/>
        <v>815416.24942709785</v>
      </c>
      <c r="AGV40" s="3"/>
      <c r="AGW40" s="13"/>
      <c r="AGX40" s="15">
        <f t="shared" si="216"/>
        <v>0</v>
      </c>
      <c r="AGY40" s="3">
        <f t="shared" si="217"/>
        <v>0</v>
      </c>
      <c r="AGZ40" s="3">
        <f t="shared" si="836"/>
        <v>0</v>
      </c>
      <c r="AHA40" s="3">
        <f t="shared" si="837"/>
        <v>55796.247684681941</v>
      </c>
      <c r="AHB40" s="3">
        <f t="shared" si="838"/>
        <v>539.81612649180136</v>
      </c>
      <c r="AHC40" s="3">
        <f t="shared" si="839"/>
        <v>56336.063811173743</v>
      </c>
      <c r="AHD40" s="3"/>
      <c r="AHE40" s="5"/>
      <c r="AHF40" s="3">
        <f t="shared" si="218"/>
        <v>0</v>
      </c>
      <c r="AHG40" s="3">
        <f t="shared" si="219"/>
        <v>0</v>
      </c>
      <c r="AHH40" s="3">
        <f t="shared" si="840"/>
        <v>0</v>
      </c>
      <c r="AHI40" s="3">
        <f t="shared" si="841"/>
        <v>840924.51111194235</v>
      </c>
      <c r="AHJ40" s="3">
        <f t="shared" si="842"/>
        <v>281.74198878620581</v>
      </c>
      <c r="AHK40" s="3">
        <f t="shared" si="843"/>
        <v>841206.25310072862</v>
      </c>
      <c r="AHL40" s="3"/>
      <c r="AHM40" s="13"/>
      <c r="AHN40" s="15">
        <f t="shared" si="220"/>
        <v>0</v>
      </c>
      <c r="AHO40" s="3">
        <f t="shared" si="221"/>
        <v>0</v>
      </c>
      <c r="AHP40" s="3">
        <f t="shared" si="844"/>
        <v>0</v>
      </c>
      <c r="AHQ40" s="3">
        <f t="shared" si="845"/>
        <v>57385.265494504099</v>
      </c>
      <c r="AHR40" s="3">
        <f t="shared" si="846"/>
        <v>556.88862813697449</v>
      </c>
      <c r="AHS40" s="3">
        <f t="shared" si="847"/>
        <v>57942.154122641077</v>
      </c>
      <c r="AHT40" s="3"/>
      <c r="AHU40" s="5"/>
      <c r="AHV40" s="3">
        <f t="shared" si="222"/>
        <v>0</v>
      </c>
      <c r="AHW40" s="3">
        <f t="shared" si="223"/>
        <v>0</v>
      </c>
      <c r="AHX40" s="3">
        <f t="shared" si="848"/>
        <v>0</v>
      </c>
      <c r="AHY40" s="3">
        <f t="shared" si="849"/>
        <v>867520.02094364632</v>
      </c>
      <c r="AHZ40" s="3">
        <f t="shared" si="850"/>
        <v>289.76570107033677</v>
      </c>
      <c r="AIA40" s="3">
        <f t="shared" si="851"/>
        <v>867809.78664471663</v>
      </c>
      <c r="AIB40" s="3"/>
      <c r="AIC40" s="13"/>
      <c r="AID40" s="15">
        <f t="shared" si="224"/>
        <v>0</v>
      </c>
      <c r="AIE40" s="3">
        <f t="shared" si="225"/>
        <v>0</v>
      </c>
      <c r="AIF40" s="3">
        <f t="shared" si="852"/>
        <v>0</v>
      </c>
      <c r="AIG40" s="3">
        <f t="shared" si="853"/>
        <v>59025.978743316366</v>
      </c>
      <c r="AIH40" s="3">
        <f t="shared" si="854"/>
        <v>574.49951582800622</v>
      </c>
      <c r="AII40" s="3">
        <f t="shared" si="855"/>
        <v>59600.478259144373</v>
      </c>
      <c r="AIJ40" s="3"/>
      <c r="AIK40" s="5"/>
      <c r="AIL40" s="3">
        <f t="shared" si="226"/>
        <v>0</v>
      </c>
      <c r="AIM40" s="3">
        <f t="shared" si="227"/>
        <v>0</v>
      </c>
      <c r="AIN40" s="3">
        <f t="shared" si="856"/>
        <v>0</v>
      </c>
      <c r="AIO40" s="3">
        <f t="shared" si="857"/>
        <v>894954.22750963538</v>
      </c>
      <c r="AIP40" s="3">
        <f t="shared" si="858"/>
        <v>298.05044839529268</v>
      </c>
      <c r="AIQ40" s="3">
        <f t="shared" si="859"/>
        <v>895252.2779580307</v>
      </c>
      <c r="AIR40" s="3"/>
      <c r="AIS40" s="13"/>
      <c r="AIT40" s="15">
        <f t="shared" si="228"/>
        <v>0</v>
      </c>
      <c r="AIU40" s="3">
        <f t="shared" si="229"/>
        <v>0</v>
      </c>
      <c r="AIV40" s="3">
        <f t="shared" si="860"/>
        <v>0</v>
      </c>
      <c r="AIW40" s="3">
        <f t="shared" si="861"/>
        <v>60719.982962711591</v>
      </c>
      <c r="AIX40" s="3">
        <f t="shared" si="862"/>
        <v>592.66551542887123</v>
      </c>
      <c r="AIY40" s="3">
        <f t="shared" si="863"/>
        <v>61312.648478140465</v>
      </c>
      <c r="AIZ40" s="3"/>
      <c r="AJA40" s="5"/>
      <c r="AJB40" s="3">
        <f t="shared" si="230"/>
        <v>0</v>
      </c>
      <c r="AJC40" s="3">
        <f t="shared" si="231"/>
        <v>0</v>
      </c>
      <c r="AJD40" s="3">
        <f t="shared" si="864"/>
        <v>0</v>
      </c>
      <c r="AJE40" s="3">
        <f t="shared" si="865"/>
        <v>923253.18632825289</v>
      </c>
      <c r="AJF40" s="3">
        <f t="shared" si="866"/>
        <v>306.60428736456913</v>
      </c>
      <c r="AJG40" s="3">
        <f t="shared" si="867"/>
        <v>923559.79061561741</v>
      </c>
      <c r="AJH40" s="3"/>
      <c r="AJI40" s="13"/>
      <c r="AJJ40" s="15">
        <f t="shared" si="232"/>
        <v>0</v>
      </c>
      <c r="AJK40" s="3">
        <f t="shared" si="233"/>
        <v>0</v>
      </c>
      <c r="AJL40" s="3">
        <f t="shared" si="868"/>
        <v>0</v>
      </c>
      <c r="AJM40" s="3">
        <f t="shared" si="869"/>
        <v>62468.886240134052</v>
      </c>
      <c r="AJN40" s="3">
        <f t="shared" si="870"/>
        <v>611.40406903006931</v>
      </c>
      <c r="AJO40" s="3">
        <f t="shared" si="871"/>
        <v>63080.29030916412</v>
      </c>
      <c r="AJP40" s="3"/>
      <c r="AJQ40" s="5"/>
      <c r="AJR40" s="3">
        <f t="shared" si="234"/>
        <v>0</v>
      </c>
      <c r="AJS40" s="3">
        <f t="shared" si="235"/>
        <v>0</v>
      </c>
      <c r="AJT40" s="3">
        <f t="shared" si="872"/>
        <v>0</v>
      </c>
      <c r="AJU40" s="3">
        <f t="shared" si="873"/>
        <v>952444.06865412905</v>
      </c>
      <c r="AJV40" s="3">
        <f t="shared" si="874"/>
        <v>315.43533798217169</v>
      </c>
      <c r="AJW40" s="3">
        <f t="shared" si="875"/>
        <v>952759.50399211119</v>
      </c>
      <c r="AJX40" s="3"/>
      <c r="AJY40" s="13"/>
      <c r="AJZ40" s="15">
        <f t="shared" si="236"/>
        <v>0</v>
      </c>
      <c r="AKA40" s="3">
        <f t="shared" si="237"/>
        <v>0</v>
      </c>
      <c r="AKB40" s="3">
        <f t="shared" si="876"/>
        <v>0</v>
      </c>
      <c r="AKC40" s="3">
        <f t="shared" si="877"/>
        <v>64274.379581232468</v>
      </c>
      <c r="AKD40" s="3">
        <f t="shared" si="878"/>
        <v>630.73334872194368</v>
      </c>
      <c r="AKE40" s="3">
        <f t="shared" si="879"/>
        <v>64905.112929954412</v>
      </c>
      <c r="AKF40" s="3"/>
      <c r="AKG40" s="5"/>
      <c r="AKH40" s="3">
        <f t="shared" si="238"/>
        <v>0</v>
      </c>
      <c r="AKI40" s="3">
        <f t="shared" si="239"/>
        <v>0</v>
      </c>
      <c r="AKJ40" s="3">
        <f t="shared" si="880"/>
        <v>0</v>
      </c>
      <c r="AKK40" s="3">
        <f t="shared" si="881"/>
        <v>982555.1829342288</v>
      </c>
      <c r="AKL40" s="3">
        <f t="shared" si="882"/>
        <v>324.55213894584961</v>
      </c>
      <c r="AKM40" s="3">
        <f t="shared" si="883"/>
        <v>982879.7350731747</v>
      </c>
      <c r="AKN40" s="3"/>
      <c r="AKO40" s="13"/>
      <c r="AKP40" s="15">
        <f t="shared" si="240"/>
        <v>0</v>
      </c>
      <c r="AKQ40" s="3">
        <f t="shared" si="241"/>
        <v>0</v>
      </c>
      <c r="AKR40" s="3">
        <f t="shared" si="884"/>
        <v>0</v>
      </c>
      <c r="AKS40" s="3">
        <f t="shared" si="885"/>
        <v>66138.252783251504</v>
      </c>
      <c r="AKT40" s="3">
        <f t="shared" si="886"/>
        <v>650.67210210870007</v>
      </c>
      <c r="AKU40" s="3">
        <f t="shared" si="887"/>
        <v>66788.924885360204</v>
      </c>
      <c r="AKV40" s="3"/>
      <c r="AKW40" s="5"/>
      <c r="AKX40" s="3">
        <f t="shared" si="242"/>
        <v>0</v>
      </c>
      <c r="AKY40" s="3">
        <f t="shared" si="243"/>
        <v>0</v>
      </c>
      <c r="AKZ40" s="3">
        <f t="shared" si="888"/>
        <v>0</v>
      </c>
      <c r="ALA40" s="3">
        <f t="shared" si="889"/>
        <v>1013615.7341498923</v>
      </c>
      <c r="ALB40" s="3">
        <f t="shared" si="890"/>
        <v>333.96372779945494</v>
      </c>
      <c r="ALC40" s="3">
        <f t="shared" si="891"/>
        <v>1013949.6978776918</v>
      </c>
      <c r="ALD40" s="3"/>
      <c r="ALE40" s="13"/>
      <c r="ALF40" s="15">
        <f t="shared" si="244"/>
        <v>0</v>
      </c>
      <c r="ALG40" s="3">
        <f t="shared" si="245"/>
        <v>0</v>
      </c>
      <c r="ALH40" s="3">
        <f t="shared" si="892"/>
        <v>0</v>
      </c>
      <c r="ALI40" s="3">
        <f t="shared" si="893"/>
        <v>68062.364035439663</v>
      </c>
      <c r="ALJ40" s="3">
        <f t="shared" si="894"/>
        <v>671.23956510548612</v>
      </c>
      <c r="ALK40" s="3">
        <f t="shared" si="895"/>
        <v>68733.603600545146</v>
      </c>
      <c r="ALL40" s="3"/>
      <c r="ALM40" s="5"/>
      <c r="ALN40" s="3">
        <f t="shared" si="246"/>
        <v>0</v>
      </c>
      <c r="ALO40" s="3">
        <f t="shared" si="247"/>
        <v>0</v>
      </c>
      <c r="ALP40" s="3">
        <f t="shared" si="896"/>
        <v>0</v>
      </c>
      <c r="ALQ40" s="3">
        <f t="shared" si="897"/>
        <v>1045655.6879722944</v>
      </c>
      <c r="ALR40" s="3">
        <f t="shared" si="898"/>
        <v>343.67948743083667</v>
      </c>
      <c r="ALS40" s="3">
        <f t="shared" si="899"/>
        <v>1045999.3674597252</v>
      </c>
      <c r="ALT40" s="3"/>
      <c r="ALU40" s="13"/>
      <c r="ALV40" s="15">
        <f t="shared" si="248"/>
        <v>0</v>
      </c>
      <c r="ALW40" s="3">
        <f t="shared" si="249"/>
        <v>0</v>
      </c>
      <c r="ALX40" s="3">
        <f t="shared" si="900"/>
        <v>0</v>
      </c>
      <c r="ALY40" s="3">
        <f t="shared" si="901"/>
        <v>70048.61080182872</v>
      </c>
      <c r="ALZ40" s="3">
        <f t="shared" si="902"/>
        <v>692.4555151078581</v>
      </c>
      <c r="AMA40" s="3">
        <f t="shared" si="903"/>
        <v>70741.066316936573</v>
      </c>
      <c r="AMB40" s="3"/>
      <c r="AMC40" s="5"/>
      <c r="AMD40" s="3">
        <f t="shared" si="250"/>
        <v>0</v>
      </c>
      <c r="AME40" s="3">
        <f t="shared" si="251"/>
        <v>0</v>
      </c>
      <c r="AMF40" s="3">
        <f t="shared" si="904"/>
        <v>0</v>
      </c>
      <c r="AMG40" s="3">
        <f t="shared" si="905"/>
        <v>1078705.8535897364</v>
      </c>
      <c r="AMH40" s="3">
        <f t="shared" si="906"/>
        <v>353.70899904504256</v>
      </c>
      <c r="AMI40" s="3">
        <f t="shared" si="907"/>
        <v>1079059.5625887814</v>
      </c>
      <c r="AMJ40" s="3"/>
      <c r="AMK40" s="13"/>
      <c r="AML40" s="15">
        <f t="shared" si="252"/>
        <v>0</v>
      </c>
      <c r="AMM40" s="3">
        <f t="shared" si="253"/>
        <v>0</v>
      </c>
      <c r="AMN40" s="3">
        <f t="shared" si="908"/>
        <v>0</v>
      </c>
      <c r="AMO40" s="3">
        <f t="shared" si="909"/>
        <v>72098.929834133174</v>
      </c>
      <c r="AMP40" s="3">
        <f t="shared" si="910"/>
        <v>714.34037270588863</v>
      </c>
      <c r="AMQ40" s="3">
        <f t="shared" si="911"/>
        <v>72813.270206839064</v>
      </c>
      <c r="AMR40" s="3"/>
      <c r="AMS40" s="5"/>
      <c r="AMT40" s="3">
        <f t="shared" si="254"/>
        <v>0</v>
      </c>
      <c r="AMU40" s="3">
        <f t="shared" si="255"/>
        <v>0</v>
      </c>
      <c r="AMV40" s="3">
        <f t="shared" si="912"/>
        <v>0</v>
      </c>
      <c r="AMW40" s="3">
        <f t="shared" si="913"/>
        <v>1112798.0421576854</v>
      </c>
      <c r="AMX40" s="3">
        <f t="shared" si="914"/>
        <v>364.06204222945468</v>
      </c>
      <c r="AMY40" s="3">
        <f t="shared" si="915"/>
        <v>1113162.1041999147</v>
      </c>
      <c r="AMZ40" s="3"/>
      <c r="ANA40" s="13"/>
      <c r="ANB40" s="15">
        <f t="shared" si="256"/>
        <v>0</v>
      </c>
      <c r="ANC40" s="3">
        <f t="shared" si="257"/>
        <v>0</v>
      </c>
      <c r="AND40" s="3">
        <f t="shared" si="916"/>
        <v>0</v>
      </c>
      <c r="ANE40" s="3">
        <f t="shared" si="917"/>
        <v>74215.316605596498</v>
      </c>
      <c r="ANF40" s="3">
        <f t="shared" si="918"/>
        <v>736.91525245118237</v>
      </c>
      <c r="ANG40" s="3">
        <f t="shared" si="919"/>
        <v>74952.231858047686</v>
      </c>
      <c r="ANH40" s="3"/>
      <c r="ANI40" s="5"/>
      <c r="ANJ40" s="3">
        <f t="shared" si="258"/>
        <v>0</v>
      </c>
      <c r="ANK40" s="3">
        <f t="shared" si="259"/>
        <v>0</v>
      </c>
      <c r="ANL40" s="3">
        <f t="shared" si="920"/>
        <v>0</v>
      </c>
      <c r="ANM40" s="3">
        <f t="shared" si="921"/>
        <v>1147965.1458835322</v>
      </c>
      <c r="ANN40" s="3">
        <f t="shared" si="922"/>
        <v>374.7486930845908</v>
      </c>
      <c r="ANO40" s="3">
        <f t="shared" si="923"/>
        <v>1148339.8945766168</v>
      </c>
      <c r="ANP40" s="3"/>
      <c r="ANQ40" s="13"/>
      <c r="ANR40" s="15">
        <f t="shared" si="260"/>
        <v>0</v>
      </c>
      <c r="ANS40" s="3">
        <f t="shared" si="261"/>
        <v>0</v>
      </c>
      <c r="ANT40" s="3">
        <f t="shared" si="924"/>
        <v>0</v>
      </c>
      <c r="ANU40" s="3">
        <f t="shared" si="925"/>
        <v>76399.840511542294</v>
      </c>
      <c r="ANV40" s="3">
        <f t="shared" si="926"/>
        <v>760.20195450772758</v>
      </c>
      <c r="ANW40" s="3">
        <f t="shared" si="927"/>
        <v>77160.042466050028</v>
      </c>
      <c r="ANX40" s="3"/>
      <c r="ANY40" s="5"/>
      <c r="ANZ40" s="3">
        <f t="shared" si="262"/>
        <v>0</v>
      </c>
      <c r="AOA40" s="3">
        <f t="shared" si="263"/>
        <v>0</v>
      </c>
      <c r="AOB40" s="3">
        <f t="shared" si="928"/>
        <v>0</v>
      </c>
      <c r="AOC40" s="3">
        <f t="shared" si="929"/>
        <v>1184241.1250203045</v>
      </c>
      <c r="AOD40" s="3">
        <f t="shared" si="930"/>
        <v>385.77940097897039</v>
      </c>
      <c r="AOE40" s="3">
        <f t="shared" si="931"/>
        <v>1184626.9044212834</v>
      </c>
      <c r="AOF40" s="3"/>
      <c r="AOG40" s="13"/>
      <c r="AOH40" s="15">
        <f t="shared" si="264"/>
        <v>0</v>
      </c>
      <c r="AOI40" s="3">
        <f t="shared" si="265"/>
        <v>0</v>
      </c>
      <c r="AOJ40" s="3">
        <f t="shared" si="932"/>
        <v>0</v>
      </c>
      <c r="AOK40" s="3">
        <f t="shared" si="933"/>
        <v>78654.645383735246</v>
      </c>
      <c r="AOL40" s="3">
        <f t="shared" si="934"/>
        <v>784.22294998661016</v>
      </c>
      <c r="AOM40" s="3">
        <f t="shared" si="935"/>
        <v>79438.868333721854</v>
      </c>
      <c r="AON40" s="3"/>
      <c r="AOO40" s="5"/>
      <c r="AOP40" s="3">
        <f t="shared" si="266"/>
        <v>0</v>
      </c>
      <c r="AOQ40" s="3">
        <f t="shared" si="267"/>
        <v>0</v>
      </c>
      <c r="AOR40" s="3">
        <f t="shared" si="936"/>
        <v>0</v>
      </c>
      <c r="AOS40" s="3">
        <f t="shared" si="937"/>
        <v>1221660.985021112</v>
      </c>
      <c r="AOT40" s="3">
        <f t="shared" si="938"/>
        <v>397.16499114636923</v>
      </c>
      <c r="AOU40" s="3">
        <f t="shared" si="939"/>
        <v>1222058.1500122584</v>
      </c>
      <c r="AOV40" s="3"/>
      <c r="AOW40" s="13"/>
      <c r="AOX40" s="15">
        <f t="shared" si="268"/>
        <v>0</v>
      </c>
      <c r="AOY40" s="3">
        <f t="shared" si="269"/>
        <v>0</v>
      </c>
      <c r="AOZ40" s="3">
        <f t="shared" si="940"/>
        <v>0</v>
      </c>
      <c r="APA40" s="3">
        <f t="shared" si="941"/>
        <v>80981.942463117681</v>
      </c>
      <c r="APB40" s="3">
        <f t="shared" si="942"/>
        <v>809.00139729129751</v>
      </c>
      <c r="APC40" s="3">
        <f t="shared" si="943"/>
        <v>81790.943860408981</v>
      </c>
      <c r="APD40" s="3"/>
      <c r="APE40" s="5"/>
      <c r="APF40" s="3">
        <f t="shared" si="270"/>
        <v>0</v>
      </c>
      <c r="APG40" s="3">
        <f t="shared" si="271"/>
        <v>0</v>
      </c>
      <c r="APH40" s="3">
        <f t="shared" si="944"/>
        <v>0</v>
      </c>
      <c r="API40" s="3">
        <f t="shared" si="945"/>
        <v>1260260.8020017997</v>
      </c>
      <c r="APJ40" s="3">
        <f t="shared" si="946"/>
        <v>408.91662920179976</v>
      </c>
      <c r="APK40" s="3">
        <f t="shared" si="947"/>
        <v>1260669.7186310014</v>
      </c>
      <c r="APL40" s="3"/>
      <c r="APM40" s="13"/>
      <c r="APN40" s="15">
        <f t="shared" si="272"/>
        <v>0</v>
      </c>
      <c r="APO40" s="3">
        <f t="shared" si="273"/>
        <v>0</v>
      </c>
      <c r="APP40" s="3">
        <f t="shared" si="948"/>
        <v>0</v>
      </c>
      <c r="APQ40" s="3">
        <f t="shared" si="949"/>
        <v>83384.007126940181</v>
      </c>
      <c r="APR40" s="3">
        <f t="shared" si="950"/>
        <v>834.56118182567627</v>
      </c>
      <c r="APS40" s="3">
        <f t="shared" si="951"/>
        <v>84218.568308765854</v>
      </c>
      <c r="APT40" s="3"/>
      <c r="APU40" s="5"/>
      <c r="APV40" s="3">
        <f t="shared" si="274"/>
        <v>0</v>
      </c>
      <c r="APW40" s="3">
        <f t="shared" si="275"/>
        <v>0</v>
      </c>
      <c r="APX40" s="3">
        <f t="shared" si="952"/>
        <v>0</v>
      </c>
      <c r="APY40" s="3">
        <f t="shared" si="953"/>
        <v>1300077.7845980495</v>
      </c>
      <c r="APZ40" s="3">
        <f t="shared" si="954"/>
        <v>421.04580461522488</v>
      </c>
      <c r="AQA40" s="3">
        <f t="shared" si="955"/>
        <v>1300498.8304026646</v>
      </c>
      <c r="AQB40" s="3"/>
      <c r="AQC40" s="13"/>
      <c r="AQD40" s="15">
        <f t="shared" si="276"/>
        <v>0</v>
      </c>
      <c r="AQE40" s="3">
        <f t="shared" si="277"/>
        <v>0</v>
      </c>
      <c r="AQF40" s="3">
        <f t="shared" si="956"/>
        <v>0</v>
      </c>
      <c r="AQG40" s="3">
        <f t="shared" si="957"/>
        <v>85863.182858107772</v>
      </c>
      <c r="AQH40" s="3">
        <f t="shared" si="958"/>
        <v>860.92695274497385</v>
      </c>
      <c r="AQI40" s="3">
        <f t="shared" si="959"/>
        <v>86724.109810852751</v>
      </c>
      <c r="AQJ40" s="3"/>
      <c r="AQK40" s="5"/>
      <c r="AQL40" s="3">
        <f t="shared" si="278"/>
        <v>0</v>
      </c>
      <c r="AQM40" s="3">
        <f t="shared" si="279"/>
        <v>0</v>
      </c>
      <c r="AQN40" s="3">
        <f t="shared" si="960"/>
        <v>0</v>
      </c>
      <c r="AQO40" s="3">
        <f t="shared" si="961"/>
        <v>1341150.3312158959</v>
      </c>
      <c r="AQP40" s="3">
        <f t="shared" si="962"/>
        <v>433.56435075468892</v>
      </c>
      <c r="AQQ40" s="3">
        <f t="shared" si="963"/>
        <v>1341583.8955666507</v>
      </c>
      <c r="AQR40" s="3"/>
      <c r="AQS40" s="13"/>
      <c r="AQT40" s="15">
        <f t="shared" si="280"/>
        <v>0</v>
      </c>
      <c r="AQU40" s="3">
        <f t="shared" si="281"/>
        <v>0</v>
      </c>
      <c r="AQV40" s="3">
        <f t="shared" si="964"/>
        <v>0</v>
      </c>
      <c r="AQW40" s="3">
        <f t="shared" si="965"/>
        <v>88421.888021808889</v>
      </c>
      <c r="AQX40" s="3">
        <f t="shared" si="966"/>
        <v>888.12414507678227</v>
      </c>
      <c r="AQY40" s="3">
        <f t="shared" si="967"/>
        <v>89310.012166885674</v>
      </c>
      <c r="AQZ40" s="3"/>
      <c r="ARA40" s="5"/>
      <c r="ARB40" s="3">
        <f t="shared" si="282"/>
        <v>0</v>
      </c>
      <c r="ARC40" s="3">
        <f t="shared" si="283"/>
        <v>0</v>
      </c>
      <c r="ARD40" s="3">
        <f t="shared" si="968"/>
        <v>0</v>
      </c>
      <c r="ARE40" s="3">
        <f t="shared" si="969"/>
        <v>1383518.0644918133</v>
      </c>
      <c r="ARF40" s="3">
        <f t="shared" si="970"/>
        <v>446.48447910476426</v>
      </c>
      <c r="ARG40" s="3">
        <f t="shared" si="971"/>
        <v>1383964.5489709182</v>
      </c>
      <c r="ARH40" s="3"/>
      <c r="ARI40" s="13"/>
      <c r="ARJ40" s="15">
        <f t="shared" si="284"/>
        <v>0</v>
      </c>
      <c r="ARK40" s="3">
        <f t="shared" si="285"/>
        <v>0</v>
      </c>
      <c r="ARL40" s="3">
        <f t="shared" si="972"/>
        <v>0</v>
      </c>
      <c r="ARM40" s="3">
        <f t="shared" si="973"/>
        <v>91062.620261516102</v>
      </c>
      <c r="ARN40" s="3">
        <f t="shared" si="974"/>
        <v>916.1789953424684</v>
      </c>
      <c r="ARO40" s="3">
        <f t="shared" si="975"/>
        <v>91978.799256858576</v>
      </c>
      <c r="ARP40" s="3"/>
      <c r="ARQ40" s="5"/>
      <c r="ARR40" s="3">
        <f t="shared" si="286"/>
        <v>0</v>
      </c>
      <c r="ARS40" s="3">
        <f t="shared" si="287"/>
        <v>0</v>
      </c>
      <c r="ART40" s="3">
        <f t="shared" si="976"/>
        <v>0</v>
      </c>
      <c r="ARU40" s="3">
        <f t="shared" si="977"/>
        <v>1427221.8556277179</v>
      </c>
      <c r="ARV40" s="3">
        <f t="shared" si="978"/>
        <v>459.81880146406547</v>
      </c>
      <c r="ARW40" s="3">
        <f t="shared" si="979"/>
        <v>1427681.674429182</v>
      </c>
      <c r="ARX40" s="3"/>
      <c r="ARY40" s="13"/>
      <c r="ARZ40" s="15">
        <f t="shared" si="288"/>
        <v>0</v>
      </c>
      <c r="ASA40" s="3">
        <f t="shared" si="289"/>
        <v>0</v>
      </c>
      <c r="ASB40" s="3">
        <f t="shared" si="980"/>
        <v>0</v>
      </c>
      <c r="ASC40" s="3">
        <f t="shared" si="981"/>
        <v>93787.957605680276</v>
      </c>
      <c r="ASD40" s="3">
        <f t="shared" si="982"/>
        <v>945.1185624148244</v>
      </c>
      <c r="ASE40" s="3">
        <f t="shared" si="983"/>
        <v>94733.076168095096</v>
      </c>
      <c r="ASF40" s="3"/>
      <c r="ASG40" s="5"/>
      <c r="ASH40" s="3">
        <f t="shared" si="290"/>
        <v>0</v>
      </c>
      <c r="ASI40" s="3">
        <f t="shared" si="291"/>
        <v>0</v>
      </c>
      <c r="ASJ40" s="3">
        <f t="shared" si="984"/>
        <v>0</v>
      </c>
      <c r="ASK40" s="3">
        <f t="shared" si="985"/>
        <v>1472303.8568829766</v>
      </c>
      <c r="ASL40" s="3">
        <f t="shared" si="986"/>
        <v>473.58033553347798</v>
      </c>
      <c r="ASM40" s="3">
        <f t="shared" si="987"/>
        <v>1472777.4372185101</v>
      </c>
      <c r="ASN40" s="3"/>
      <c r="ASO40" s="13"/>
      <c r="ASP40" s="15">
        <f t="shared" si="292"/>
        <v>0</v>
      </c>
      <c r="ASQ40" s="3">
        <f t="shared" si="293"/>
        <v>0</v>
      </c>
      <c r="ASR40" s="3">
        <f t="shared" si="988"/>
        <v>0</v>
      </c>
      <c r="ASS40" s="3">
        <f t="shared" si="989"/>
        <v>96600.558799799517</v>
      </c>
      <c r="AST40" s="3">
        <f t="shared" si="990"/>
        <v>974.97075606727867</v>
      </c>
      <c r="ASU40" s="3">
        <f t="shared" si="991"/>
        <v>97575.5295558668</v>
      </c>
      <c r="ASV40" s="3"/>
      <c r="ASW40" s="5"/>
      <c r="ASX40" s="3">
        <f t="shared" si="294"/>
        <v>0</v>
      </c>
      <c r="ASY40" s="3">
        <f t="shared" si="295"/>
        <v>0</v>
      </c>
      <c r="ASZ40" s="3">
        <f t="shared" si="992"/>
        <v>0</v>
      </c>
      <c r="ATA40" s="3">
        <f t="shared" si="993"/>
        <v>1518807.5460483104</v>
      </c>
      <c r="ATB40" s="3">
        <f t="shared" si="994"/>
        <v>487.78250659293371</v>
      </c>
      <c r="ATC40" s="3">
        <f t="shared" si="995"/>
        <v>1519295.3285549034</v>
      </c>
      <c r="ATD40" s="3"/>
      <c r="ATE40" s="13"/>
      <c r="ATF40" s="15">
        <f t="shared" si="296"/>
        <v>0</v>
      </c>
      <c r="ATG40" s="3">
        <f t="shared" si="297"/>
        <v>0</v>
      </c>
      <c r="ATH40" s="3">
        <f t="shared" si="996"/>
        <v>0</v>
      </c>
      <c r="ATI40" s="3">
        <f t="shared" si="997"/>
        <v>99503.165163104</v>
      </c>
      <c r="ATJ40" s="3">
        <f t="shared" si="998"/>
        <v>1005.7643679393373</v>
      </c>
      <c r="ATK40" s="3">
        <f t="shared" si="999"/>
        <v>100508.92953104334</v>
      </c>
      <c r="ATL40" s="3"/>
      <c r="ATM40" s="5"/>
      <c r="ATN40" s="3">
        <f t="shared" si="298"/>
        <v>0</v>
      </c>
      <c r="ATO40" s="3">
        <f t="shared" si="299"/>
        <v>0</v>
      </c>
      <c r="ATP40" s="3">
        <f t="shared" si="1000"/>
        <v>0</v>
      </c>
      <c r="ATQ40" s="3">
        <f t="shared" si="1001"/>
        <v>1566777.7746836992</v>
      </c>
      <c r="ATR40" s="3">
        <f t="shared" si="1002"/>
        <v>502.43915687670204</v>
      </c>
      <c r="ATS40" s="3">
        <f t="shared" si="1003"/>
        <v>1567280.2138405759</v>
      </c>
      <c r="ATT40" s="3"/>
      <c r="ATU40" s="13"/>
      <c r="ATV40" s="15">
        <f t="shared" si="300"/>
        <v>0</v>
      </c>
      <c r="ATW40" s="3">
        <f t="shared" si="301"/>
        <v>0</v>
      </c>
      <c r="ATX40" s="3">
        <f t="shared" si="1004"/>
        <v>0</v>
      </c>
      <c r="ATY40" s="3">
        <f t="shared" si="1005"/>
        <v>102498.60404777386</v>
      </c>
      <c r="ATZ40" s="3">
        <f t="shared" si="1006"/>
        <v>1037.5291003329569</v>
      </c>
      <c r="AUA40" s="3">
        <f t="shared" si="1007"/>
        <v>103536.13314810682</v>
      </c>
      <c r="AUB40" s="3"/>
      <c r="AUC40" s="5"/>
      <c r="AUD40" s="3">
        <f t="shared" si="302"/>
        <v>0</v>
      </c>
      <c r="AUE40" s="3">
        <f t="shared" si="303"/>
        <v>0</v>
      </c>
      <c r="AUF40" s="3">
        <f t="shared" si="1008"/>
        <v>0</v>
      </c>
      <c r="AUG40" s="3">
        <f t="shared" si="1009"/>
        <v>1616260.8129773168</v>
      </c>
      <c r="AUH40" s="3">
        <f t="shared" si="1010"/>
        <v>517.56456304063852</v>
      </c>
      <c r="AUI40" s="3">
        <f t="shared" si="1011"/>
        <v>1616778.3775403574</v>
      </c>
      <c r="AUJ40" s="3"/>
      <c r="AUK40" s="13"/>
      <c r="AUL40" s="15">
        <f t="shared" si="304"/>
        <v>0</v>
      </c>
      <c r="AUM40" s="3">
        <f t="shared" si="305"/>
        <v>0</v>
      </c>
      <c r="AUN40" s="3">
        <f t="shared" si="1012"/>
        <v>0</v>
      </c>
      <c r="AUO40" s="3">
        <f t="shared" si="1013"/>
        <v>105589.7925655412</v>
      </c>
      <c r="AUP40" s="3">
        <f t="shared" si="1014"/>
        <v>1070.29559315145</v>
      </c>
      <c r="AUQ40" s="3">
        <f t="shared" si="1015"/>
        <v>106660.08815869264</v>
      </c>
      <c r="AUR40" s="3"/>
      <c r="AUS40" s="5"/>
      <c r="AUT40" s="3">
        <f t="shared" si="306"/>
        <v>0</v>
      </c>
      <c r="AUU40" s="3">
        <f t="shared" si="307"/>
        <v>0</v>
      </c>
      <c r="AUV40" s="3">
        <f t="shared" si="1016"/>
        <v>0</v>
      </c>
      <c r="AUW40" s="3">
        <f t="shared" si="1017"/>
        <v>1667304.3917109042</v>
      </c>
      <c r="AUX40" s="3">
        <f t="shared" si="1018"/>
        <v>533.17345497958433</v>
      </c>
      <c r="AUY40" s="3">
        <f t="shared" si="1019"/>
        <v>1667837.5651658839</v>
      </c>
      <c r="AUZ40" s="3"/>
      <c r="AVA40" s="13"/>
      <c r="AVB40" s="15">
        <f t="shared" si="308"/>
        <v>0</v>
      </c>
      <c r="AVC40" s="3">
        <f t="shared" si="309"/>
        <v>0</v>
      </c>
      <c r="AVD40" s="3">
        <f t="shared" si="1020"/>
        <v>0</v>
      </c>
      <c r="AVE40" s="3">
        <f t="shared" si="1021"/>
        <v>108779.74060744242</v>
      </c>
      <c r="AVF40" s="3">
        <f t="shared" si="1022"/>
        <v>1104.0954518471995</v>
      </c>
      <c r="AVG40" s="3">
        <f t="shared" si="1023"/>
        <v>109883.83605928962</v>
      </c>
      <c r="AVH40" s="3"/>
      <c r="AVI40" s="5"/>
      <c r="AVJ40" s="3">
        <f t="shared" si="310"/>
        <v>0</v>
      </c>
      <c r="AVK40" s="3">
        <f t="shared" si="311"/>
        <v>0</v>
      </c>
      <c r="AVL40" s="3">
        <f t="shared" si="1024"/>
        <v>0</v>
      </c>
      <c r="AVM40" s="3">
        <f t="shared" si="1025"/>
        <v>1719957.7457966637</v>
      </c>
      <c r="AVN40" s="3">
        <f t="shared" si="1026"/>
        <v>549.28103107554193</v>
      </c>
      <c r="AVO40" s="3">
        <f t="shared" si="1027"/>
        <v>1720507.0268277393</v>
      </c>
      <c r="AVP40" s="3"/>
      <c r="AVQ40" s="13"/>
      <c r="AVR40" s="15">
        <f t="shared" si="312"/>
        <v>0</v>
      </c>
      <c r="AVS40" s="3">
        <f t="shared" si="313"/>
        <v>0</v>
      </c>
      <c r="AVT40" s="3">
        <f t="shared" si="1028"/>
        <v>0</v>
      </c>
      <c r="AVU40" s="3">
        <f t="shared" si="1029"/>
        <v>112071.55328808384</v>
      </c>
      <c r="AVV40" s="3">
        <f t="shared" si="1030"/>
        <v>1138.9612779436256</v>
      </c>
      <c r="AVW40" s="3">
        <f t="shared" si="1031"/>
        <v>113210.51456602747</v>
      </c>
      <c r="AVX40" s="3"/>
      <c r="AVY40" s="5"/>
      <c r="AVZ40" s="3">
        <f t="shared" si="314"/>
        <v>0</v>
      </c>
      <c r="AWA40" s="3">
        <f t="shared" si="315"/>
        <v>0</v>
      </c>
      <c r="AWB40" s="3">
        <f t="shared" si="1032"/>
        <v>0</v>
      </c>
      <c r="AWC40" s="3">
        <f t="shared" si="1033"/>
        <v>1774271.6618243211</v>
      </c>
      <c r="AWD40" s="3">
        <f t="shared" si="1034"/>
        <v>565.90297053994402</v>
      </c>
      <c r="AWE40" s="3">
        <f t="shared" si="1035"/>
        <v>1774837.564794861</v>
      </c>
      <c r="AWF40" s="3"/>
      <c r="AWG40" s="13"/>
      <c r="AWH40" s="15">
        <f t="shared" si="316"/>
        <v>0</v>
      </c>
      <c r="AWI40" s="3">
        <f t="shared" si="317"/>
        <v>0</v>
      </c>
      <c r="AWJ40" s="3">
        <f t="shared" si="1036"/>
        <v>0</v>
      </c>
      <c r="AWK40" s="3">
        <f t="shared" si="1037"/>
        <v>115468.43349775267</v>
      </c>
      <c r="AWL40" s="3">
        <f t="shared" si="1038"/>
        <v>1174.9267014359082</v>
      </c>
      <c r="AWM40" s="3">
        <f t="shared" si="1039"/>
        <v>116643.36019918858</v>
      </c>
      <c r="AWN40" s="3"/>
      <c r="AWO40" s="5"/>
      <c r="AWP40" s="3">
        <f t="shared" si="318"/>
        <v>0</v>
      </c>
      <c r="AWQ40" s="3">
        <f t="shared" si="319"/>
        <v>0</v>
      </c>
      <c r="AWR40" s="3">
        <f t="shared" si="1040"/>
        <v>0</v>
      </c>
      <c r="AWS40" s="3">
        <f t="shared" si="1041"/>
        <v>1830298.5285349083</v>
      </c>
      <c r="AWT40" s="3">
        <f t="shared" si="1042"/>
        <v>583.05544630048416</v>
      </c>
      <c r="AWU40" s="3">
        <f t="shared" si="1043"/>
        <v>1830881.5839812087</v>
      </c>
      <c r="AWV40" s="3"/>
      <c r="AWW40" s="13"/>
      <c r="AWX40" s="15">
        <f t="shared" si="320"/>
        <v>0</v>
      </c>
      <c r="AWY40" s="3">
        <f t="shared" si="321"/>
        <v>0</v>
      </c>
      <c r="AWZ40" s="3">
        <f t="shared" si="1044"/>
        <v>0</v>
      </c>
      <c r="AXA40" s="3">
        <f t="shared" si="1045"/>
        <v>118973.68496237975</v>
      </c>
      <c r="AXB40" s="3">
        <f t="shared" si="1046"/>
        <v>1212.0264137780314</v>
      </c>
      <c r="AXC40" s="3">
        <f t="shared" si="1047"/>
        <v>120185.71137615778</v>
      </c>
      <c r="AXD40" s="3"/>
      <c r="AXE40" s="5"/>
      <c r="AXF40" s="3">
        <f t="shared" si="322"/>
        <v>0</v>
      </c>
      <c r="AXG40" s="3">
        <f t="shared" si="323"/>
        <v>0</v>
      </c>
      <c r="AXH40" s="3">
        <f t="shared" si="1048"/>
        <v>0</v>
      </c>
      <c r="AXI40" s="3">
        <f t="shared" si="1049"/>
        <v>1888092.3882079159</v>
      </c>
      <c r="AXJ40" s="3">
        <f t="shared" si="1050"/>
        <v>600.75514045233513</v>
      </c>
      <c r="AXK40" s="3">
        <f t="shared" si="1051"/>
        <v>1888693.1433483684</v>
      </c>
      <c r="AXL40" s="3"/>
      <c r="AXM40" s="13"/>
      <c r="AXN40" s="15">
        <f t="shared" si="324"/>
        <v>0</v>
      </c>
      <c r="AXO40" s="3">
        <f t="shared" si="325"/>
        <v>0</v>
      </c>
      <c r="AXP40" s="3">
        <f t="shared" si="1052"/>
        <v>0</v>
      </c>
      <c r="AXQ40" s="3">
        <f t="shared" si="1053"/>
        <v>122590.71568024084</v>
      </c>
      <c r="AXR40" s="3">
        <f t="shared" si="1054"/>
        <v>1250.2962011219397</v>
      </c>
      <c r="AXS40" s="3">
        <f t="shared" si="1055"/>
        <v>123841.01188136278</v>
      </c>
      <c r="AXT40" s="3"/>
      <c r="AXU40" s="5"/>
      <c r="AXV40" s="3">
        <f t="shared" si="326"/>
        <v>0</v>
      </c>
      <c r="AXW40" s="3">
        <f t="shared" si="327"/>
        <v>0</v>
      </c>
      <c r="AXX40" s="3">
        <f t="shared" si="1056"/>
        <v>0</v>
      </c>
      <c r="AXY40" s="3">
        <f t="shared" si="1057"/>
        <v>1947708.9884411863</v>
      </c>
      <c r="AXZ40" s="3">
        <f t="shared" si="1058"/>
        <v>619.01926161170036</v>
      </c>
      <c r="AYA40" s="3">
        <f t="shared" si="1059"/>
        <v>1948328.0077027979</v>
      </c>
      <c r="AYB40" s="3"/>
      <c r="AYC40" s="13"/>
      <c r="AYD40" s="15">
        <f t="shared" si="328"/>
        <v>0</v>
      </c>
      <c r="AYE40" s="3">
        <f t="shared" si="329"/>
        <v>0</v>
      </c>
      <c r="AYF40" s="3">
        <f t="shared" si="1060"/>
        <v>0</v>
      </c>
      <c r="AYG40" s="3">
        <f t="shared" si="1061"/>
        <v>126323.04140462975</v>
      </c>
      <c r="AYH40" s="3">
        <f t="shared" si="1062"/>
        <v>1289.7729783930279</v>
      </c>
      <c r="AYI40" s="3">
        <f t="shared" si="1063"/>
        <v>127612.81438302278</v>
      </c>
      <c r="AYJ40" s="3"/>
      <c r="AYK40" s="5"/>
      <c r="AYL40" s="3">
        <f t="shared" si="330"/>
        <v>0</v>
      </c>
      <c r="AYM40" s="3">
        <f t="shared" si="331"/>
        <v>0</v>
      </c>
      <c r="AYN40" s="3">
        <f t="shared" si="1064"/>
        <v>0</v>
      </c>
      <c r="AYO40" s="3">
        <f t="shared" si="1065"/>
        <v>2009205.835233645</v>
      </c>
      <c r="AYP40" s="3">
        <f t="shared" si="1066"/>
        <v>637.86556250149897</v>
      </c>
      <c r="AYQ40" s="3">
        <f t="shared" si="1067"/>
        <v>2009843.7007961466</v>
      </c>
      <c r="AYR40" s="3"/>
      <c r="AYS40" s="13"/>
      <c r="AYT40" s="15">
        <f t="shared" si="332"/>
        <v>0</v>
      </c>
      <c r="AYU40" s="3">
        <f t="shared" si="333"/>
        <v>0</v>
      </c>
      <c r="AYV40" s="3">
        <f t="shared" si="1068"/>
        <v>0</v>
      </c>
      <c r="AYW40" s="3">
        <f t="shared" si="1069"/>
        <v>130174.28902313454</v>
      </c>
      <c r="AYX40" s="3">
        <f t="shared" si="1070"/>
        <v>1330.4948247742859</v>
      </c>
      <c r="AYY40" s="3">
        <f t="shared" si="1071"/>
        <v>131504.78384790881</v>
      </c>
      <c r="AYZ40" s="3"/>
      <c r="AZA40" s="5"/>
      <c r="AZB40" s="3">
        <f t="shared" si="334"/>
        <v>0</v>
      </c>
      <c r="AZC40" s="3">
        <f t="shared" si="335"/>
        <v>0</v>
      </c>
      <c r="AZD40" s="3">
        <f t="shared" si="1072"/>
        <v>0</v>
      </c>
      <c r="AZE40" s="3">
        <f t="shared" si="1073"/>
        <v>2072642.248262434</v>
      </c>
      <c r="AZF40" s="3">
        <f t="shared" si="1074"/>
        <v>657.31235701495086</v>
      </c>
      <c r="AZG40" s="3">
        <f t="shared" si="1075"/>
        <v>2073299.560619449</v>
      </c>
      <c r="AZH40" s="3"/>
      <c r="AZI40" s="13"/>
      <c r="AZJ40" s="15">
        <f t="shared" si="336"/>
        <v>0</v>
      </c>
      <c r="AZK40" s="3">
        <f t="shared" si="337"/>
        <v>0</v>
      </c>
      <c r="AZL40" s="3">
        <f t="shared" si="1076"/>
        <v>0</v>
      </c>
      <c r="AZM40" s="3">
        <f t="shared" si="1077"/>
        <v>134148.19993177993</v>
      </c>
      <c r="AZN40" s="3">
        <f t="shared" si="1078"/>
        <v>1372.5010206294339</v>
      </c>
      <c r="AZO40" s="3">
        <f t="shared" si="1079"/>
        <v>135520.70095240936</v>
      </c>
      <c r="AZP40" s="3"/>
      <c r="AZQ40" s="5"/>
      <c r="AZR40" s="3">
        <f t="shared" si="338"/>
        <v>0</v>
      </c>
      <c r="AZS40" s="3">
        <f t="shared" si="339"/>
        <v>0</v>
      </c>
      <c r="AZT40" s="3">
        <f t="shared" si="1080"/>
        <v>0</v>
      </c>
      <c r="AZU40" s="3">
        <f t="shared" si="1081"/>
        <v>2138079.418401699</v>
      </c>
      <c r="AZV40" s="3">
        <f t="shared" si="1082"/>
        <v>677.37853725323839</v>
      </c>
      <c r="AZW40" s="3">
        <f t="shared" si="1083"/>
        <v>2138756.7969389521</v>
      </c>
      <c r="AZX40" s="3"/>
      <c r="AZY40" s="13"/>
      <c r="AZZ40" s="15">
        <f t="shared" si="340"/>
        <v>0</v>
      </c>
      <c r="BAA40" s="3">
        <f t="shared" si="341"/>
        <v>0</v>
      </c>
      <c r="BAB40" s="3">
        <f t="shared" si="1084"/>
        <v>0</v>
      </c>
      <c r="BAC40" s="3">
        <f t="shared" si="1085"/>
        <v>138248.6335662459</v>
      </c>
      <c r="BAD40" s="3">
        <f t="shared" si="1086"/>
        <v>1415.8320855829343</v>
      </c>
      <c r="BAE40" s="3">
        <f t="shared" si="1087"/>
        <v>139664.46565182882</v>
      </c>
      <c r="BAF40" s="3"/>
      <c r="BAG40" s="5"/>
      <c r="BAH40" s="3">
        <f t="shared" si="342"/>
        <v>0</v>
      </c>
      <c r="BAI40" s="3">
        <f t="shared" si="343"/>
        <v>0</v>
      </c>
      <c r="BAJ40" s="3">
        <f t="shared" si="1088"/>
        <v>0</v>
      </c>
      <c r="BAK40" s="3">
        <f t="shared" si="1089"/>
        <v>2205580.4670435563</v>
      </c>
      <c r="BAL40" s="3">
        <f t="shared" si="1090"/>
        <v>698.08359135632008</v>
      </c>
      <c r="BAM40" s="3">
        <f t="shared" si="1091"/>
        <v>2206278.5506349127</v>
      </c>
      <c r="BAN40" s="3"/>
      <c r="BAO40" s="13"/>
      <c r="BAP40" s="15">
        <f t="shared" si="344"/>
        <v>0</v>
      </c>
      <c r="BAQ40" s="3">
        <f t="shared" si="345"/>
        <v>0</v>
      </c>
      <c r="BAR40" s="3">
        <f t="shared" si="1092"/>
        <v>0</v>
      </c>
      <c r="BAS40" s="3">
        <f t="shared" si="1093"/>
        <v>142479.57114768447</v>
      </c>
      <c r="BAT40" s="3">
        <f t="shared" si="1094"/>
        <v>1460.5298176092213</v>
      </c>
      <c r="BAU40" s="3">
        <f t="shared" si="1095"/>
        <v>143940.10096529371</v>
      </c>
      <c r="BAV40" s="3"/>
      <c r="BAW40" s="5"/>
      <c r="BAX40" s="3">
        <f t="shared" si="346"/>
        <v>0</v>
      </c>
      <c r="BAY40" s="3">
        <f t="shared" si="347"/>
        <v>0</v>
      </c>
      <c r="BAZ40" s="3">
        <f t="shared" si="1096"/>
        <v>0</v>
      </c>
      <c r="BBA40" s="3">
        <f t="shared" si="1097"/>
        <v>2275210.5069912216</v>
      </c>
      <c r="BBB40" s="3">
        <f t="shared" si="1098"/>
        <v>719.447622417356</v>
      </c>
      <c r="BBC40" s="3">
        <f t="shared" si="1099"/>
        <v>2275929.954613639</v>
      </c>
      <c r="BBD40" s="3"/>
      <c r="BBE40" s="13"/>
      <c r="BBF40" s="15">
        <f t="shared" si="348"/>
        <v>0</v>
      </c>
      <c r="BBG40" s="3">
        <f t="shared" si="349"/>
        <v>0</v>
      </c>
      <c r="BBH40" s="3">
        <f t="shared" si="1100"/>
        <v>0</v>
      </c>
      <c r="BBI40" s="3">
        <f t="shared" si="1101"/>
        <v>146845.11958863537</v>
      </c>
      <c r="BBJ40" s="3">
        <f t="shared" si="1102"/>
        <v>1506.6373332476137</v>
      </c>
      <c r="BBK40" s="3">
        <f t="shared" si="1103"/>
        <v>148351.75692188297</v>
      </c>
      <c r="BBL40" s="3"/>
      <c r="BBM40" s="5"/>
      <c r="BBN40" s="3">
        <f t="shared" si="350"/>
        <v>0</v>
      </c>
      <c r="BBO40" s="3">
        <f t="shared" si="351"/>
        <v>0</v>
      </c>
      <c r="BBP40" s="3">
        <f t="shared" si="1104"/>
        <v>0</v>
      </c>
      <c r="BBQ40" s="3">
        <f t="shared" si="1105"/>
        <v>2347036.7051057201</v>
      </c>
      <c r="BBR40" s="3">
        <f t="shared" si="1106"/>
        <v>741.49136820554622</v>
      </c>
      <c r="BBS40" s="3">
        <f t="shared" si="1107"/>
        <v>2347778.1964739258</v>
      </c>
      <c r="BBT40" s="3"/>
      <c r="BBU40" s="13"/>
      <c r="BBV40" s="15">
        <f t="shared" si="352"/>
        <v>0</v>
      </c>
      <c r="BBW40" s="3">
        <f t="shared" si="353"/>
        <v>0</v>
      </c>
      <c r="BBX40" s="3">
        <f t="shared" si="1108"/>
        <v>0</v>
      </c>
      <c r="BBY40" s="3">
        <f t="shared" si="1109"/>
        <v>151349.5154892001</v>
      </c>
      <c r="BBZ40" s="3">
        <f t="shared" si="1110"/>
        <v>1554.1991091366456</v>
      </c>
      <c r="BCA40" s="3">
        <f t="shared" si="1111"/>
        <v>152903.71459833675</v>
      </c>
      <c r="BCB40" s="3"/>
      <c r="BCC40" s="5"/>
      <c r="BCD40" s="3">
        <f t="shared" si="354"/>
        <v>0</v>
      </c>
      <c r="BCE40" s="3">
        <f t="shared" si="355"/>
        <v>0</v>
      </c>
      <c r="BCF40" s="3">
        <f t="shared" si="1112"/>
        <v>0</v>
      </c>
      <c r="BCG40" s="3">
        <f t="shared" si="1113"/>
        <v>2421128.347007988</v>
      </c>
      <c r="BCH40" s="3">
        <f t="shared" si="1114"/>
        <v>764.23622134472885</v>
      </c>
      <c r="BCI40" s="3">
        <f t="shared" si="1115"/>
        <v>2421892.5832293327</v>
      </c>
      <c r="BCJ40" s="3"/>
      <c r="BCK40" s="13"/>
      <c r="BCL40" s="15">
        <f t="shared" si="356"/>
        <v>0</v>
      </c>
      <c r="BCM40" s="3">
        <f t="shared" si="357"/>
        <v>0</v>
      </c>
      <c r="BCN40" s="3">
        <f t="shared" si="1116"/>
        <v>0</v>
      </c>
      <c r="BCO40" s="3">
        <f t="shared" si="1117"/>
        <v>155997.1292106678</v>
      </c>
      <c r="BCP40" s="3">
        <f t="shared" si="1118"/>
        <v>1603.2610249521026</v>
      </c>
      <c r="BCQ40" s="3">
        <f t="shared" si="1119"/>
        <v>157600.39023561991</v>
      </c>
      <c r="BCR40" s="3"/>
      <c r="BCS40" s="5"/>
      <c r="BCT40" s="3">
        <f t="shared" si="358"/>
        <v>0</v>
      </c>
      <c r="BCU40" s="3">
        <f t="shared" si="359"/>
        <v>0</v>
      </c>
      <c r="BCV40" s="3">
        <f t="shared" si="1120"/>
        <v>0</v>
      </c>
      <c r="BCW40" s="3">
        <f t="shared" si="1121"/>
        <v>2497556.9039676604</v>
      </c>
      <c r="BCX40" s="3">
        <f t="shared" si="1122"/>
        <v>787.7042498830682</v>
      </c>
      <c r="BCY40" s="3">
        <f t="shared" si="1123"/>
        <v>2498344.6082175435</v>
      </c>
      <c r="BCZ40" s="3"/>
      <c r="BDA40" s="13"/>
      <c r="BDB40" s="15">
        <f t="shared" si="360"/>
        <v>0</v>
      </c>
      <c r="BDC40" s="3">
        <f t="shared" si="361"/>
        <v>0</v>
      </c>
      <c r="BDD40" s="3">
        <f t="shared" si="1124"/>
        <v>0</v>
      </c>
      <c r="BDE40" s="3">
        <f t="shared" si="1125"/>
        <v>160792.46906333434</v>
      </c>
      <c r="BDF40" s="3">
        <f t="shared" si="1126"/>
        <v>1653.8704077238608</v>
      </c>
      <c r="BDG40" s="3">
        <f t="shared" si="1127"/>
        <v>162446.33947105819</v>
      </c>
      <c r="BDH40" s="3"/>
      <c r="BDI40" s="5"/>
      <c r="BDJ40" s="3">
        <f t="shared" si="362"/>
        <v>0</v>
      </c>
      <c r="BDK40" s="3">
        <f t="shared" si="363"/>
        <v>0</v>
      </c>
      <c r="BDL40" s="3">
        <f t="shared" si="1128"/>
        <v>0</v>
      </c>
      <c r="BDM40" s="3">
        <f t="shared" si="1129"/>
        <v>2576396.1019397578</v>
      </c>
      <c r="BDN40" s="3">
        <f t="shared" si="1130"/>
        <v>811.91821843936111</v>
      </c>
      <c r="BDO40" s="3">
        <f t="shared" si="1131"/>
        <v>2577208.0201581973</v>
      </c>
      <c r="BDP40" s="3"/>
      <c r="BDQ40" s="13"/>
      <c r="BDR40" s="15">
        <f t="shared" si="364"/>
        <v>0</v>
      </c>
      <c r="BDS40" s="3">
        <f t="shared" si="365"/>
        <v>0</v>
      </c>
      <c r="BDT40" s="3">
        <f t="shared" si="1132"/>
        <v>0</v>
      </c>
      <c r="BDU40" s="3">
        <f t="shared" si="1133"/>
        <v>165740.18564579266</v>
      </c>
      <c r="BDV40" s="3">
        <f t="shared" si="1134"/>
        <v>1706.0760775090055</v>
      </c>
      <c r="BDW40" s="3">
        <f t="shared" si="1135"/>
        <v>167446.26172330166</v>
      </c>
      <c r="BDX40" s="3"/>
      <c r="BDY40" s="5"/>
      <c r="BDZ40" s="3">
        <f t="shared" si="366"/>
        <v>0</v>
      </c>
      <c r="BEA40" s="3">
        <f t="shared" si="367"/>
        <v>0</v>
      </c>
      <c r="BEB40" s="3">
        <f t="shared" si="1136"/>
        <v>0</v>
      </c>
      <c r="BEC40" s="3">
        <f t="shared" si="1137"/>
        <v>2657721.9927141806</v>
      </c>
      <c r="BED40" s="3">
        <f t="shared" si="1138"/>
        <v>836.90161011419229</v>
      </c>
      <c r="BEE40" s="3">
        <f t="shared" si="1139"/>
        <v>2658558.8943242948</v>
      </c>
      <c r="BEF40" s="3"/>
      <c r="BEG40" s="13"/>
      <c r="BEH40" s="15">
        <f t="shared" si="368"/>
        <v>0</v>
      </c>
      <c r="BEI40" s="3">
        <f t="shared" si="369"/>
        <v>0</v>
      </c>
      <c r="BEJ40" s="3">
        <f t="shared" si="1140"/>
        <v>0</v>
      </c>
      <c r="BEK40" s="3">
        <f t="shared" si="1141"/>
        <v>170845.07634348661</v>
      </c>
      <c r="BEL40" s="3">
        <f t="shared" si="1142"/>
        <v>1759.9283944667247</v>
      </c>
      <c r="BEM40" s="3">
        <f t="shared" si="1143"/>
        <v>172605.00473795334</v>
      </c>
      <c r="BEN40" s="3"/>
      <c r="BEO40" s="5"/>
      <c r="BEP40" s="3">
        <f t="shared" si="370"/>
        <v>0</v>
      </c>
      <c r="BEQ40" s="3">
        <f t="shared" si="371"/>
        <v>0</v>
      </c>
      <c r="BER40" s="3">
        <f t="shared" si="1144"/>
        <v>0</v>
      </c>
      <c r="BES40" s="3">
        <f t="shared" si="1145"/>
        <v>2741613.0272488878</v>
      </c>
      <c r="BET40" s="3">
        <f t="shared" si="1146"/>
        <v>862.6786492052878</v>
      </c>
      <c r="BEU40" s="3">
        <f t="shared" si="1147"/>
        <v>2742475.7058980931</v>
      </c>
      <c r="BEV40" s="3"/>
      <c r="BEW40" s="13"/>
      <c r="BEX40" s="15">
        <f t="shared" si="372"/>
        <v>0</v>
      </c>
      <c r="BEY40" s="3">
        <f t="shared" si="373"/>
        <v>0</v>
      </c>
      <c r="BEZ40" s="3">
        <f t="shared" si="1148"/>
        <v>0</v>
      </c>
      <c r="BFA40" s="3">
        <f t="shared" si="1149"/>
        <v>176112.08997327101</v>
      </c>
      <c r="BFB40" s="3">
        <f t="shared" si="1150"/>
        <v>1815.4793074205807</v>
      </c>
      <c r="BFC40" s="3">
        <f t="shared" si="1151"/>
        <v>177927.56928069159</v>
      </c>
      <c r="BFD40" s="3"/>
      <c r="BFE40" s="5"/>
      <c r="BFF40" s="3">
        <f t="shared" si="374"/>
        <v>0</v>
      </c>
      <c r="BFG40" s="3">
        <f t="shared" si="375"/>
        <v>0</v>
      </c>
      <c r="BFH40" s="3">
        <f t="shared" si="1152"/>
        <v>0</v>
      </c>
      <c r="BFI40" s="3">
        <f t="shared" si="1153"/>
        <v>2828150.1313201068</v>
      </c>
      <c r="BFJ40" s="3">
        <f t="shared" si="1154"/>
        <v>889.27432466012488</v>
      </c>
      <c r="BFK40" s="3">
        <f t="shared" si="1155"/>
        <v>2829039.405644767</v>
      </c>
      <c r="BFL40" s="3"/>
      <c r="BFM40" s="13"/>
      <c r="BFN40" s="15">
        <f t="shared" si="376"/>
        <v>0</v>
      </c>
      <c r="BFO40" s="3">
        <f t="shared" si="377"/>
        <v>0</v>
      </c>
      <c r="BFP40" s="3">
        <f t="shared" si="1156"/>
        <v>0</v>
      </c>
      <c r="BFQ40" s="3">
        <f t="shared" si="1157"/>
        <v>181546.33156381879</v>
      </c>
      <c r="BFR40" s="3">
        <f t="shared" si="1158"/>
        <v>1872.7824039778652</v>
      </c>
      <c r="BFS40" s="3">
        <f t="shared" si="1159"/>
        <v>183419.11396779667</v>
      </c>
      <c r="BFT40" s="3"/>
      <c r="BFU40" s="5"/>
      <c r="BFV40" s="3">
        <f t="shared" si="378"/>
        <v>0</v>
      </c>
      <c r="BFW40" s="3">
        <f t="shared" si="379"/>
        <v>0</v>
      </c>
      <c r="BFX40" s="3">
        <f t="shared" si="1160"/>
        <v>0</v>
      </c>
      <c r="BFY40" s="3">
        <f t="shared" si="1161"/>
        <v>2917416.7835981706</v>
      </c>
      <c r="BFZ40" s="3">
        <f t="shared" si="1162"/>
        <v>916.71441421449776</v>
      </c>
      <c r="BGA40" s="3">
        <f t="shared" si="1163"/>
        <v>2918333.4980123853</v>
      </c>
      <c r="BGB40" s="3"/>
      <c r="BGC40" s="13"/>
      <c r="BGD40" s="15">
        <f t="shared" si="380"/>
        <v>0</v>
      </c>
      <c r="BGE40" s="3">
        <f t="shared" si="381"/>
        <v>0</v>
      </c>
      <c r="BGF40" s="3">
        <f t="shared" si="1164"/>
        <v>0</v>
      </c>
      <c r="BGG40" s="3">
        <f t="shared" si="1165"/>
        <v>187153.06727678658</v>
      </c>
      <c r="BGH40" s="3">
        <f t="shared" si="1166"/>
        <v>1931.8929622435223</v>
      </c>
      <c r="BGI40" s="3">
        <f t="shared" si="1167"/>
        <v>189084.9602390301</v>
      </c>
      <c r="BGJ40" s="3"/>
      <c r="BGK40" s="5"/>
      <c r="BGL40" s="3">
        <f t="shared" si="382"/>
        <v>0</v>
      </c>
      <c r="BGM40" s="3">
        <f t="shared" si="383"/>
        <v>0</v>
      </c>
      <c r="BGN40" s="3">
        <f t="shared" si="1168"/>
        <v>0</v>
      </c>
      <c r="BGO40" s="3">
        <f t="shared" si="1169"/>
        <v>3009499.0962073635</v>
      </c>
      <c r="BGP40" s="3">
        <f t="shared" si="1170"/>
        <v>945.02550924184072</v>
      </c>
      <c r="BGQ40" s="3">
        <f t="shared" si="1171"/>
        <v>3010444.1217166055</v>
      </c>
      <c r="BGR40" s="3"/>
      <c r="BGS40" s="13"/>
      <c r="BGT40" s="15">
        <f t="shared" si="384"/>
        <v>0</v>
      </c>
      <c r="BGU40" s="3">
        <f t="shared" si="385"/>
        <v>0</v>
      </c>
      <c r="BGV40" s="3">
        <f t="shared" si="1172"/>
        <v>0</v>
      </c>
      <c r="BGW40" s="3">
        <f t="shared" si="1173"/>
        <v>192937.72948258586</v>
      </c>
      <c r="BGX40" s="3">
        <f t="shared" si="1174"/>
        <v>1992.8680041580446</v>
      </c>
      <c r="BGY40" s="3">
        <f t="shared" si="1175"/>
        <v>194930.59748674391</v>
      </c>
      <c r="BGZ40" s="3"/>
      <c r="BHA40" s="5"/>
      <c r="BHB40" s="3">
        <f t="shared" si="386"/>
        <v>0</v>
      </c>
      <c r="BHC40" s="3">
        <f t="shared" si="387"/>
        <v>0</v>
      </c>
      <c r="BHD40" s="3">
        <f t="shared" si="1176"/>
        <v>0</v>
      </c>
      <c r="BHE40" s="3">
        <f t="shared" si="1177"/>
        <v>3104485.8978155935</v>
      </c>
      <c r="BHF40" s="3">
        <f t="shared" si="1178"/>
        <v>974.23504038322824</v>
      </c>
      <c r="BHG40" s="3">
        <f t="shared" si="1179"/>
        <v>3105460.1328559769</v>
      </c>
      <c r="BHH40" s="3"/>
      <c r="BHI40" s="13"/>
      <c r="BHJ40" s="15">
        <f t="shared" si="388"/>
        <v>0</v>
      </c>
      <c r="BHK40" s="3">
        <f t="shared" si="389"/>
        <v>0</v>
      </c>
      <c r="BHL40" s="3">
        <f t="shared" si="1180"/>
        <v>0</v>
      </c>
      <c r="BHM40" s="3">
        <f t="shared" si="1181"/>
        <v>198905.92200194238</v>
      </c>
      <c r="BHN40" s="3">
        <f t="shared" si="1182"/>
        <v>2055.7663505052874</v>
      </c>
      <c r="BHO40" s="3">
        <f t="shared" si="1183"/>
        <v>200961.68835244767</v>
      </c>
      <c r="BHP40" s="3"/>
      <c r="BHQ40" s="5"/>
      <c r="BHR40" s="3">
        <f t="shared" si="390"/>
        <v>0</v>
      </c>
      <c r="BHS40" s="3">
        <f t="shared" si="391"/>
        <v>0</v>
      </c>
      <c r="BHT40" s="3">
        <f t="shared" si="1184"/>
        <v>0</v>
      </c>
      <c r="BHU40" s="3">
        <f t="shared" si="1185"/>
        <v>3202468.8193254564</v>
      </c>
      <c r="BHV40" s="3">
        <f t="shared" si="1186"/>
        <v>1004.3713040145207</v>
      </c>
      <c r="BHW40" s="3">
        <f t="shared" si="1187"/>
        <v>3203473.1906294711</v>
      </c>
      <c r="BHX40" s="3"/>
      <c r="BHY40" s="13"/>
      <c r="BHZ40" s="15">
        <f t="shared" si="392"/>
        <v>0</v>
      </c>
      <c r="BIA40" s="3">
        <f t="shared" si="393"/>
        <v>0</v>
      </c>
      <c r="BIB40" s="3">
        <f t="shared" si="1188"/>
        <v>0</v>
      </c>
      <c r="BIC40" s="3">
        <f t="shared" si="1189"/>
        <v>205063.42551722945</v>
      </c>
      <c r="BID40" s="3">
        <f t="shared" si="1190"/>
        <v>2120.6486776525749</v>
      </c>
      <c r="BIE40" s="3">
        <f t="shared" si="1191"/>
        <v>207184.07419488204</v>
      </c>
      <c r="BIF40" s="3"/>
      <c r="BIG40" s="5"/>
      <c r="BIH40" s="3">
        <f t="shared" si="394"/>
        <v>0</v>
      </c>
      <c r="BII40" s="3">
        <f t="shared" si="395"/>
        <v>0</v>
      </c>
      <c r="BIJ40" s="3">
        <f t="shared" si="1192"/>
        <v>0</v>
      </c>
      <c r="BIK40" s="3">
        <f t="shared" si="1193"/>
        <v>3303542.3822638672</v>
      </c>
      <c r="BIL40" s="3">
        <f t="shared" si="1194"/>
        <v>1035.4634895707782</v>
      </c>
      <c r="BIM40" s="3">
        <f t="shared" si="1195"/>
        <v>3304577.8457534378</v>
      </c>
      <c r="BIN40" s="3"/>
      <c r="BIO40" s="13"/>
      <c r="BIP40" s="15">
        <f t="shared" si="396"/>
        <v>0</v>
      </c>
      <c r="BIQ40" s="3">
        <f t="shared" si="397"/>
        <v>0</v>
      </c>
      <c r="BIR40" s="3">
        <f t="shared" si="1196"/>
        <v>0</v>
      </c>
      <c r="BIS40" s="3">
        <f t="shared" si="1197"/>
        <v>211416.20315421664</v>
      </c>
      <c r="BIT40" s="3">
        <f t="shared" si="1198"/>
        <v>2187.5775760868196</v>
      </c>
      <c r="BIU40" s="3">
        <f t="shared" si="1199"/>
        <v>213603.78073030346</v>
      </c>
      <c r="BIV40" s="3"/>
      <c r="BIW40" s="5"/>
      <c r="BIX40" s="3">
        <f t="shared" si="398"/>
        <v>0</v>
      </c>
      <c r="BIY40" s="3">
        <f t="shared" si="399"/>
        <v>0</v>
      </c>
      <c r="BIZ40" s="3">
        <f t="shared" si="1200"/>
        <v>0</v>
      </c>
      <c r="BJA40" s="3">
        <f t="shared" si="1201"/>
        <v>3407804.0899695056</v>
      </c>
      <c r="BJB40" s="3">
        <f t="shared" si="1202"/>
        <v>1067.5417077311847</v>
      </c>
      <c r="BJC40" s="3">
        <f t="shared" si="1203"/>
        <v>3408871.6316772369</v>
      </c>
      <c r="BJD40" s="3"/>
      <c r="BJE40" s="13"/>
      <c r="BJF40" s="15">
        <f t="shared" si="400"/>
        <v>0</v>
      </c>
      <c r="BJG40" s="3">
        <f t="shared" si="401"/>
        <v>0</v>
      </c>
      <c r="BJH40" s="3">
        <f t="shared" si="1204"/>
        <v>0</v>
      </c>
      <c r="BJI40" s="3">
        <f t="shared" si="1205"/>
        <v>217970.40623700587</v>
      </c>
      <c r="BJJ40" s="3">
        <f t="shared" si="1206"/>
        <v>2256.6176108028476</v>
      </c>
      <c r="BJK40" s="3">
        <f t="shared" si="1207"/>
        <v>220227.02384780871</v>
      </c>
      <c r="BJL40" s="3"/>
      <c r="BJM40" s="5"/>
      <c r="BJN40" s="3">
        <f t="shared" si="402"/>
        <v>0</v>
      </c>
      <c r="BJO40" s="3">
        <f t="shared" si="403"/>
        <v>0</v>
      </c>
      <c r="BJP40" s="3">
        <f t="shared" si="1208"/>
        <v>0</v>
      </c>
      <c r="BJQ40" s="3">
        <f t="shared" si="1209"/>
        <v>3515354.5216656378</v>
      </c>
      <c r="BJR40" s="3">
        <f t="shared" si="1210"/>
        <v>1100.6370194784774</v>
      </c>
      <c r="BJS40" s="3">
        <f t="shared" si="1211"/>
        <v>3516455.1586851161</v>
      </c>
      <c r="BJT40" s="3"/>
      <c r="BJU40" s="13"/>
    </row>
    <row r="41" spans="1:1633" x14ac:dyDescent="0.25">
      <c r="A41">
        <v>85</v>
      </c>
      <c r="B41" s="15">
        <v>0</v>
      </c>
      <c r="C41" s="3">
        <v>0</v>
      </c>
      <c r="D41" s="3">
        <v>0</v>
      </c>
      <c r="E41" s="3">
        <v>0</v>
      </c>
      <c r="F41" s="3">
        <v>0</v>
      </c>
      <c r="G41" s="3">
        <v>3600</v>
      </c>
      <c r="H41" s="3"/>
      <c r="I41" s="5"/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39300</v>
      </c>
      <c r="P41" s="3"/>
      <c r="Q41" s="13"/>
      <c r="R41" s="15">
        <f t="shared" si="0"/>
        <v>0</v>
      </c>
      <c r="S41" s="3">
        <f>O41*S21</f>
        <v>0</v>
      </c>
      <c r="T41" s="3">
        <f t="shared" si="404"/>
        <v>0</v>
      </c>
      <c r="U41" s="3">
        <f t="shared" si="405"/>
        <v>4381.5661999999993</v>
      </c>
      <c r="V41" s="3">
        <f t="shared" si="406"/>
        <v>52.203600000000002</v>
      </c>
      <c r="W41" s="3">
        <f t="shared" si="407"/>
        <v>4433.7697999999991</v>
      </c>
      <c r="X41" s="3"/>
      <c r="Y41" s="5"/>
      <c r="Z41" s="3">
        <f>R21*O41</f>
        <v>0</v>
      </c>
      <c r="AA41" s="3">
        <f t="shared" si="3"/>
        <v>0</v>
      </c>
      <c r="AB41" s="3">
        <f t="shared" si="408"/>
        <v>0</v>
      </c>
      <c r="AC41" s="3">
        <f t="shared" si="409"/>
        <v>61384.885199999997</v>
      </c>
      <c r="AD41" s="3">
        <f t="shared" si="410"/>
        <v>51.325900000000004</v>
      </c>
      <c r="AE41" s="3">
        <f t="shared" si="411"/>
        <v>61436.2111</v>
      </c>
      <c r="AF41" s="3"/>
      <c r="AG41" s="13"/>
      <c r="AH41" s="15">
        <f t="shared" si="4"/>
        <v>0</v>
      </c>
      <c r="AI41" s="3">
        <f>AE41*AI21</f>
        <v>0</v>
      </c>
      <c r="AJ41" s="3">
        <f t="shared" si="412"/>
        <v>0</v>
      </c>
      <c r="AK41" s="3">
        <f t="shared" si="413"/>
        <v>5280.433706294999</v>
      </c>
      <c r="AL41" s="3">
        <f t="shared" si="414"/>
        <v>66.064666349100008</v>
      </c>
      <c r="AM41" s="3">
        <f t="shared" si="415"/>
        <v>5346.4983726440987</v>
      </c>
      <c r="AN41" s="3"/>
      <c r="AO41" s="5"/>
      <c r="AP41" s="3">
        <f>AH21*AE41</f>
        <v>0</v>
      </c>
      <c r="AQ41" s="3">
        <f t="shared" si="7"/>
        <v>0</v>
      </c>
      <c r="AR41" s="3">
        <f t="shared" si="416"/>
        <v>0</v>
      </c>
      <c r="AS41" s="3">
        <f t="shared" si="417"/>
        <v>77683.760499578697</v>
      </c>
      <c r="AT41" s="3">
        <f t="shared" si="418"/>
        <v>61.855281877499991</v>
      </c>
      <c r="AU41" s="3">
        <f t="shared" si="419"/>
        <v>77745.615781456203</v>
      </c>
      <c r="AV41" s="3"/>
      <c r="AW41" s="13"/>
      <c r="AX41" s="15">
        <f t="shared" si="8"/>
        <v>0</v>
      </c>
      <c r="AY41" s="3">
        <f>AU41*AY21</f>
        <v>0</v>
      </c>
      <c r="AZ41" s="3">
        <f t="shared" si="420"/>
        <v>0</v>
      </c>
      <c r="BA41" s="3">
        <f t="shared" si="421"/>
        <v>5886.7173634499077</v>
      </c>
      <c r="BB41" s="3">
        <f t="shared" si="422"/>
        <v>73.336938645790369</v>
      </c>
      <c r="BC41" s="3">
        <f t="shared" si="423"/>
        <v>5960.0543020956984</v>
      </c>
      <c r="BD41" s="3"/>
      <c r="BE41" s="5"/>
      <c r="BF41" s="3">
        <f>AX21*AU41</f>
        <v>0</v>
      </c>
      <c r="BG41" s="3">
        <f t="shared" si="11"/>
        <v>0</v>
      </c>
      <c r="BH41" s="3">
        <f t="shared" si="424"/>
        <v>0</v>
      </c>
      <c r="BI41" s="3">
        <f t="shared" si="425"/>
        <v>86235.040489377832</v>
      </c>
      <c r="BJ41" s="3">
        <f t="shared" si="426"/>
        <v>68.957320951739504</v>
      </c>
      <c r="BK41" s="3">
        <f t="shared" si="427"/>
        <v>86303.997810329573</v>
      </c>
      <c r="BL41" s="3"/>
      <c r="BM41" s="13"/>
      <c r="BN41" s="15">
        <f t="shared" si="12"/>
        <v>0</v>
      </c>
      <c r="BO41" s="3">
        <f>BK41*BO21</f>
        <v>0</v>
      </c>
      <c r="BP41" s="3">
        <f t="shared" si="428"/>
        <v>0</v>
      </c>
      <c r="BQ41" s="3">
        <f t="shared" si="429"/>
        <v>6683.9887438880241</v>
      </c>
      <c r="BR41" s="3">
        <f t="shared" si="430"/>
        <v>78.114750652373118</v>
      </c>
      <c r="BS41" s="3">
        <f t="shared" si="431"/>
        <v>6762.1034945403972</v>
      </c>
      <c r="BT41" s="3"/>
      <c r="BU41" s="5"/>
      <c r="BV41" s="3">
        <f>BN21*BK41</f>
        <v>0</v>
      </c>
      <c r="BW41" s="3">
        <f t="shared" si="15"/>
        <v>0</v>
      </c>
      <c r="BX41" s="3">
        <f t="shared" si="432"/>
        <v>0</v>
      </c>
      <c r="BY41" s="3">
        <f t="shared" si="433"/>
        <v>91853.148082173429</v>
      </c>
      <c r="BZ41" s="3">
        <f t="shared" si="434"/>
        <v>78.296600395977677</v>
      </c>
      <c r="CA41" s="3">
        <f t="shared" si="435"/>
        <v>91931.444682569403</v>
      </c>
      <c r="CB41" s="3"/>
      <c r="CC41" s="13"/>
      <c r="CD41" s="15">
        <f t="shared" si="16"/>
        <v>0</v>
      </c>
      <c r="CE41" s="3">
        <f>CA41*CE21</f>
        <v>0</v>
      </c>
      <c r="CF41" s="3">
        <f t="shared" si="436"/>
        <v>0</v>
      </c>
      <c r="CG41" s="3">
        <f t="shared" si="437"/>
        <v>8180.7383890399988</v>
      </c>
      <c r="CH41" s="3">
        <f t="shared" si="438"/>
        <v>98.807250948873445</v>
      </c>
      <c r="CI41" s="3">
        <f t="shared" si="439"/>
        <v>8279.5456399888717</v>
      </c>
      <c r="CJ41" s="3"/>
      <c r="CK41" s="5"/>
      <c r="CL41" s="3">
        <f>CD21*CA41</f>
        <v>0</v>
      </c>
      <c r="CM41" s="3">
        <f t="shared" si="19"/>
        <v>0</v>
      </c>
      <c r="CN41" s="3">
        <f t="shared" si="440"/>
        <v>0</v>
      </c>
      <c r="CO41" s="3">
        <f t="shared" si="441"/>
        <v>116184.93277138333</v>
      </c>
      <c r="CP41" s="3">
        <f t="shared" si="442"/>
        <v>95.829605514582468</v>
      </c>
      <c r="CQ41" s="3">
        <f t="shared" si="443"/>
        <v>116280.76237689791</v>
      </c>
      <c r="CR41" s="3"/>
      <c r="CS41" s="13"/>
      <c r="CT41" s="15">
        <f t="shared" si="20"/>
        <v>0</v>
      </c>
      <c r="CU41" s="3">
        <f>CQ41*CU21</f>
        <v>0</v>
      </c>
      <c r="CV41" s="3">
        <f t="shared" si="444"/>
        <v>0</v>
      </c>
      <c r="CW41" s="3">
        <f t="shared" si="445"/>
        <v>9084.6012315864282</v>
      </c>
      <c r="CX41" s="3">
        <f t="shared" si="446"/>
        <v>110.50337273159747</v>
      </c>
      <c r="CY41" s="3">
        <f t="shared" si="447"/>
        <v>9195.1046043180249</v>
      </c>
      <c r="CZ41" s="3"/>
      <c r="DA41" s="5"/>
      <c r="DB41" s="3">
        <f>CT21*CQ41</f>
        <v>0</v>
      </c>
      <c r="DC41" s="3">
        <f t="shared" si="23"/>
        <v>0</v>
      </c>
      <c r="DD41" s="3">
        <f t="shared" si="448"/>
        <v>0</v>
      </c>
      <c r="DE41" s="3">
        <f t="shared" si="449"/>
        <v>129938.10483073811</v>
      </c>
      <c r="DF41" s="3">
        <f t="shared" si="450"/>
        <v>106.41750302717826</v>
      </c>
      <c r="DG41" s="3">
        <f t="shared" si="451"/>
        <v>130044.52233376529</v>
      </c>
      <c r="DH41" s="3"/>
      <c r="DI41" s="13"/>
      <c r="DJ41" s="15">
        <f t="shared" si="24"/>
        <v>0</v>
      </c>
      <c r="DK41" s="3">
        <f>DG41*DK21</f>
        <v>0</v>
      </c>
      <c r="DL41" s="3">
        <f t="shared" si="452"/>
        <v>0</v>
      </c>
      <c r="DM41" s="3">
        <f t="shared" si="453"/>
        <v>9832.0011005908218</v>
      </c>
      <c r="DN41" s="3">
        <f t="shared" si="454"/>
        <v>123.71239908181077</v>
      </c>
      <c r="DO41" s="3">
        <f t="shared" si="455"/>
        <v>9955.7134996726327</v>
      </c>
      <c r="DP41" s="3"/>
      <c r="DQ41" s="5"/>
      <c r="DR41" s="3">
        <f>DJ21*DG41</f>
        <v>0</v>
      </c>
      <c r="DS41" s="3">
        <f t="shared" si="27"/>
        <v>0</v>
      </c>
      <c r="DT41" s="3">
        <f t="shared" si="456"/>
        <v>0</v>
      </c>
      <c r="DU41" s="3">
        <f t="shared" si="457"/>
        <v>145470.26288327892</v>
      </c>
      <c r="DV41" s="3">
        <f t="shared" si="458"/>
        <v>115.17258492837892</v>
      </c>
      <c r="DW41" s="3">
        <f t="shared" si="459"/>
        <v>145585.43546820729</v>
      </c>
      <c r="DX41" s="3"/>
      <c r="DY41" s="13"/>
      <c r="DZ41" s="15">
        <f t="shared" si="28"/>
        <v>0</v>
      </c>
      <c r="EA41" s="3">
        <f>DW41*EA21</f>
        <v>0</v>
      </c>
      <c r="EB41" s="3">
        <f t="shared" si="460"/>
        <v>0</v>
      </c>
      <c r="EC41" s="3">
        <f t="shared" si="461"/>
        <v>9008.2486149912584</v>
      </c>
      <c r="ED41" s="3">
        <f t="shared" si="462"/>
        <v>116.1132836964711</v>
      </c>
      <c r="EE41" s="3">
        <f t="shared" si="463"/>
        <v>9124.36189868773</v>
      </c>
      <c r="EF41" s="3"/>
      <c r="EG41" s="5"/>
      <c r="EH41" s="3">
        <f>DZ21*DW41</f>
        <v>0</v>
      </c>
      <c r="EI41" s="3">
        <f t="shared" si="31"/>
        <v>0</v>
      </c>
      <c r="EJ41" s="3">
        <f t="shared" si="464"/>
        <v>0</v>
      </c>
      <c r="EK41" s="3">
        <f t="shared" si="465"/>
        <v>136534.65642030261</v>
      </c>
      <c r="EL41" s="3">
        <f t="shared" si="466"/>
        <v>105.52310440686253</v>
      </c>
      <c r="EM41" s="3">
        <f t="shared" si="467"/>
        <v>136640.17952470947</v>
      </c>
      <c r="EN41" s="3"/>
      <c r="EO41" s="13"/>
      <c r="EP41" s="15">
        <f t="shared" si="32"/>
        <v>0</v>
      </c>
      <c r="EQ41" s="3">
        <f>EM41*EQ21</f>
        <v>0</v>
      </c>
      <c r="ER41" s="3">
        <f t="shared" si="468"/>
        <v>0</v>
      </c>
      <c r="ES41" s="3">
        <f t="shared" si="469"/>
        <v>7375.147255591678</v>
      </c>
      <c r="ET41" s="3">
        <f t="shared" si="470"/>
        <v>102.43860451873104</v>
      </c>
      <c r="EU41" s="3">
        <f t="shared" si="471"/>
        <v>7477.5858601104092</v>
      </c>
      <c r="EV41" s="3"/>
      <c r="EW41" s="5"/>
      <c r="EX41" s="3">
        <f>EP21*EM41</f>
        <v>0</v>
      </c>
      <c r="EY41" s="3">
        <f t="shared" si="35"/>
        <v>0</v>
      </c>
      <c r="EZ41" s="3">
        <f t="shared" si="472"/>
        <v>0</v>
      </c>
      <c r="FA41" s="3">
        <f t="shared" si="473"/>
        <v>120454.94905390636</v>
      </c>
      <c r="FB41" s="3">
        <f t="shared" si="474"/>
        <v>86.392868040148045</v>
      </c>
      <c r="FC41" s="3">
        <f t="shared" si="475"/>
        <v>120541.3419219465</v>
      </c>
      <c r="FD41" s="3"/>
      <c r="FE41" s="13"/>
      <c r="FF41" s="15">
        <f t="shared" si="36"/>
        <v>0</v>
      </c>
      <c r="FG41" s="3">
        <f>FC41*FG21</f>
        <v>0</v>
      </c>
      <c r="FH41" s="3">
        <f t="shared" si="476"/>
        <v>0</v>
      </c>
      <c r="FI41" s="3">
        <f t="shared" si="477"/>
        <v>11700.927590642143</v>
      </c>
      <c r="FJ41" s="3">
        <f t="shared" si="478"/>
        <v>163.24129579205402</v>
      </c>
      <c r="FK41" s="3">
        <f t="shared" si="479"/>
        <v>11864.168886434196</v>
      </c>
      <c r="FL41" s="3"/>
      <c r="FM41" s="5"/>
      <c r="FN41" s="3">
        <f>FF21*FC41</f>
        <v>0</v>
      </c>
      <c r="FO41" s="3">
        <f t="shared" si="39"/>
        <v>0</v>
      </c>
      <c r="FP41" s="3">
        <f t="shared" si="480"/>
        <v>0</v>
      </c>
      <c r="FQ41" s="3">
        <f t="shared" si="481"/>
        <v>191951.28692455075</v>
      </c>
      <c r="FR41" s="3">
        <f t="shared" si="482"/>
        <v>137.06528944479706</v>
      </c>
      <c r="FS41" s="3">
        <f t="shared" si="483"/>
        <v>192088.35221399553</v>
      </c>
      <c r="FT41" s="3"/>
      <c r="FU41" s="13"/>
      <c r="FV41" s="15">
        <f t="shared" si="40"/>
        <v>0</v>
      </c>
      <c r="FW41" s="3">
        <f>FS41*FW21</f>
        <v>0</v>
      </c>
      <c r="FX41" s="3">
        <f t="shared" si="484"/>
        <v>0</v>
      </c>
      <c r="FY41" s="3">
        <f t="shared" si="485"/>
        <v>12500.984326053289</v>
      </c>
      <c r="FZ41" s="3">
        <f t="shared" si="486"/>
        <v>188.00274200059275</v>
      </c>
      <c r="GA41" s="3">
        <f t="shared" si="487"/>
        <v>12688.987068053882</v>
      </c>
      <c r="GB41" s="3"/>
      <c r="GC41" s="5"/>
      <c r="GD41" s="3">
        <f>FV21*FS41</f>
        <v>0</v>
      </c>
      <c r="GE41" s="3">
        <f t="shared" si="43"/>
        <v>0</v>
      </c>
      <c r="GF41" s="3">
        <f t="shared" si="488"/>
        <v>0</v>
      </c>
      <c r="GG41" s="3">
        <f t="shared" si="489"/>
        <v>221067.64159926909</v>
      </c>
      <c r="GH41" s="3">
        <f t="shared" si="490"/>
        <v>146.437196685646</v>
      </c>
      <c r="GI41" s="3">
        <f t="shared" si="491"/>
        <v>221214.07879595473</v>
      </c>
      <c r="GJ41" s="3"/>
      <c r="GK41" s="13"/>
      <c r="GL41" s="15">
        <f t="shared" si="44"/>
        <v>0</v>
      </c>
      <c r="GM41" s="3">
        <f>GI41*GM21</f>
        <v>0</v>
      </c>
      <c r="GN41" s="3">
        <f t="shared" si="492"/>
        <v>0</v>
      </c>
      <c r="GO41" s="3">
        <f t="shared" si="493"/>
        <v>12442.987313675989</v>
      </c>
      <c r="GP41" s="3">
        <f t="shared" si="494"/>
        <v>201.36041885238407</v>
      </c>
      <c r="GQ41" s="3">
        <f t="shared" si="495"/>
        <v>12644.347732528373</v>
      </c>
      <c r="GR41" s="3"/>
      <c r="GS41" s="5"/>
      <c r="GT41" s="3">
        <f>GL21*GI41</f>
        <v>0</v>
      </c>
      <c r="GU41" s="3">
        <f t="shared" si="47"/>
        <v>0</v>
      </c>
      <c r="GV41" s="3">
        <f t="shared" si="496"/>
        <v>0</v>
      </c>
      <c r="GW41" s="3">
        <f t="shared" si="497"/>
        <v>236774.59399500248</v>
      </c>
      <c r="GX41" s="3">
        <f t="shared" si="498"/>
        <v>145.75781659147418</v>
      </c>
      <c r="GY41" s="3">
        <f t="shared" si="499"/>
        <v>236920.35181159395</v>
      </c>
      <c r="GZ41" s="3"/>
      <c r="HA41" s="13"/>
      <c r="HB41" s="15">
        <f t="shared" si="48"/>
        <v>0</v>
      </c>
      <c r="HC41" s="3">
        <f>GY41*HC21</f>
        <v>0</v>
      </c>
      <c r="HD41" s="3">
        <f t="shared" si="500"/>
        <v>0</v>
      </c>
      <c r="HE41" s="3">
        <f t="shared" si="501"/>
        <v>11812.01638441963</v>
      </c>
      <c r="HF41" s="3">
        <f t="shared" si="502"/>
        <v>187.41333502167541</v>
      </c>
      <c r="HG41" s="3">
        <f t="shared" si="503"/>
        <v>11999.429719441307</v>
      </c>
      <c r="HH41" s="3"/>
      <c r="HI41" s="5"/>
      <c r="HJ41" s="3">
        <f>HB21*GY41</f>
        <v>0</v>
      </c>
      <c r="HK41" s="3">
        <f t="shared" si="51"/>
        <v>0</v>
      </c>
      <c r="HL41" s="3">
        <f t="shared" si="504"/>
        <v>0</v>
      </c>
      <c r="HM41" s="3">
        <f t="shared" si="505"/>
        <v>220374.57292705259</v>
      </c>
      <c r="HN41" s="3">
        <f t="shared" si="506"/>
        <v>138.3665894960308</v>
      </c>
      <c r="HO41" s="3">
        <f t="shared" si="507"/>
        <v>220512.93951654862</v>
      </c>
      <c r="HP41" s="3"/>
      <c r="HQ41" s="13"/>
      <c r="HR41" s="15">
        <f t="shared" si="52"/>
        <v>0</v>
      </c>
      <c r="HS41" s="3">
        <f>HO41*HS21</f>
        <v>0</v>
      </c>
      <c r="HT41" s="3">
        <f t="shared" si="508"/>
        <v>0</v>
      </c>
      <c r="HU41" s="3">
        <f t="shared" si="509"/>
        <v>11171.764957591808</v>
      </c>
      <c r="HV41" s="3">
        <f t="shared" si="510"/>
        <v>159.27768045334872</v>
      </c>
      <c r="HW41" s="3">
        <f t="shared" si="511"/>
        <v>11331.042638045157</v>
      </c>
      <c r="HX41" s="3"/>
      <c r="HY41" s="5"/>
      <c r="HZ41" s="3">
        <f>HR21*HO41</f>
        <v>0</v>
      </c>
      <c r="IA41" s="3">
        <f t="shared" si="55"/>
        <v>0</v>
      </c>
      <c r="IB41" s="3">
        <f t="shared" si="512"/>
        <v>0</v>
      </c>
      <c r="IC41" s="3">
        <f t="shared" si="513"/>
        <v>187290.57248065449</v>
      </c>
      <c r="ID41" s="3">
        <f t="shared" si="514"/>
        <v>130.86665015739382</v>
      </c>
      <c r="IE41" s="3">
        <f t="shared" si="515"/>
        <v>187421.43913081189</v>
      </c>
      <c r="IF41" s="3"/>
      <c r="IG41" s="13"/>
      <c r="IH41" s="15">
        <f t="shared" si="56"/>
        <v>0</v>
      </c>
      <c r="II41" s="3">
        <f>IE41*II21</f>
        <v>0</v>
      </c>
      <c r="IJ41" s="3">
        <f t="shared" si="516"/>
        <v>0</v>
      </c>
      <c r="IK41" s="3">
        <f t="shared" si="517"/>
        <v>13428.439682392858</v>
      </c>
      <c r="IL41" s="3">
        <f t="shared" si="518"/>
        <v>206.84398569742768</v>
      </c>
      <c r="IM41" s="3">
        <f t="shared" si="519"/>
        <v>13635.283668090286</v>
      </c>
      <c r="IN41" s="3"/>
      <c r="IO41" s="5"/>
      <c r="IP41" s="3">
        <f>IH21*IE41</f>
        <v>0</v>
      </c>
      <c r="IQ41" s="3">
        <f t="shared" si="59"/>
        <v>0</v>
      </c>
      <c r="IR41" s="3">
        <f t="shared" si="520"/>
        <v>0</v>
      </c>
      <c r="IS41" s="3">
        <f t="shared" si="521"/>
        <v>243222.58074820586</v>
      </c>
      <c r="IT41" s="3">
        <f t="shared" si="522"/>
        <v>157.30145816227258</v>
      </c>
      <c r="IU41" s="3">
        <f t="shared" si="523"/>
        <v>243379.88220636814</v>
      </c>
      <c r="IV41" s="3"/>
      <c r="IW41" s="13"/>
      <c r="IX41" s="15">
        <f t="shared" si="60"/>
        <v>0</v>
      </c>
      <c r="IY41" s="3">
        <f>IU41*IY21</f>
        <v>0</v>
      </c>
      <c r="IZ41" s="3">
        <f t="shared" si="524"/>
        <v>0</v>
      </c>
      <c r="JA41" s="3">
        <f t="shared" si="525"/>
        <v>14237.909165568146</v>
      </c>
      <c r="JB41" s="3">
        <f t="shared" si="526"/>
        <v>230.46953309900297</v>
      </c>
      <c r="JC41" s="3">
        <f t="shared" si="527"/>
        <v>14468.378698667149</v>
      </c>
      <c r="JD41" s="3"/>
      <c r="JE41" s="5"/>
      <c r="JF41" s="3">
        <f>IX21*IU41</f>
        <v>0</v>
      </c>
      <c r="JG41" s="3">
        <f t="shared" si="63"/>
        <v>0</v>
      </c>
      <c r="JH41" s="3">
        <f t="shared" si="528"/>
        <v>0</v>
      </c>
      <c r="JI41" s="3">
        <f t="shared" si="529"/>
        <v>271003.26091265539</v>
      </c>
      <c r="JJ41" s="3">
        <f t="shared" si="530"/>
        <v>166.78362683212094</v>
      </c>
      <c r="JK41" s="3">
        <f t="shared" si="531"/>
        <v>271170.04453948751</v>
      </c>
      <c r="JL41" s="3"/>
      <c r="JM41" s="13"/>
      <c r="JN41" s="15">
        <f t="shared" si="64"/>
        <v>0</v>
      </c>
      <c r="JO41" s="3">
        <f>JK41*JO21</f>
        <v>0</v>
      </c>
      <c r="JP41" s="3">
        <f t="shared" si="532"/>
        <v>0</v>
      </c>
      <c r="JQ41" s="3">
        <f t="shared" si="533"/>
        <v>12767.581624771659</v>
      </c>
      <c r="JR41" s="3">
        <f t="shared" si="534"/>
        <v>203.55326451510814</v>
      </c>
      <c r="JS41" s="3">
        <f t="shared" si="535"/>
        <v>12971.134889286768</v>
      </c>
      <c r="JT41" s="3"/>
      <c r="JU41" s="5"/>
      <c r="JV41" s="3">
        <f>JN21*JK41</f>
        <v>0</v>
      </c>
      <c r="JW41" s="3">
        <f t="shared" si="67"/>
        <v>0</v>
      </c>
      <c r="JX41" s="3">
        <f t="shared" si="536"/>
        <v>0</v>
      </c>
      <c r="JY41" s="3">
        <f t="shared" si="537"/>
        <v>239353.10542462868</v>
      </c>
      <c r="JZ41" s="3">
        <f t="shared" si="538"/>
        <v>149.5601316522087</v>
      </c>
      <c r="KA41" s="3">
        <f t="shared" si="539"/>
        <v>239502.6655562809</v>
      </c>
      <c r="KB41" s="3"/>
      <c r="KC41" s="13"/>
      <c r="KD41" s="15">
        <f t="shared" si="68"/>
        <v>0</v>
      </c>
      <c r="KE41" s="3">
        <f>KA41*KE21</f>
        <v>0</v>
      </c>
      <c r="KF41" s="3">
        <f t="shared" si="540"/>
        <v>0</v>
      </c>
      <c r="KG41" s="3">
        <f t="shared" si="541"/>
        <v>13244.233635083732</v>
      </c>
      <c r="KH41" s="3">
        <f t="shared" si="542"/>
        <v>215.28802033432916</v>
      </c>
      <c r="KI41" s="3">
        <f t="shared" si="543"/>
        <v>13459.521655418061</v>
      </c>
      <c r="KJ41" s="3"/>
      <c r="KK41" s="5"/>
      <c r="KL41" s="3">
        <f>KD21*KA41</f>
        <v>0</v>
      </c>
      <c r="KM41" s="3">
        <f t="shared" si="71"/>
        <v>0</v>
      </c>
      <c r="KN41" s="3">
        <f t="shared" si="544"/>
        <v>0</v>
      </c>
      <c r="KO41" s="3">
        <f t="shared" si="545"/>
        <v>253151.70626466488</v>
      </c>
      <c r="KP41" s="3">
        <f t="shared" si="546"/>
        <v>155.14365870609103</v>
      </c>
      <c r="KQ41" s="3">
        <f t="shared" si="547"/>
        <v>253306.84992337099</v>
      </c>
      <c r="KR41" s="3"/>
      <c r="KS41" s="13"/>
      <c r="KT41" s="15">
        <f t="shared" si="72"/>
        <v>0</v>
      </c>
      <c r="KU41" s="3">
        <f>KQ41*KU21</f>
        <v>0</v>
      </c>
      <c r="KV41" s="3">
        <f t="shared" si="548"/>
        <v>0</v>
      </c>
      <c r="KW41" s="3">
        <f t="shared" si="549"/>
        <v>13541.878979285822</v>
      </c>
      <c r="KX41" s="3">
        <f t="shared" si="550"/>
        <v>220.62687240479096</v>
      </c>
      <c r="KY41" s="3">
        <f t="shared" si="551"/>
        <v>13762.505851690614</v>
      </c>
      <c r="KZ41" s="3"/>
      <c r="LA41" s="5"/>
      <c r="LB41" s="3">
        <f>KT21*KQ41</f>
        <v>0</v>
      </c>
      <c r="LC41" s="3">
        <f t="shared" si="75"/>
        <v>0</v>
      </c>
      <c r="LD41" s="3">
        <f t="shared" si="552"/>
        <v>0</v>
      </c>
      <c r="LE41" s="3">
        <f t="shared" si="553"/>
        <v>259429.52659592711</v>
      </c>
      <c r="LF41" s="3">
        <f t="shared" si="554"/>
        <v>158.63029213228054</v>
      </c>
      <c r="LG41" s="3">
        <f t="shared" si="555"/>
        <v>259588.1568880594</v>
      </c>
      <c r="LH41" s="3"/>
      <c r="LI41" s="13"/>
      <c r="LJ41" s="15">
        <f t="shared" si="76"/>
        <v>0</v>
      </c>
      <c r="LK41" s="3">
        <f>LG41*LK21</f>
        <v>0</v>
      </c>
      <c r="LL41" s="3">
        <f t="shared" si="556"/>
        <v>0</v>
      </c>
      <c r="LM41" s="3">
        <f t="shared" si="557"/>
        <v>14199.830865720389</v>
      </c>
      <c r="LN41" s="3">
        <f t="shared" si="558"/>
        <v>234.65754661322168</v>
      </c>
      <c r="LO41" s="3">
        <f t="shared" si="559"/>
        <v>14434.488412333611</v>
      </c>
      <c r="LP41" s="3"/>
      <c r="LQ41" s="5"/>
      <c r="LR41" s="3">
        <f>LJ21*LG41</f>
        <v>0</v>
      </c>
      <c r="LS41" s="3">
        <f t="shared" si="79"/>
        <v>0</v>
      </c>
      <c r="LT41" s="3">
        <f t="shared" si="560"/>
        <v>0</v>
      </c>
      <c r="LU41" s="3">
        <f t="shared" si="561"/>
        <v>275927.83946253249</v>
      </c>
      <c r="LV41" s="3">
        <f t="shared" si="562"/>
        <v>166.33757559816812</v>
      </c>
      <c r="LW41" s="3">
        <f t="shared" si="563"/>
        <v>276094.17703813064</v>
      </c>
      <c r="LX41" s="3"/>
      <c r="LY41" s="13"/>
      <c r="LZ41" s="15">
        <f t="shared" si="80"/>
        <v>0</v>
      </c>
      <c r="MA41" s="3">
        <f>LW41*MA21</f>
        <v>0</v>
      </c>
      <c r="MB41" s="3">
        <f t="shared" si="564"/>
        <v>0</v>
      </c>
      <c r="MC41" s="3">
        <f t="shared" si="565"/>
        <v>14638.010039601546</v>
      </c>
      <c r="MD41" s="3">
        <f t="shared" si="566"/>
        <v>244.65550584478993</v>
      </c>
      <c r="ME41" s="3">
        <f t="shared" si="567"/>
        <v>14882.665545446336</v>
      </c>
      <c r="MF41" s="3"/>
      <c r="MG41" s="5"/>
      <c r="MH41" s="3">
        <f>LZ21*LW41</f>
        <v>0</v>
      </c>
      <c r="MI41" s="3">
        <f t="shared" si="83"/>
        <v>0</v>
      </c>
      <c r="MJ41" s="3">
        <f t="shared" si="568"/>
        <v>0</v>
      </c>
      <c r="MK41" s="3">
        <f t="shared" si="569"/>
        <v>287684.18537860143</v>
      </c>
      <c r="ML41" s="3">
        <f t="shared" si="570"/>
        <v>171.47042979553407</v>
      </c>
      <c r="MM41" s="3">
        <f t="shared" si="571"/>
        <v>287855.65580839699</v>
      </c>
      <c r="MN41" s="3"/>
      <c r="MO41" s="13"/>
      <c r="MP41" s="15">
        <f t="shared" si="84"/>
        <v>0</v>
      </c>
      <c r="MQ41" s="3">
        <f>MM41*MQ21</f>
        <v>0</v>
      </c>
      <c r="MR41" s="3">
        <f t="shared" si="572"/>
        <v>0</v>
      </c>
      <c r="MS41" s="3">
        <f t="shared" si="573"/>
        <v>14785.542026782552</v>
      </c>
      <c r="MT41" s="3">
        <f t="shared" si="574"/>
        <v>249.04822562200616</v>
      </c>
      <c r="MU41" s="3">
        <f t="shared" si="575"/>
        <v>15034.590252404558</v>
      </c>
      <c r="MV41" s="3"/>
      <c r="MW41" s="5"/>
      <c r="MX41" s="3">
        <f>MP21*MM41</f>
        <v>0</v>
      </c>
      <c r="MY41" s="3">
        <f t="shared" si="87"/>
        <v>0</v>
      </c>
      <c r="MZ41" s="3">
        <f t="shared" si="576"/>
        <v>0</v>
      </c>
      <c r="NA41" s="3">
        <f t="shared" si="577"/>
        <v>292849.47281548678</v>
      </c>
      <c r="NB41" s="3">
        <f t="shared" si="578"/>
        <v>173.19862735668326</v>
      </c>
      <c r="NC41" s="3">
        <f t="shared" si="579"/>
        <v>293022.67144284345</v>
      </c>
      <c r="ND41" s="3"/>
      <c r="NE41" s="13"/>
      <c r="NF41" s="15">
        <f t="shared" si="88"/>
        <v>0</v>
      </c>
      <c r="NG41" s="3">
        <f>NC41*NG21</f>
        <v>0</v>
      </c>
      <c r="NH41" s="3">
        <f t="shared" si="580"/>
        <v>0</v>
      </c>
      <c r="NI41" s="3">
        <f t="shared" si="581"/>
        <v>14966.6831751804</v>
      </c>
      <c r="NJ41" s="3">
        <f t="shared" si="582"/>
        <v>254.68229712298285</v>
      </c>
      <c r="NK41" s="3">
        <f t="shared" si="583"/>
        <v>15221.365472303383</v>
      </c>
      <c r="NL41" s="3"/>
      <c r="NM41" s="5"/>
      <c r="NN41" s="3">
        <f>NF21*NC41</f>
        <v>0</v>
      </c>
      <c r="NO41" s="3">
        <f t="shared" si="91"/>
        <v>0</v>
      </c>
      <c r="NP41" s="3">
        <f t="shared" si="584"/>
        <v>0</v>
      </c>
      <c r="NQ41" s="3">
        <f t="shared" si="585"/>
        <v>299474.43416481989</v>
      </c>
      <c r="NR41" s="3">
        <f t="shared" si="586"/>
        <v>175.32052442366196</v>
      </c>
      <c r="NS41" s="3">
        <f t="shared" si="587"/>
        <v>299649.75468924356</v>
      </c>
      <c r="NT41" s="3"/>
      <c r="NU41" s="13"/>
      <c r="NV41" s="15">
        <f t="shared" si="92"/>
        <v>0</v>
      </c>
      <c r="NW41" s="3">
        <f>NS41*NW21</f>
        <v>0</v>
      </c>
      <c r="NX41" s="3">
        <f t="shared" si="588"/>
        <v>0</v>
      </c>
      <c r="NY41" s="3">
        <f t="shared" si="589"/>
        <v>15263.154792341247</v>
      </c>
      <c r="NZ41" s="3">
        <f t="shared" si="590"/>
        <v>262.76611618612975</v>
      </c>
      <c r="OA41" s="3">
        <f t="shared" si="591"/>
        <v>15525.920908527378</v>
      </c>
      <c r="OB41" s="3"/>
      <c r="OC41" s="5"/>
      <c r="OD41" s="3">
        <f>NV21*NS41</f>
        <v>0</v>
      </c>
      <c r="OE41" s="3">
        <f t="shared" si="95"/>
        <v>0</v>
      </c>
      <c r="OF41" s="3">
        <f t="shared" si="592"/>
        <v>0</v>
      </c>
      <c r="OG41" s="3">
        <f t="shared" si="593"/>
        <v>308979.99135184998</v>
      </c>
      <c r="OH41" s="3">
        <f t="shared" si="594"/>
        <v>178.79340874873185</v>
      </c>
      <c r="OI41" s="3">
        <f t="shared" si="595"/>
        <v>309158.78476059873</v>
      </c>
      <c r="OJ41" s="3"/>
      <c r="OK41" s="13"/>
      <c r="OL41" s="15">
        <f t="shared" si="96"/>
        <v>0</v>
      </c>
      <c r="OM41" s="3">
        <f>OI41*OM21</f>
        <v>0</v>
      </c>
      <c r="ON41" s="3">
        <f t="shared" si="596"/>
        <v>0</v>
      </c>
      <c r="OO41" s="3">
        <f t="shared" si="597"/>
        <v>15679.108019111982</v>
      </c>
      <c r="OP41" s="3">
        <f t="shared" si="598"/>
        <v>272.48303163184249</v>
      </c>
      <c r="OQ41" s="3">
        <f t="shared" si="599"/>
        <v>15951.591050743824</v>
      </c>
      <c r="OR41" s="3"/>
      <c r="OS41" s="5"/>
      <c r="OT41" s="3">
        <f>OL21*OI41</f>
        <v>0</v>
      </c>
      <c r="OU41" s="3">
        <f t="shared" si="99"/>
        <v>0</v>
      </c>
      <c r="OV41" s="3">
        <f t="shared" si="600"/>
        <v>0</v>
      </c>
      <c r="OW41" s="3">
        <f t="shared" si="601"/>
        <v>320405.8650297799</v>
      </c>
      <c r="OX41" s="3">
        <f t="shared" si="602"/>
        <v>183.66590701702506</v>
      </c>
      <c r="OY41" s="3">
        <f t="shared" si="603"/>
        <v>320589.53093679692</v>
      </c>
      <c r="OZ41" s="3"/>
      <c r="PA41" s="13"/>
      <c r="PB41" s="15">
        <f t="shared" si="100"/>
        <v>0</v>
      </c>
      <c r="PC41" s="3">
        <f>OY41*PC21</f>
        <v>0</v>
      </c>
      <c r="PD41" s="3">
        <f t="shared" si="604"/>
        <v>0</v>
      </c>
      <c r="PE41" s="3">
        <f t="shared" si="605"/>
        <v>16117.090843355434</v>
      </c>
      <c r="PF41" s="3">
        <f t="shared" si="606"/>
        <v>282.16818045739655</v>
      </c>
      <c r="PG41" s="3">
        <f t="shared" si="607"/>
        <v>16399.259023812832</v>
      </c>
      <c r="PH41" s="3"/>
      <c r="PI41" s="5"/>
      <c r="PJ41" s="3">
        <f>PB21*OY41</f>
        <v>0</v>
      </c>
      <c r="PK41" s="3">
        <f t="shared" si="103"/>
        <v>0</v>
      </c>
      <c r="PL41" s="3">
        <f t="shared" si="608"/>
        <v>0</v>
      </c>
      <c r="PM41" s="3">
        <f t="shared" si="609"/>
        <v>331794.38514719618</v>
      </c>
      <c r="PN41" s="3">
        <f t="shared" si="610"/>
        <v>188.79646116426969</v>
      </c>
      <c r="PO41" s="3">
        <f t="shared" si="611"/>
        <v>331983.18160836044</v>
      </c>
      <c r="PP41" s="3"/>
      <c r="PQ41" s="13"/>
      <c r="PR41" s="15">
        <f t="shared" si="104"/>
        <v>0</v>
      </c>
      <c r="PS41" s="3">
        <f>PO41*PS21</f>
        <v>0</v>
      </c>
      <c r="PT41" s="3">
        <f t="shared" si="612"/>
        <v>0</v>
      </c>
      <c r="PU41" s="3">
        <f t="shared" si="613"/>
        <v>16492.362181041739</v>
      </c>
      <c r="PV41" s="3">
        <f t="shared" si="614"/>
        <v>290.91367554314246</v>
      </c>
      <c r="PW41" s="3">
        <f t="shared" si="615"/>
        <v>16783.275856584882</v>
      </c>
      <c r="PX41" s="3"/>
      <c r="PY41" s="5"/>
      <c r="PZ41" s="3">
        <f>PR21*PO41</f>
        <v>0</v>
      </c>
      <c r="QA41" s="3">
        <f t="shared" si="107"/>
        <v>0</v>
      </c>
      <c r="QB41" s="3">
        <f t="shared" si="616"/>
        <v>0</v>
      </c>
      <c r="QC41" s="3">
        <f t="shared" si="617"/>
        <v>342077.99033641058</v>
      </c>
      <c r="QD41" s="3">
        <f t="shared" si="618"/>
        <v>193.19240961552293</v>
      </c>
      <c r="QE41" s="3">
        <f t="shared" si="619"/>
        <v>342271.18274602608</v>
      </c>
      <c r="QF41" s="3"/>
      <c r="QG41" s="13"/>
      <c r="QH41" s="15">
        <f t="shared" si="108"/>
        <v>0</v>
      </c>
      <c r="QI41" s="3">
        <f>QE41*QI21</f>
        <v>0</v>
      </c>
      <c r="QJ41" s="3">
        <f t="shared" si="620"/>
        <v>0</v>
      </c>
      <c r="QK41" s="3">
        <f t="shared" si="621"/>
        <v>16829.260628348056</v>
      </c>
      <c r="QL41" s="3">
        <f t="shared" si="622"/>
        <v>299.3977507192086</v>
      </c>
      <c r="QM41" s="3">
        <f t="shared" si="623"/>
        <v>17128.658379067267</v>
      </c>
      <c r="QN41" s="3"/>
      <c r="QO41" s="5"/>
      <c r="QP41" s="3">
        <f>QH21*QE41</f>
        <v>0</v>
      </c>
      <c r="QQ41" s="3">
        <f t="shared" si="111"/>
        <v>0</v>
      </c>
      <c r="QR41" s="3">
        <f t="shared" si="624"/>
        <v>0</v>
      </c>
      <c r="QS41" s="3">
        <f t="shared" si="625"/>
        <v>352054.19850425713</v>
      </c>
      <c r="QT41" s="3">
        <f t="shared" si="626"/>
        <v>197.13885598362739</v>
      </c>
      <c r="QU41" s="3">
        <f t="shared" si="627"/>
        <v>352251.33736024075</v>
      </c>
      <c r="QV41" s="3"/>
      <c r="QW41" s="13"/>
      <c r="QX41" s="15">
        <f t="shared" si="112"/>
        <v>0</v>
      </c>
      <c r="QY41" s="3">
        <f>QU41*QY21</f>
        <v>0</v>
      </c>
      <c r="QZ41" s="3">
        <f t="shared" si="628"/>
        <v>0</v>
      </c>
      <c r="RA41" s="3">
        <f t="shared" si="629"/>
        <v>17190.362879594933</v>
      </c>
      <c r="RB41" s="3">
        <f t="shared" si="630"/>
        <v>308.6118392114559</v>
      </c>
      <c r="RC41" s="3">
        <f t="shared" si="631"/>
        <v>17498.974718806388</v>
      </c>
      <c r="RD41" s="3"/>
      <c r="RE41" s="5"/>
      <c r="RF41" s="3">
        <f>QX21*QU41</f>
        <v>0</v>
      </c>
      <c r="RG41" s="3">
        <f t="shared" si="115"/>
        <v>0</v>
      </c>
      <c r="RH41" s="3">
        <f t="shared" si="632"/>
        <v>0</v>
      </c>
      <c r="RI41" s="3">
        <f t="shared" si="633"/>
        <v>362888.81075933611</v>
      </c>
      <c r="RJ41" s="3">
        <f t="shared" si="634"/>
        <v>201.36882700113071</v>
      </c>
      <c r="RK41" s="3">
        <f t="shared" si="635"/>
        <v>363090.17958633724</v>
      </c>
      <c r="RL41" s="3"/>
      <c r="RM41" s="13"/>
      <c r="RN41" s="15">
        <f t="shared" si="116"/>
        <v>0</v>
      </c>
      <c r="RO41" s="3">
        <f>RK41*RO21</f>
        <v>0</v>
      </c>
      <c r="RP41" s="3">
        <f t="shared" si="636"/>
        <v>0</v>
      </c>
      <c r="RQ41" s="3">
        <f t="shared" si="637"/>
        <v>17602.956868028014</v>
      </c>
      <c r="RR41" s="3">
        <f t="shared" si="638"/>
        <v>318.64109752146953</v>
      </c>
      <c r="RS41" s="3">
        <f t="shared" si="639"/>
        <v>17921.597965549485</v>
      </c>
      <c r="RT41" s="3"/>
      <c r="RU41" s="5"/>
      <c r="RV41" s="3">
        <f>RN21*RK41</f>
        <v>0</v>
      </c>
      <c r="RW41" s="3">
        <f t="shared" si="119"/>
        <v>0</v>
      </c>
      <c r="RX41" s="3">
        <f t="shared" si="640"/>
        <v>0</v>
      </c>
      <c r="RY41" s="3">
        <f t="shared" si="641"/>
        <v>374681.96046551218</v>
      </c>
      <c r="RZ41" s="3">
        <f t="shared" si="642"/>
        <v>206.20197497249254</v>
      </c>
      <c r="SA41" s="3">
        <f t="shared" si="643"/>
        <v>374888.16244048468</v>
      </c>
      <c r="SB41" s="3"/>
      <c r="SC41" s="13"/>
      <c r="SD41" s="15">
        <f t="shared" si="120"/>
        <v>0</v>
      </c>
      <c r="SE41" s="3">
        <f>SA41*SE21</f>
        <v>0</v>
      </c>
      <c r="SF41" s="3">
        <f t="shared" si="644"/>
        <v>0</v>
      </c>
      <c r="SG41" s="3">
        <f t="shared" si="645"/>
        <v>18051.424379873049</v>
      </c>
      <c r="SH41" s="3">
        <f t="shared" si="646"/>
        <v>329.1072676921732</v>
      </c>
      <c r="SI41" s="3">
        <f t="shared" si="647"/>
        <v>18380.531647565222</v>
      </c>
      <c r="SJ41" s="3"/>
      <c r="SK41" s="5"/>
      <c r="SL41" s="3">
        <f>SD21*SA41</f>
        <v>0</v>
      </c>
      <c r="SM41" s="3">
        <f t="shared" si="123"/>
        <v>0</v>
      </c>
      <c r="SN41" s="3">
        <f t="shared" si="648"/>
        <v>0</v>
      </c>
      <c r="SO41" s="3">
        <f t="shared" si="649"/>
        <v>386988.8637137998</v>
      </c>
      <c r="SP41" s="3">
        <f t="shared" si="650"/>
        <v>211.45534730912576</v>
      </c>
      <c r="SQ41" s="3">
        <f t="shared" si="651"/>
        <v>387200.31906110892</v>
      </c>
      <c r="SR41" s="3"/>
      <c r="SS41" s="13"/>
      <c r="ST41" s="15">
        <f t="shared" si="124"/>
        <v>0</v>
      </c>
      <c r="SU41" s="3">
        <f>SQ41*SU21</f>
        <v>0</v>
      </c>
      <c r="SV41" s="3">
        <f t="shared" si="652"/>
        <v>0</v>
      </c>
      <c r="SW41" s="3">
        <f t="shared" si="653"/>
        <v>18504.434011989299</v>
      </c>
      <c r="SX41" s="3">
        <f t="shared" si="654"/>
        <v>339.64254706814302</v>
      </c>
      <c r="SY41" s="3">
        <f t="shared" si="655"/>
        <v>18844.076559057441</v>
      </c>
      <c r="SZ41" s="3"/>
      <c r="TA41" s="5"/>
      <c r="TB41" s="3">
        <f>ST21*SQ41</f>
        <v>0</v>
      </c>
      <c r="TC41" s="3">
        <f t="shared" si="127"/>
        <v>0</v>
      </c>
      <c r="TD41" s="3">
        <f t="shared" si="656"/>
        <v>0</v>
      </c>
      <c r="TE41" s="3">
        <f t="shared" si="657"/>
        <v>399377.03071844764</v>
      </c>
      <c r="TF41" s="3">
        <f t="shared" si="658"/>
        <v>216.7619262847065</v>
      </c>
      <c r="TG41" s="3">
        <f t="shared" si="659"/>
        <v>399593.79264473234</v>
      </c>
      <c r="TH41" s="3"/>
      <c r="TI41" s="13"/>
      <c r="TJ41" s="15">
        <f t="shared" si="128"/>
        <v>0</v>
      </c>
      <c r="TK41" s="3">
        <f>TG41*TK21</f>
        <v>0</v>
      </c>
      <c r="TL41" s="3">
        <f t="shared" si="660"/>
        <v>0</v>
      </c>
      <c r="TM41" s="3">
        <f t="shared" si="661"/>
        <v>18952.212958392745</v>
      </c>
      <c r="TN41" s="3">
        <f t="shared" si="662"/>
        <v>350.27167581671586</v>
      </c>
      <c r="TO41" s="3">
        <f t="shared" si="663"/>
        <v>19302.484634209461</v>
      </c>
      <c r="TP41" s="3"/>
      <c r="TQ41" s="5"/>
      <c r="TR41" s="3">
        <f>TJ21*TG41</f>
        <v>0</v>
      </c>
      <c r="TS41" s="3">
        <f t="shared" si="131"/>
        <v>0</v>
      </c>
      <c r="TT41" s="3">
        <f t="shared" si="664"/>
        <v>0</v>
      </c>
      <c r="TU41" s="3">
        <f t="shared" si="665"/>
        <v>411875.55281284655</v>
      </c>
      <c r="TV41" s="3">
        <f t="shared" si="666"/>
        <v>222.00723272905711</v>
      </c>
      <c r="TW41" s="3">
        <f t="shared" si="667"/>
        <v>412097.56004557561</v>
      </c>
      <c r="TX41" s="3"/>
      <c r="TY41" s="13"/>
      <c r="TZ41" s="15">
        <f t="shared" si="132"/>
        <v>0</v>
      </c>
      <c r="UA41" s="3">
        <f>TW41*UA21</f>
        <v>0</v>
      </c>
      <c r="UB41" s="3">
        <f t="shared" si="668"/>
        <v>0</v>
      </c>
      <c r="UC41" s="3">
        <f t="shared" si="669"/>
        <v>19407.731661731374</v>
      </c>
      <c r="UD41" s="3">
        <f t="shared" si="670"/>
        <v>361.24573440596134</v>
      </c>
      <c r="UE41" s="3">
        <f t="shared" si="671"/>
        <v>19768.977396137336</v>
      </c>
      <c r="UF41" s="3"/>
      <c r="UG41" s="5"/>
      <c r="UH41" s="3">
        <f>TZ21*TW41</f>
        <v>0</v>
      </c>
      <c r="UI41" s="3">
        <f t="shared" si="135"/>
        <v>0</v>
      </c>
      <c r="UJ41" s="3">
        <f t="shared" si="672"/>
        <v>0</v>
      </c>
      <c r="UK41" s="3">
        <f t="shared" si="673"/>
        <v>424779.6691320067</v>
      </c>
      <c r="UL41" s="3">
        <f t="shared" si="674"/>
        <v>227.34320309866789</v>
      </c>
      <c r="UM41" s="3">
        <f t="shared" si="675"/>
        <v>425007.01233510539</v>
      </c>
      <c r="UN41" s="3"/>
      <c r="UO41" s="13"/>
      <c r="UP41" s="15">
        <f t="shared" si="136"/>
        <v>0</v>
      </c>
      <c r="UQ41" s="3">
        <f>UM41*UQ21</f>
        <v>0</v>
      </c>
      <c r="UR41" s="3">
        <f t="shared" si="676"/>
        <v>0</v>
      </c>
      <c r="US41" s="3">
        <f t="shared" si="677"/>
        <v>19886.218053826684</v>
      </c>
      <c r="UT41" s="3">
        <f t="shared" si="678"/>
        <v>372.70888185334212</v>
      </c>
      <c r="UU41" s="3">
        <f t="shared" si="679"/>
        <v>20258.926935680025</v>
      </c>
      <c r="UV41" s="3"/>
      <c r="UW41" s="5"/>
      <c r="UX41" s="3">
        <f>UP21*UM41</f>
        <v>0</v>
      </c>
      <c r="UY41" s="3">
        <f t="shared" si="139"/>
        <v>0</v>
      </c>
      <c r="UZ41" s="3">
        <f t="shared" si="680"/>
        <v>0</v>
      </c>
      <c r="VA41" s="3">
        <f t="shared" si="681"/>
        <v>438258.89259721112</v>
      </c>
      <c r="VB41" s="3">
        <f t="shared" si="682"/>
        <v>232.94821819852979</v>
      </c>
      <c r="VC41" s="3">
        <f t="shared" si="683"/>
        <v>438491.84081540967</v>
      </c>
      <c r="VD41" s="3"/>
      <c r="VE41" s="13"/>
      <c r="VF41" s="15">
        <f t="shared" si="140"/>
        <v>0</v>
      </c>
      <c r="VG41" s="3">
        <f>VC41*VG21</f>
        <v>0</v>
      </c>
      <c r="VH41" s="3">
        <f t="shared" si="684"/>
        <v>0</v>
      </c>
      <c r="VI41" s="3">
        <f t="shared" si="685"/>
        <v>20390.940483940609</v>
      </c>
      <c r="VJ41" s="3">
        <f t="shared" si="686"/>
        <v>384.62003224183479</v>
      </c>
      <c r="VK41" s="3">
        <f t="shared" si="687"/>
        <v>20775.560516182442</v>
      </c>
      <c r="VL41" s="3"/>
      <c r="VM41" s="5"/>
      <c r="VN41" s="3">
        <f>VF21*VC41</f>
        <v>0</v>
      </c>
      <c r="VO41" s="3">
        <f t="shared" si="143"/>
        <v>0</v>
      </c>
      <c r="VP41" s="3">
        <f t="shared" si="688"/>
        <v>0</v>
      </c>
      <c r="VQ41" s="3">
        <f t="shared" si="689"/>
        <v>452264.91132384213</v>
      </c>
      <c r="VR41" s="3">
        <f t="shared" si="690"/>
        <v>238.86056364609698</v>
      </c>
      <c r="VS41" s="3">
        <f t="shared" si="691"/>
        <v>452503.7718874882</v>
      </c>
      <c r="VT41" s="3"/>
      <c r="VU41" s="13"/>
      <c r="VV41" s="15">
        <f t="shared" si="144"/>
        <v>0</v>
      </c>
      <c r="VW41" s="3">
        <f>VS41*VW21</f>
        <v>0</v>
      </c>
      <c r="VX41" s="3">
        <f t="shared" si="692"/>
        <v>0</v>
      </c>
      <c r="VY41" s="3">
        <f t="shared" si="693"/>
        <v>20914.969353274897</v>
      </c>
      <c r="VZ41" s="3">
        <f t="shared" si="694"/>
        <v>396.87643482728049</v>
      </c>
      <c r="WA41" s="3">
        <f t="shared" si="695"/>
        <v>21311.845788102179</v>
      </c>
      <c r="WB41" s="3"/>
      <c r="WC41" s="5"/>
      <c r="WD41" s="3">
        <f>VV21*VS41</f>
        <v>0</v>
      </c>
      <c r="WE41" s="3">
        <f t="shared" si="147"/>
        <v>0</v>
      </c>
      <c r="WF41" s="3">
        <f t="shared" si="696"/>
        <v>0</v>
      </c>
      <c r="WG41" s="3">
        <f t="shared" si="697"/>
        <v>466676.9033257839</v>
      </c>
      <c r="WH41" s="3">
        <f t="shared" si="698"/>
        <v>244.99906575170587</v>
      </c>
      <c r="WI41" s="3">
        <f t="shared" si="699"/>
        <v>466921.90239153564</v>
      </c>
      <c r="WJ41" s="3"/>
      <c r="WK41" s="13"/>
      <c r="WL41" s="15">
        <f t="shared" si="148"/>
        <v>0</v>
      </c>
      <c r="WM41" s="3">
        <f>WI41*WM21</f>
        <v>0</v>
      </c>
      <c r="WN41" s="3">
        <f t="shared" si="700"/>
        <v>0</v>
      </c>
      <c r="WO41" s="3">
        <f t="shared" si="701"/>
        <v>21451.949131152171</v>
      </c>
      <c r="WP41" s="3">
        <f t="shared" si="702"/>
        <v>409.44762719040153</v>
      </c>
      <c r="WQ41" s="3">
        <f t="shared" si="703"/>
        <v>21861.396758342573</v>
      </c>
      <c r="WR41" s="3"/>
      <c r="WS41" s="5"/>
      <c r="WT41" s="3">
        <f>WL21*WI41</f>
        <v>0</v>
      </c>
      <c r="WU41" s="3">
        <f t="shared" si="151"/>
        <v>0</v>
      </c>
      <c r="WV41" s="3">
        <f t="shared" si="704"/>
        <v>0</v>
      </c>
      <c r="WW41" s="3">
        <f t="shared" si="705"/>
        <v>481459.04861916025</v>
      </c>
      <c r="WX41" s="3">
        <f t="shared" si="706"/>
        <v>251.28927549025809</v>
      </c>
      <c r="WY41" s="3">
        <f t="shared" si="707"/>
        <v>481710.33789465053</v>
      </c>
      <c r="WZ41" s="3"/>
      <c r="XA41" s="13"/>
      <c r="XB41" s="15">
        <f t="shared" si="152"/>
        <v>0</v>
      </c>
      <c r="XC41" s="3">
        <f>WY41*XC21</f>
        <v>0</v>
      </c>
      <c r="XD41" s="3">
        <f t="shared" si="708"/>
        <v>0</v>
      </c>
      <c r="XE41" s="3">
        <f t="shared" si="709"/>
        <v>22002.30849016966</v>
      </c>
      <c r="XF41" s="3">
        <f t="shared" si="710"/>
        <v>422.38749999622934</v>
      </c>
      <c r="XG41" s="3">
        <f t="shared" si="711"/>
        <v>22424.695990165888</v>
      </c>
      <c r="XH41" s="3"/>
      <c r="XI41" s="5"/>
      <c r="XJ41" s="3">
        <f>XB21*WY41</f>
        <v>0</v>
      </c>
      <c r="XK41" s="3">
        <f t="shared" si="155"/>
        <v>0</v>
      </c>
      <c r="XL41" s="3">
        <f t="shared" si="712"/>
        <v>0</v>
      </c>
      <c r="XM41" s="3">
        <f t="shared" si="713"/>
        <v>496674.71586602338</v>
      </c>
      <c r="XN41" s="3">
        <f t="shared" si="714"/>
        <v>257.73621435540542</v>
      </c>
      <c r="XO41" s="3">
        <f t="shared" si="715"/>
        <v>496932.45208037877</v>
      </c>
      <c r="XP41" s="3"/>
      <c r="XQ41" s="13"/>
      <c r="XR41" s="15">
        <f t="shared" si="156"/>
        <v>0</v>
      </c>
      <c r="XS41" s="3">
        <f>XO41*XS21</f>
        <v>0</v>
      </c>
      <c r="XT41" s="3">
        <f t="shared" si="716"/>
        <v>0</v>
      </c>
      <c r="XU41" s="3">
        <f t="shared" si="717"/>
        <v>22570.783577508704</v>
      </c>
      <c r="XV41" s="3">
        <f t="shared" si="718"/>
        <v>435.75998890931811</v>
      </c>
      <c r="XW41" s="3">
        <f t="shared" si="719"/>
        <v>23006.543566418022</v>
      </c>
      <c r="XX41" s="3"/>
      <c r="XY41" s="5"/>
      <c r="XZ41" s="3">
        <f>XR21*XO41</f>
        <v>0</v>
      </c>
      <c r="YA41" s="3">
        <f t="shared" si="159"/>
        <v>0</v>
      </c>
      <c r="YB41" s="3">
        <f t="shared" si="720"/>
        <v>0</v>
      </c>
      <c r="YC41" s="3">
        <f t="shared" si="721"/>
        <v>512399.08538782317</v>
      </c>
      <c r="YD41" s="3">
        <f t="shared" si="722"/>
        <v>264.39536182766204</v>
      </c>
      <c r="YE41" s="3">
        <f t="shared" si="723"/>
        <v>512663.48074965086</v>
      </c>
      <c r="YF41" s="3"/>
      <c r="YG41" s="13"/>
      <c r="YH41" s="15">
        <f t="shared" si="160"/>
        <v>0</v>
      </c>
      <c r="YI41" s="3">
        <f>YE41*YI21</f>
        <v>0</v>
      </c>
      <c r="YJ41" s="3">
        <f t="shared" si="724"/>
        <v>0</v>
      </c>
      <c r="YK41" s="3">
        <f t="shared" si="725"/>
        <v>23160.925356536296</v>
      </c>
      <c r="YL41" s="3">
        <f t="shared" si="726"/>
        <v>449.58571225423015</v>
      </c>
      <c r="YM41" s="3">
        <f t="shared" si="727"/>
        <v>23610.511068790525</v>
      </c>
      <c r="YN41" s="3"/>
      <c r="YO41" s="5"/>
      <c r="YP41" s="3">
        <f>YH21*YE41</f>
        <v>0</v>
      </c>
      <c r="YQ41" s="3">
        <f t="shared" si="163"/>
        <v>0</v>
      </c>
      <c r="YR41" s="3">
        <f t="shared" si="728"/>
        <v>0</v>
      </c>
      <c r="YS41" s="3">
        <f t="shared" si="729"/>
        <v>528656.40174788993</v>
      </c>
      <c r="YT41" s="3">
        <f t="shared" si="730"/>
        <v>271.30831408117177</v>
      </c>
      <c r="YU41" s="3">
        <f t="shared" si="731"/>
        <v>528927.7100619711</v>
      </c>
      <c r="YV41" s="3"/>
      <c r="YW41" s="13"/>
      <c r="YX41" s="15">
        <f t="shared" si="164"/>
        <v>0</v>
      </c>
      <c r="YY41" s="3">
        <f>YU41*YY21</f>
        <v>0</v>
      </c>
      <c r="YZ41" s="3">
        <f t="shared" si="732"/>
        <v>0</v>
      </c>
      <c r="ZA41" s="3">
        <f t="shared" si="733"/>
        <v>23772.796815148158</v>
      </c>
      <c r="ZB41" s="3">
        <f t="shared" si="734"/>
        <v>463.85262644331556</v>
      </c>
      <c r="ZC41" s="3">
        <f t="shared" si="735"/>
        <v>24236.649441591475</v>
      </c>
      <c r="ZD41" s="3"/>
      <c r="ZE41" s="5"/>
      <c r="ZF41" s="3">
        <f>YX21*YU41</f>
        <v>0</v>
      </c>
      <c r="ZG41" s="3">
        <f t="shared" si="167"/>
        <v>0</v>
      </c>
      <c r="ZH41" s="3">
        <f t="shared" si="736"/>
        <v>0</v>
      </c>
      <c r="ZI41" s="3">
        <f t="shared" si="737"/>
        <v>545432.50319789071</v>
      </c>
      <c r="ZJ41" s="3">
        <f t="shared" si="738"/>
        <v>278.47580895950244</v>
      </c>
      <c r="ZK41" s="3">
        <f t="shared" si="739"/>
        <v>545710.97900685016</v>
      </c>
      <c r="ZL41" s="3"/>
      <c r="ZM41" s="13"/>
      <c r="ZN41" s="15">
        <f t="shared" si="168"/>
        <v>0</v>
      </c>
      <c r="ZO41" s="3">
        <f>ZK41*ZO21</f>
        <v>0</v>
      </c>
      <c r="ZP41" s="3">
        <f t="shared" si="740"/>
        <v>0</v>
      </c>
      <c r="ZQ41" s="3">
        <f t="shared" si="741"/>
        <v>24404.791485050959</v>
      </c>
      <c r="ZR41" s="3">
        <f t="shared" si="742"/>
        <v>478.55364957526228</v>
      </c>
      <c r="ZS41" s="3">
        <f t="shared" si="743"/>
        <v>24883.345134626223</v>
      </c>
      <c r="ZT41" s="3"/>
      <c r="ZU41" s="5"/>
      <c r="ZV41" s="3">
        <f>ZN21*ZK41</f>
        <v>0</v>
      </c>
      <c r="ZW41" s="3">
        <f t="shared" si="171"/>
        <v>0</v>
      </c>
      <c r="ZX41" s="3">
        <f t="shared" si="744"/>
        <v>0</v>
      </c>
      <c r="ZY41" s="3">
        <f t="shared" si="745"/>
        <v>562719.06231023336</v>
      </c>
      <c r="ZZ41" s="3">
        <f t="shared" si="746"/>
        <v>285.87902820744262</v>
      </c>
      <c r="AAA41" s="3">
        <f t="shared" si="747"/>
        <v>563004.94133844075</v>
      </c>
      <c r="AAB41" s="3"/>
      <c r="AAC41" s="13"/>
      <c r="AAD41" s="15">
        <f t="shared" si="172"/>
        <v>0</v>
      </c>
      <c r="AAE41" s="3">
        <f>AAA41*AAE21</f>
        <v>0</v>
      </c>
      <c r="AAF41" s="3">
        <f t="shared" si="748"/>
        <v>0</v>
      </c>
      <c r="AAG41" s="3">
        <f t="shared" si="749"/>
        <v>25056.33625524542</v>
      </c>
      <c r="AAH41" s="3">
        <f t="shared" si="750"/>
        <v>493.70479305979217</v>
      </c>
      <c r="AAI41" s="3">
        <f t="shared" si="751"/>
        <v>25550.041048305211</v>
      </c>
      <c r="AAJ41" s="3"/>
      <c r="AAK41" s="5"/>
      <c r="AAL41" s="3">
        <f>AAD21*AAA41</f>
        <v>0</v>
      </c>
      <c r="AAM41" s="3">
        <f t="shared" si="175"/>
        <v>0</v>
      </c>
      <c r="AAN41" s="3">
        <f t="shared" si="752"/>
        <v>0</v>
      </c>
      <c r="AAO41" s="3">
        <f t="shared" si="753"/>
        <v>580534.90649428579</v>
      </c>
      <c r="AAP41" s="3">
        <f t="shared" si="754"/>
        <v>293.51125837220059</v>
      </c>
      <c r="AAQ41" s="3">
        <f t="shared" si="755"/>
        <v>580828.41775265802</v>
      </c>
      <c r="AAR41" s="3"/>
      <c r="AAS41" s="13"/>
      <c r="AAT41" s="15">
        <f t="shared" si="176"/>
        <v>0</v>
      </c>
      <c r="AAU41" s="3">
        <f>AAQ41*AAU21</f>
        <v>0</v>
      </c>
      <c r="AAV41" s="3">
        <f t="shared" si="756"/>
        <v>0</v>
      </c>
      <c r="AAW41" s="3">
        <f t="shared" si="757"/>
        <v>25728.620508502685</v>
      </c>
      <c r="AAX41" s="3">
        <f t="shared" si="758"/>
        <v>509.33416691258134</v>
      </c>
      <c r="AAY41" s="3">
        <f t="shared" si="759"/>
        <v>26237.954675415265</v>
      </c>
      <c r="AAZ41" s="3"/>
      <c r="ABA41" s="5"/>
      <c r="ABB41" s="3">
        <f>AAT21*AAQ41</f>
        <v>0</v>
      </c>
      <c r="ABC41" s="3">
        <f t="shared" si="179"/>
        <v>0</v>
      </c>
      <c r="ABD41" s="3">
        <f t="shared" si="760"/>
        <v>0</v>
      </c>
      <c r="ABE41" s="3">
        <f t="shared" si="761"/>
        <v>598913.08960237296</v>
      </c>
      <c r="ABF41" s="3">
        <f t="shared" si="762"/>
        <v>301.38643194695044</v>
      </c>
      <c r="ABG41" s="3">
        <f t="shared" si="763"/>
        <v>599214.47603431996</v>
      </c>
      <c r="ABH41" s="3"/>
      <c r="ABI41" s="13"/>
      <c r="ABJ41" s="15">
        <f t="shared" si="180"/>
        <v>0</v>
      </c>
      <c r="ABK41" s="3">
        <f>ABG41*ABK21</f>
        <v>0</v>
      </c>
      <c r="ABL41" s="3">
        <f t="shared" si="764"/>
        <v>0</v>
      </c>
      <c r="ABM41" s="3">
        <f t="shared" si="765"/>
        <v>26423.433135316147</v>
      </c>
      <c r="ABN41" s="3">
        <f t="shared" si="766"/>
        <v>525.46428595578777</v>
      </c>
      <c r="ABO41" s="3">
        <f t="shared" si="767"/>
        <v>26948.897421271933</v>
      </c>
      <c r="ABP41" s="3"/>
      <c r="ABQ41" s="5"/>
      <c r="ABR41" s="3">
        <f>ABJ21*ABG41</f>
        <v>0</v>
      </c>
      <c r="ABS41" s="3">
        <f t="shared" si="183"/>
        <v>0</v>
      </c>
      <c r="ABT41" s="3">
        <f t="shared" si="768"/>
        <v>0</v>
      </c>
      <c r="ABU41" s="3">
        <f t="shared" si="769"/>
        <v>617880.08624110208</v>
      </c>
      <c r="ABV41" s="3">
        <f t="shared" si="770"/>
        <v>309.52550409027788</v>
      </c>
      <c r="ABW41" s="3">
        <f t="shared" si="771"/>
        <v>618189.61174519232</v>
      </c>
      <c r="ABX41" s="3"/>
      <c r="ABY41" s="13"/>
      <c r="ABZ41" s="15">
        <f t="shared" si="184"/>
        <v>0</v>
      </c>
      <c r="ACA41" s="3">
        <f>ABW41*ACA21</f>
        <v>0</v>
      </c>
      <c r="ACB41" s="3">
        <f t="shared" si="772"/>
        <v>0</v>
      </c>
      <c r="ACC41" s="3">
        <f t="shared" si="773"/>
        <v>27141.908640662376</v>
      </c>
      <c r="ACD41" s="3">
        <f t="shared" si="774"/>
        <v>542.10745888286863</v>
      </c>
      <c r="ACE41" s="3">
        <f t="shared" si="775"/>
        <v>27684.016099545242</v>
      </c>
      <c r="ACF41" s="3"/>
      <c r="ACG41" s="5"/>
      <c r="ACH41" s="3">
        <f>ABZ21*ABW41</f>
        <v>0</v>
      </c>
      <c r="ACI41" s="3">
        <f t="shared" si="187"/>
        <v>0</v>
      </c>
      <c r="ACJ41" s="3">
        <f t="shared" si="776"/>
        <v>0</v>
      </c>
      <c r="ACK41" s="3">
        <f t="shared" si="777"/>
        <v>637450.369889981</v>
      </c>
      <c r="ACL41" s="3">
        <f t="shared" si="778"/>
        <v>317.9417644539464</v>
      </c>
      <c r="ACM41" s="3">
        <f t="shared" si="779"/>
        <v>637768.31165443489</v>
      </c>
      <c r="ACN41" s="3"/>
      <c r="ACO41" s="13"/>
      <c r="ACP41" s="15">
        <f t="shared" si="188"/>
        <v>0</v>
      </c>
      <c r="ACQ41" s="3">
        <f>ACM41*ACQ21</f>
        <v>0</v>
      </c>
      <c r="ACR41" s="3">
        <f t="shared" si="780"/>
        <v>0</v>
      </c>
      <c r="ACS41" s="3">
        <f t="shared" si="781"/>
        <v>27884.378047160051</v>
      </c>
      <c r="ACT41" s="3">
        <f t="shared" si="782"/>
        <v>559.27328201651346</v>
      </c>
      <c r="ACU41" s="3">
        <f t="shared" si="783"/>
        <v>28443.651329176566</v>
      </c>
      <c r="ACV41" s="3"/>
      <c r="ACW41" s="5"/>
      <c r="ACX41" s="3">
        <f>ACP21*ACM41</f>
        <v>0</v>
      </c>
      <c r="ACY41" s="3">
        <f t="shared" si="191"/>
        <v>0</v>
      </c>
      <c r="ACZ41" s="3">
        <f t="shared" si="784"/>
        <v>0</v>
      </c>
      <c r="ADA41" s="3">
        <f t="shared" si="785"/>
        <v>657635.22462073306</v>
      </c>
      <c r="ADB41" s="3">
        <f t="shared" si="786"/>
        <v>326.63909065455459</v>
      </c>
      <c r="ADC41" s="3">
        <f t="shared" si="787"/>
        <v>657961.86371138762</v>
      </c>
      <c r="ADD41" s="3"/>
      <c r="ADE41" s="13"/>
      <c r="ADF41" s="15">
        <f t="shared" si="192"/>
        <v>0</v>
      </c>
      <c r="ADG41" s="3">
        <f>ADC41*ADG21</f>
        <v>0</v>
      </c>
      <c r="ADH41" s="3">
        <f t="shared" si="788"/>
        <v>0</v>
      </c>
      <c r="ADI41" s="3">
        <f t="shared" si="789"/>
        <v>28651.041465794704</v>
      </c>
      <c r="ADJ41" s="3">
        <f t="shared" si="790"/>
        <v>576.97613385036971</v>
      </c>
      <c r="ADK41" s="3">
        <f t="shared" si="791"/>
        <v>29228.017599645074</v>
      </c>
      <c r="ADL41" s="3"/>
      <c r="ADM41" s="5"/>
      <c r="ADN41" s="3">
        <f>ADF21*ADC41</f>
        <v>0</v>
      </c>
      <c r="ADO41" s="3">
        <f t="shared" si="195"/>
        <v>0</v>
      </c>
      <c r="ADP41" s="3">
        <f t="shared" si="792"/>
        <v>0</v>
      </c>
      <c r="ADQ41" s="3">
        <f t="shared" si="793"/>
        <v>678451.55773825513</v>
      </c>
      <c r="ADR41" s="3">
        <f t="shared" si="794"/>
        <v>335.61982680285251</v>
      </c>
      <c r="ADS41" s="3">
        <f t="shared" si="795"/>
        <v>678787.17756505799</v>
      </c>
      <c r="ADT41" s="3"/>
      <c r="ADU41" s="13"/>
      <c r="ADV41" s="15">
        <f t="shared" si="196"/>
        <v>0</v>
      </c>
      <c r="ADW41" s="3">
        <f>ADS41*ADW21</f>
        <v>0</v>
      </c>
      <c r="ADX41" s="3">
        <f t="shared" si="796"/>
        <v>0</v>
      </c>
      <c r="ADY41" s="3">
        <f t="shared" si="797"/>
        <v>29442.524720206311</v>
      </c>
      <c r="ADZ41" s="3">
        <f t="shared" si="798"/>
        <v>595.23550778582035</v>
      </c>
      <c r="AEA41" s="3">
        <f t="shared" si="799"/>
        <v>30037.76022799213</v>
      </c>
      <c r="AEB41" s="3"/>
      <c r="AEC41" s="5"/>
      <c r="AED41" s="3">
        <f>ADV21*ADS41</f>
        <v>0</v>
      </c>
      <c r="AEE41" s="3">
        <f t="shared" si="199"/>
        <v>0</v>
      </c>
      <c r="AEF41" s="3">
        <f t="shared" si="800"/>
        <v>0</v>
      </c>
      <c r="AEG41" s="3">
        <f t="shared" si="801"/>
        <v>699922.29103732854</v>
      </c>
      <c r="AEH41" s="3">
        <f t="shared" si="802"/>
        <v>344.89130383031465</v>
      </c>
      <c r="AEI41" s="3">
        <f t="shared" si="803"/>
        <v>700267.18234115886</v>
      </c>
      <c r="AEJ41" s="3"/>
      <c r="AEK41" s="13"/>
      <c r="AEL41" s="15">
        <f t="shared" si="200"/>
        <v>0</v>
      </c>
      <c r="AEM41" s="3">
        <f>AEI41*AEM21</f>
        <v>0</v>
      </c>
      <c r="AEN41" s="3">
        <f t="shared" si="804"/>
        <v>0</v>
      </c>
      <c r="AEO41" s="3">
        <f t="shared" si="805"/>
        <v>30259.850327172702</v>
      </c>
      <c r="AEP41" s="3">
        <f t="shared" si="806"/>
        <v>614.07181628588353</v>
      </c>
      <c r="AEQ41" s="3">
        <f t="shared" si="807"/>
        <v>30873.922143458585</v>
      </c>
      <c r="AER41" s="3"/>
      <c r="AES41" s="5"/>
      <c r="AET41" s="3">
        <f>AEL21*AEI41</f>
        <v>0</v>
      </c>
      <c r="AEU41" s="3">
        <f t="shared" si="203"/>
        <v>0</v>
      </c>
      <c r="AEV41" s="3">
        <f t="shared" si="808"/>
        <v>0</v>
      </c>
      <c r="AEW41" s="3">
        <f t="shared" si="809"/>
        <v>722071.42701393098</v>
      </c>
      <c r="AEX41" s="3">
        <f t="shared" si="810"/>
        <v>354.46549955297576</v>
      </c>
      <c r="AEY41" s="3">
        <f t="shared" si="811"/>
        <v>722425.892513484</v>
      </c>
      <c r="AEZ41" s="3"/>
      <c r="AFA41" s="13"/>
      <c r="AFB41" s="15">
        <f t="shared" si="204"/>
        <v>0</v>
      </c>
      <c r="AFC41" s="3">
        <f>AEY41*AFC21</f>
        <v>0</v>
      </c>
      <c r="AFD41" s="3">
        <f t="shared" si="812"/>
        <v>0</v>
      </c>
      <c r="AFE41" s="3">
        <f t="shared" si="813"/>
        <v>31104.075820246802</v>
      </c>
      <c r="AFF41" s="3">
        <f t="shared" si="814"/>
        <v>633.50356695316759</v>
      </c>
      <c r="AFG41" s="3">
        <f t="shared" si="815"/>
        <v>31737.57938719997</v>
      </c>
      <c r="AFH41" s="3"/>
      <c r="AFI41" s="5"/>
      <c r="AFJ41" s="3">
        <f>AFB21*AEY41</f>
        <v>0</v>
      </c>
      <c r="AFK41" s="3">
        <f t="shared" si="207"/>
        <v>0</v>
      </c>
      <c r="AFL41" s="3">
        <f t="shared" si="816"/>
        <v>0</v>
      </c>
      <c r="AFM41" s="3">
        <f t="shared" si="817"/>
        <v>744920.72828714317</v>
      </c>
      <c r="AFN41" s="3">
        <f t="shared" si="818"/>
        <v>364.35480197524015</v>
      </c>
      <c r="AFO41" s="3">
        <f t="shared" si="819"/>
        <v>745285.08308911836</v>
      </c>
      <c r="AFP41" s="3"/>
      <c r="AFQ41" s="13"/>
      <c r="AFR41" s="15">
        <f t="shared" si="208"/>
        <v>0</v>
      </c>
      <c r="AFS41" s="3">
        <f>AFO41*AFS21</f>
        <v>0</v>
      </c>
      <c r="AFT41" s="3">
        <f t="shared" si="820"/>
        <v>0</v>
      </c>
      <c r="AFU41" s="3">
        <f t="shared" si="821"/>
        <v>31976.062400859904</v>
      </c>
      <c r="AFV41" s="3">
        <f t="shared" si="822"/>
        <v>653.54806633162957</v>
      </c>
      <c r="AFW41" s="3">
        <f t="shared" si="823"/>
        <v>32629.610467191535</v>
      </c>
      <c r="AFX41" s="3"/>
      <c r="AFY41" s="5"/>
      <c r="AFZ41" s="3">
        <f>AFR21*AFO41</f>
        <v>0</v>
      </c>
      <c r="AGA41" s="3">
        <f t="shared" si="211"/>
        <v>0</v>
      </c>
      <c r="AGB41" s="3">
        <f t="shared" si="824"/>
        <v>0</v>
      </c>
      <c r="AGC41" s="3">
        <f t="shared" si="825"/>
        <v>768490.54518173204</v>
      </c>
      <c r="AGD41" s="3">
        <f t="shared" si="826"/>
        <v>374.56929925657533</v>
      </c>
      <c r="AGE41" s="3">
        <f t="shared" si="827"/>
        <v>768865.11448098859</v>
      </c>
      <c r="AGF41" s="3"/>
      <c r="AGG41" s="13"/>
      <c r="AGH41" s="15">
        <f t="shared" si="212"/>
        <v>0</v>
      </c>
      <c r="AGI41" s="3">
        <f>AGE41*AGI21</f>
        <v>0</v>
      </c>
      <c r="AGJ41" s="3">
        <f t="shared" si="828"/>
        <v>0</v>
      </c>
      <c r="AGK41" s="3">
        <f t="shared" si="829"/>
        <v>32876.538029882948</v>
      </c>
      <c r="AGL41" s="3">
        <f t="shared" si="830"/>
        <v>674.22353801161535</v>
      </c>
      <c r="AGM41" s="3">
        <f t="shared" si="831"/>
        <v>33550.761567894566</v>
      </c>
      <c r="AGN41" s="3"/>
      <c r="AGO41" s="5"/>
      <c r="AGP41" s="3">
        <f>AGH21*AGE41</f>
        <v>0</v>
      </c>
      <c r="AGQ41" s="3">
        <f t="shared" si="215"/>
        <v>0</v>
      </c>
      <c r="AGR41" s="3">
        <f t="shared" si="832"/>
        <v>0</v>
      </c>
      <c r="AGS41" s="3">
        <f t="shared" si="833"/>
        <v>792802.30635398405</v>
      </c>
      <c r="AGT41" s="3">
        <f t="shared" si="834"/>
        <v>385.11751876942299</v>
      </c>
      <c r="AGU41" s="3">
        <f t="shared" si="835"/>
        <v>793187.42387275351</v>
      </c>
      <c r="AGV41" s="3"/>
      <c r="AGW41" s="13"/>
      <c r="AGX41" s="15">
        <f t="shared" si="216"/>
        <v>0</v>
      </c>
      <c r="AGY41" s="3">
        <f>AGU41*AGY21</f>
        <v>0</v>
      </c>
      <c r="AGZ41" s="3">
        <f t="shared" si="836"/>
        <v>0</v>
      </c>
      <c r="AHA41" s="3">
        <f t="shared" si="837"/>
        <v>33806.283732639989</v>
      </c>
      <c r="AHB41" s="3">
        <f t="shared" si="838"/>
        <v>695.55006076131451</v>
      </c>
      <c r="AHC41" s="3">
        <f t="shared" si="839"/>
        <v>34501.833793401303</v>
      </c>
      <c r="AHD41" s="3"/>
      <c r="AHE41" s="5"/>
      <c r="AHF41" s="3">
        <f>AGX21*AGU41</f>
        <v>0</v>
      </c>
      <c r="AHG41" s="3">
        <f t="shared" si="219"/>
        <v>0</v>
      </c>
      <c r="AHH41" s="3">
        <f t="shared" si="840"/>
        <v>0</v>
      </c>
      <c r="AHI41" s="3">
        <f t="shared" si="841"/>
        <v>817879.62191661703</v>
      </c>
      <c r="AHJ41" s="3">
        <f t="shared" si="842"/>
        <v>396.00860948605708</v>
      </c>
      <c r="AHK41" s="3">
        <f t="shared" si="843"/>
        <v>818275.63052610308</v>
      </c>
      <c r="AHL41" s="3"/>
      <c r="AHM41" s="13"/>
      <c r="AHN41" s="15">
        <f t="shared" si="220"/>
        <v>0</v>
      </c>
      <c r="AHO41" s="3">
        <f>AHK41*AHO21</f>
        <v>0</v>
      </c>
      <c r="AHP41" s="3">
        <f t="shared" si="844"/>
        <v>0</v>
      </c>
      <c r="AHQ41" s="3">
        <f t="shared" si="845"/>
        <v>34766.224371279161</v>
      </c>
      <c r="AHR41" s="3">
        <f t="shared" si="846"/>
        <v>717.54893389492156</v>
      </c>
      <c r="AHS41" s="3">
        <f t="shared" si="847"/>
        <v>35483.77330517408</v>
      </c>
      <c r="AHT41" s="3"/>
      <c r="AHU41" s="5"/>
      <c r="AHV41" s="3">
        <f>AHN21*AHK41</f>
        <v>0</v>
      </c>
      <c r="AHW41" s="3">
        <f t="shared" si="223"/>
        <v>0</v>
      </c>
      <c r="AHX41" s="3">
        <f t="shared" si="848"/>
        <v>0</v>
      </c>
      <c r="AHY41" s="3">
        <f t="shared" si="849"/>
        <v>843747.53719134582</v>
      </c>
      <c r="AHZ41" s="3">
        <f t="shared" si="850"/>
        <v>407.25340529097497</v>
      </c>
      <c r="AIA41" s="3">
        <f t="shared" si="851"/>
        <v>844154.79059663683</v>
      </c>
      <c r="AIB41" s="3"/>
      <c r="AIC41" s="13"/>
      <c r="AID41" s="15">
        <f t="shared" si="224"/>
        <v>0</v>
      </c>
      <c r="AIE41" s="3">
        <f>AIA41*AIE21</f>
        <v>0</v>
      </c>
      <c r="AIF41" s="3">
        <f t="shared" si="852"/>
        <v>0</v>
      </c>
      <c r="AIG41" s="3">
        <f t="shared" si="853"/>
        <v>35757.378036472503</v>
      </c>
      <c r="AIH41" s="3">
        <f t="shared" si="854"/>
        <v>740.24174800794333</v>
      </c>
      <c r="AII41" s="3">
        <f t="shared" si="855"/>
        <v>36497.619784480448</v>
      </c>
      <c r="AIJ41" s="3"/>
      <c r="AIK41" s="5"/>
      <c r="AIL41" s="3">
        <f>AID21*AIA41</f>
        <v>0</v>
      </c>
      <c r="AIM41" s="3">
        <f t="shared" si="227"/>
        <v>0</v>
      </c>
      <c r="AIN41" s="3">
        <f t="shared" si="856"/>
        <v>0</v>
      </c>
      <c r="AIO41" s="3">
        <f t="shared" si="857"/>
        <v>870431.44001017022</v>
      </c>
      <c r="AIP41" s="3">
        <f t="shared" si="858"/>
        <v>418.86383215257234</v>
      </c>
      <c r="AIQ41" s="3">
        <f t="shared" si="859"/>
        <v>870850.30384232278</v>
      </c>
      <c r="AIR41" s="3"/>
      <c r="AIS41" s="13"/>
      <c r="AIT41" s="15">
        <f t="shared" si="228"/>
        <v>0</v>
      </c>
      <c r="AIU41" s="3">
        <f>AIQ41*AIU21</f>
        <v>0</v>
      </c>
      <c r="AIV41" s="3">
        <f t="shared" si="860"/>
        <v>0</v>
      </c>
      <c r="AIW41" s="3">
        <f t="shared" si="861"/>
        <v>36780.766344239688</v>
      </c>
      <c r="AIX41" s="3">
        <f t="shared" si="862"/>
        <v>763.65019309820025</v>
      </c>
      <c r="AIY41" s="3">
        <f t="shared" si="863"/>
        <v>37544.416537337886</v>
      </c>
      <c r="AIZ41" s="3"/>
      <c r="AJA41" s="5"/>
      <c r="AJB41" s="3">
        <f>AIT21*AIQ41</f>
        <v>0</v>
      </c>
      <c r="AJC41" s="3">
        <f t="shared" si="231"/>
        <v>0</v>
      </c>
      <c r="AJD41" s="3">
        <f t="shared" si="864"/>
        <v>0</v>
      </c>
      <c r="AJE41" s="3">
        <f t="shared" si="865"/>
        <v>897956.83508974186</v>
      </c>
      <c r="AJF41" s="3">
        <f t="shared" si="866"/>
        <v>430.85185733535468</v>
      </c>
      <c r="AJG41" s="3">
        <f t="shared" si="867"/>
        <v>898387.68694707716</v>
      </c>
      <c r="AJH41" s="3"/>
      <c r="AJI41" s="13"/>
      <c r="AJJ41" s="15">
        <f t="shared" si="232"/>
        <v>0</v>
      </c>
      <c r="AJK41" s="3">
        <f>AJG41*AJK21</f>
        <v>0</v>
      </c>
      <c r="AJL41" s="3">
        <f t="shared" si="868"/>
        <v>0</v>
      </c>
      <c r="AJM41" s="3">
        <f t="shared" si="869"/>
        <v>37837.384254126999</v>
      </c>
      <c r="AJN41" s="3">
        <f t="shared" si="870"/>
        <v>787.79650139512171</v>
      </c>
      <c r="AJO41" s="3">
        <f t="shared" si="871"/>
        <v>38625.180755522124</v>
      </c>
      <c r="AJP41" s="3"/>
      <c r="AJQ41" s="5"/>
      <c r="AJR41" s="3">
        <f>AJJ21*AJG41</f>
        <v>0</v>
      </c>
      <c r="AJS41" s="3">
        <f t="shared" si="235"/>
        <v>0</v>
      </c>
      <c r="AJT41" s="3">
        <f t="shared" si="872"/>
        <v>0</v>
      </c>
      <c r="AJU41" s="3">
        <f t="shared" si="873"/>
        <v>926349.86474306718</v>
      </c>
      <c r="AJV41" s="3">
        <f t="shared" si="874"/>
        <v>443.22913584847743</v>
      </c>
      <c r="AJW41" s="3">
        <f t="shared" si="875"/>
        <v>926793.09387891565</v>
      </c>
      <c r="AJX41" s="3"/>
      <c r="AJY41" s="13"/>
      <c r="AJZ41" s="15">
        <f t="shared" si="236"/>
        <v>0</v>
      </c>
      <c r="AKA41" s="3">
        <f>AJW41*AKA21</f>
        <v>0</v>
      </c>
      <c r="AKB41" s="3">
        <f t="shared" si="876"/>
        <v>0</v>
      </c>
      <c r="AKC41" s="3">
        <f t="shared" si="877"/>
        <v>38928.234916171976</v>
      </c>
      <c r="AKD41" s="3">
        <f t="shared" si="878"/>
        <v>812.70385690527087</v>
      </c>
      <c r="AKE41" s="3">
        <f t="shared" si="879"/>
        <v>39740.938773077243</v>
      </c>
      <c r="AKF41" s="3"/>
      <c r="AKG41" s="5"/>
      <c r="AKH41" s="3">
        <f>AJZ21*AJW41</f>
        <v>0</v>
      </c>
      <c r="AKI41" s="3">
        <f t="shared" si="239"/>
        <v>0</v>
      </c>
      <c r="AKJ41" s="3">
        <f t="shared" si="880"/>
        <v>0</v>
      </c>
      <c r="AKK41" s="3">
        <f t="shared" si="881"/>
        <v>955637.79045367124</v>
      </c>
      <c r="AKL41" s="3">
        <f t="shared" si="882"/>
        <v>456.00741864494745</v>
      </c>
      <c r="AKM41" s="3">
        <f t="shared" si="883"/>
        <v>956093.79787231621</v>
      </c>
      <c r="AKN41" s="3"/>
      <c r="AKO41" s="13"/>
      <c r="AKP41" s="15">
        <f t="shared" si="240"/>
        <v>0</v>
      </c>
      <c r="AKQ41" s="3">
        <f>AKM41*AKQ21</f>
        <v>0</v>
      </c>
      <c r="AKR41" s="3">
        <f t="shared" si="884"/>
        <v>0</v>
      </c>
      <c r="AKS41" s="3">
        <f t="shared" si="885"/>
        <v>40054.373101559322</v>
      </c>
      <c r="AKT41" s="3">
        <f t="shared" si="886"/>
        <v>838.39641401741801</v>
      </c>
      <c r="AKU41" s="3">
        <f t="shared" si="887"/>
        <v>40892.769515576743</v>
      </c>
      <c r="AKV41" s="3"/>
      <c r="AKW41" s="5"/>
      <c r="AKX41" s="3">
        <f>AKP21*AKM41</f>
        <v>0</v>
      </c>
      <c r="AKY41" s="3">
        <f t="shared" si="243"/>
        <v>0</v>
      </c>
      <c r="AKZ41" s="3">
        <f t="shared" si="888"/>
        <v>0</v>
      </c>
      <c r="ALA41" s="3">
        <f t="shared" si="889"/>
        <v>985849.01475283073</v>
      </c>
      <c r="ALB41" s="3">
        <f t="shared" si="890"/>
        <v>469.19906137064044</v>
      </c>
      <c r="ALC41" s="3">
        <f t="shared" si="891"/>
        <v>986318.21381420142</v>
      </c>
      <c r="ALD41" s="3"/>
      <c r="ALE41" s="13"/>
      <c r="ALF41" s="15">
        <f t="shared" si="244"/>
        <v>0</v>
      </c>
      <c r="ALG41" s="3">
        <f>ALC41*ALG21</f>
        <v>0</v>
      </c>
      <c r="ALH41" s="3">
        <f t="shared" si="892"/>
        <v>0</v>
      </c>
      <c r="ALI41" s="3">
        <f t="shared" si="893"/>
        <v>41216.914903103258</v>
      </c>
      <c r="ALJ41" s="3">
        <f t="shared" si="894"/>
        <v>864.8990922896711</v>
      </c>
      <c r="ALK41" s="3">
        <f t="shared" si="895"/>
        <v>42081.813995392928</v>
      </c>
      <c r="ALL41" s="3"/>
      <c r="ALM41" s="5"/>
      <c r="ALN41" s="3">
        <f>ALF21*ALC41</f>
        <v>0</v>
      </c>
      <c r="ALO41" s="3">
        <f t="shared" si="247"/>
        <v>0</v>
      </c>
      <c r="ALP41" s="3">
        <f t="shared" si="896"/>
        <v>0</v>
      </c>
      <c r="ALQ41" s="3">
        <f t="shared" si="897"/>
        <v>1017012.8399149802</v>
      </c>
      <c r="ALR41" s="3">
        <f t="shared" si="898"/>
        <v>482.81713799626891</v>
      </c>
      <c r="ALS41" s="3">
        <f t="shared" si="899"/>
        <v>1017495.6570529765</v>
      </c>
      <c r="ALT41" s="3"/>
      <c r="ALU41" s="13"/>
      <c r="ALV41" s="15">
        <f t="shared" si="248"/>
        <v>0</v>
      </c>
      <c r="ALW41" s="3">
        <f>ALS41*ALW21</f>
        <v>0</v>
      </c>
      <c r="ALX41" s="3">
        <f t="shared" si="900"/>
        <v>0</v>
      </c>
      <c r="ALY41" s="3">
        <f t="shared" si="901"/>
        <v>42417.018921175615</v>
      </c>
      <c r="ALZ41" s="3">
        <f t="shared" si="902"/>
        <v>892.23746044314566</v>
      </c>
      <c r="AMA41" s="3">
        <f t="shared" si="903"/>
        <v>43309.256381618761</v>
      </c>
      <c r="AMB41" s="3"/>
      <c r="AMC41" s="5"/>
      <c r="AMD41" s="3">
        <f>ALV21*ALS41</f>
        <v>0</v>
      </c>
      <c r="AME41" s="3">
        <f t="shared" si="251"/>
        <v>0</v>
      </c>
      <c r="AMF41" s="3">
        <f t="shared" si="904"/>
        <v>0</v>
      </c>
      <c r="AMG41" s="3">
        <f t="shared" si="905"/>
        <v>1049159.3315488209</v>
      </c>
      <c r="AMH41" s="3">
        <f t="shared" si="906"/>
        <v>496.87522042834087</v>
      </c>
      <c r="AMI41" s="3">
        <f t="shared" si="907"/>
        <v>1049656.2067692494</v>
      </c>
      <c r="AMJ41" s="3"/>
      <c r="AMK41" s="13"/>
      <c r="AML41" s="15">
        <f t="shared" si="252"/>
        <v>0</v>
      </c>
      <c r="AMM41" s="3">
        <f>AMI41*AMM21</f>
        <v>0</v>
      </c>
      <c r="AMN41" s="3">
        <f t="shared" si="908"/>
        <v>0</v>
      </c>
      <c r="AMO41" s="3">
        <f t="shared" si="909"/>
        <v>43655.868327640528</v>
      </c>
      <c r="AMP41" s="3">
        <f t="shared" si="910"/>
        <v>920.43780688823051</v>
      </c>
      <c r="AMQ41" s="3">
        <f t="shared" si="911"/>
        <v>44576.306134528757</v>
      </c>
      <c r="AMR41" s="3"/>
      <c r="AMS41" s="5"/>
      <c r="AMT41" s="3">
        <f>AML21*AMI41</f>
        <v>0</v>
      </c>
      <c r="AMU41" s="3">
        <f t="shared" si="255"/>
        <v>0</v>
      </c>
      <c r="AMV41" s="3">
        <f t="shared" si="912"/>
        <v>0</v>
      </c>
      <c r="AMW41" s="3">
        <f t="shared" si="913"/>
        <v>1082319.4015273619</v>
      </c>
      <c r="AMX41" s="3">
        <f t="shared" si="914"/>
        <v>511.3871684051345</v>
      </c>
      <c r="AMY41" s="3">
        <f t="shared" si="915"/>
        <v>1082830.7886957671</v>
      </c>
      <c r="AMZ41" s="3"/>
      <c r="ANA41" s="13"/>
      <c r="ANB41" s="15">
        <f t="shared" si="256"/>
        <v>0</v>
      </c>
      <c r="ANC41" s="3">
        <f>AMY41*ANC21</f>
        <v>0</v>
      </c>
      <c r="AND41" s="3">
        <f t="shared" si="916"/>
        <v>0</v>
      </c>
      <c r="ANE41" s="3">
        <f t="shared" si="917"/>
        <v>44934.670936584931</v>
      </c>
      <c r="ANF41" s="3">
        <f t="shared" si="918"/>
        <v>949.52727488252731</v>
      </c>
      <c r="ANG41" s="3">
        <f t="shared" si="919"/>
        <v>45884.198211467461</v>
      </c>
      <c r="ANH41" s="3"/>
      <c r="ANI41" s="5"/>
      <c r="ANJ41" s="3">
        <f>ANB21*AMY41</f>
        <v>0</v>
      </c>
      <c r="ANK41" s="3">
        <f t="shared" si="259"/>
        <v>0</v>
      </c>
      <c r="ANL41" s="3">
        <f t="shared" si="920"/>
        <v>0</v>
      </c>
      <c r="ANM41" s="3">
        <f t="shared" si="921"/>
        <v>1116524.9669167027</v>
      </c>
      <c r="ANN41" s="3">
        <f t="shared" si="922"/>
        <v>526.3671303252396</v>
      </c>
      <c r="ANO41" s="3">
        <f t="shared" si="923"/>
        <v>1117051.3340470279</v>
      </c>
      <c r="ANP41" s="3"/>
      <c r="ANQ41" s="13"/>
      <c r="ANR41" s="15">
        <f t="shared" si="260"/>
        <v>0</v>
      </c>
      <c r="ANS41" s="3">
        <f>ANO41*ANS21</f>
        <v>0</v>
      </c>
      <c r="ANT41" s="3">
        <f t="shared" si="924"/>
        <v>0</v>
      </c>
      <c r="ANU41" s="3">
        <f t="shared" si="925"/>
        <v>46254.6712287021</v>
      </c>
      <c r="ANV41" s="3">
        <f t="shared" si="926"/>
        <v>979.53393007385421</v>
      </c>
      <c r="ANW41" s="3">
        <f t="shared" si="927"/>
        <v>47234.205158775956</v>
      </c>
      <c r="ANX41" s="3"/>
      <c r="ANY41" s="5"/>
      <c r="ANZ41" s="3">
        <f>ANR21*ANO41</f>
        <v>0</v>
      </c>
      <c r="AOA41" s="3">
        <f t="shared" si="263"/>
        <v>0</v>
      </c>
      <c r="AOB41" s="3">
        <f t="shared" si="928"/>
        <v>0</v>
      </c>
      <c r="AOC41" s="3">
        <f t="shared" si="929"/>
        <v>1151809.0293981328</v>
      </c>
      <c r="AOD41" s="3">
        <f t="shared" si="930"/>
        <v>541.82968410182673</v>
      </c>
      <c r="AOE41" s="3">
        <f t="shared" si="931"/>
        <v>1152350.8590822346</v>
      </c>
      <c r="AOF41" s="3"/>
      <c r="AOG41" s="13"/>
      <c r="AOH41" s="15">
        <f t="shared" si="264"/>
        <v>0</v>
      </c>
      <c r="AOI41" s="3">
        <f>AOE41*AOI21</f>
        <v>0</v>
      </c>
      <c r="AOJ41" s="3">
        <f t="shared" si="932"/>
        <v>0</v>
      </c>
      <c r="AOK41" s="3">
        <f t="shared" si="933"/>
        <v>47617.15972673372</v>
      </c>
      <c r="AOL41" s="3">
        <f t="shared" si="934"/>
        <v>1010.4867494713548</v>
      </c>
      <c r="AOM41" s="3">
        <f t="shared" si="935"/>
        <v>48627.646476205075</v>
      </c>
      <c r="AON41" s="3"/>
      <c r="AOO41" s="5"/>
      <c r="AOP41" s="3">
        <f>AOH21*AOE41</f>
        <v>0</v>
      </c>
      <c r="AOQ41" s="3">
        <f t="shared" si="267"/>
        <v>0</v>
      </c>
      <c r="AOR41" s="3">
        <f t="shared" si="936"/>
        <v>0</v>
      </c>
      <c r="AOS41" s="3">
        <f t="shared" si="937"/>
        <v>1188205.6622995401</v>
      </c>
      <c r="AOT41" s="3">
        <f t="shared" si="938"/>
        <v>557.78994698707572</v>
      </c>
      <c r="AOU41" s="3">
        <f t="shared" si="939"/>
        <v>1188763.4522465272</v>
      </c>
      <c r="AOV41" s="3"/>
      <c r="AOW41" s="13"/>
      <c r="AOX41" s="15">
        <f t="shared" si="268"/>
        <v>0</v>
      </c>
      <c r="AOY41" s="3">
        <f>AOU41*AOY21</f>
        <v>0</v>
      </c>
      <c r="AOZ41" s="3">
        <f t="shared" si="940"/>
        <v>0</v>
      </c>
      <c r="APA41" s="3">
        <f t="shared" si="941"/>
        <v>49023.473303843093</v>
      </c>
      <c r="APB41" s="3">
        <f t="shared" si="942"/>
        <v>1042.4156019604566</v>
      </c>
      <c r="APC41" s="3">
        <f t="shared" si="943"/>
        <v>50065.888905803549</v>
      </c>
      <c r="APD41" s="3"/>
      <c r="APE41" s="5"/>
      <c r="APF41" s="3">
        <f>AOX21*AOU41</f>
        <v>0</v>
      </c>
      <c r="APG41" s="3">
        <f t="shared" si="271"/>
        <v>0</v>
      </c>
      <c r="APH41" s="3">
        <f t="shared" si="944"/>
        <v>0</v>
      </c>
      <c r="API41" s="3">
        <f t="shared" si="945"/>
        <v>1225749.9876834454</v>
      </c>
      <c r="APJ41" s="3">
        <f t="shared" si="946"/>
        <v>574.26357918447525</v>
      </c>
      <c r="APK41" s="3">
        <f t="shared" si="947"/>
        <v>1226324.2512626299</v>
      </c>
      <c r="APL41" s="3"/>
      <c r="APM41" s="13"/>
      <c r="APN41" s="15">
        <f t="shared" si="272"/>
        <v>0</v>
      </c>
      <c r="APO41" s="3">
        <f>APK41*APO21</f>
        <v>0</v>
      </c>
      <c r="APP41" s="3">
        <f t="shared" si="948"/>
        <v>0</v>
      </c>
      <c r="APQ41" s="3">
        <f t="shared" si="949"/>
        <v>50474.990857023309</v>
      </c>
      <c r="APR41" s="3">
        <f t="shared" si="950"/>
        <v>1075.3512699922442</v>
      </c>
      <c r="APS41" s="3">
        <f t="shared" si="951"/>
        <v>51550.342127015552</v>
      </c>
      <c r="APT41" s="3"/>
      <c r="APU41" s="5"/>
      <c r="APV41" s="3">
        <f>APN21*APK41</f>
        <v>0</v>
      </c>
      <c r="APW41" s="3">
        <f t="shared" si="275"/>
        <v>0</v>
      </c>
      <c r="APX41" s="3">
        <f t="shared" si="952"/>
        <v>0</v>
      </c>
      <c r="APY41" s="3">
        <f t="shared" si="953"/>
        <v>1264478.2018509856</v>
      </c>
      <c r="APZ41" s="3">
        <f t="shared" si="954"/>
        <v>591.26673316689653</v>
      </c>
      <c r="AQA41" s="3">
        <f t="shared" si="955"/>
        <v>1265069.4685841526</v>
      </c>
      <c r="AQB41" s="3"/>
      <c r="AQC41" s="13"/>
      <c r="AQD41" s="15">
        <f t="shared" si="276"/>
        <v>0</v>
      </c>
      <c r="AQE41" s="3">
        <f>AQA41*AQE21</f>
        <v>0</v>
      </c>
      <c r="AQF41" s="3">
        <f t="shared" si="956"/>
        <v>0</v>
      </c>
      <c r="AQG41" s="3">
        <f t="shared" si="957"/>
        <v>51973.131311842197</v>
      </c>
      <c r="AQH41" s="3">
        <f t="shared" si="958"/>
        <v>1109.325502333473</v>
      </c>
      <c r="AQI41" s="3">
        <f t="shared" si="959"/>
        <v>53082.456814175668</v>
      </c>
      <c r="AQJ41" s="3"/>
      <c r="AQK41" s="5"/>
      <c r="AQL41" s="3">
        <f>AQD21*AQA41</f>
        <v>0</v>
      </c>
      <c r="AQM41" s="3">
        <f t="shared" si="279"/>
        <v>0</v>
      </c>
      <c r="AQN41" s="3">
        <f t="shared" si="960"/>
        <v>0</v>
      </c>
      <c r="AQO41" s="3">
        <f t="shared" si="961"/>
        <v>1304427.6373693109</v>
      </c>
      <c r="AQP41" s="3">
        <f t="shared" si="962"/>
        <v>608.81603030406836</v>
      </c>
      <c r="AQQ41" s="3">
        <f t="shared" si="963"/>
        <v>1305036.4533996151</v>
      </c>
      <c r="AQR41" s="3"/>
      <c r="AQS41" s="13"/>
      <c r="AQT41" s="15">
        <f t="shared" si="280"/>
        <v>0</v>
      </c>
      <c r="AQU41" s="3">
        <f>AQQ41*AQU21</f>
        <v>0</v>
      </c>
      <c r="AQV41" s="3">
        <f t="shared" si="964"/>
        <v>0</v>
      </c>
      <c r="AQW41" s="3">
        <f t="shared" si="965"/>
        <v>53519.356094693067</v>
      </c>
      <c r="AQX41" s="3">
        <f t="shared" si="966"/>
        <v>1144.3710629183531</v>
      </c>
      <c r="AQY41" s="3">
        <f t="shared" si="967"/>
        <v>54663.727157611422</v>
      </c>
      <c r="AQZ41" s="3"/>
      <c r="ARA41" s="5"/>
      <c r="ARB41" s="3">
        <f>AQT21*AQQ41</f>
        <v>0</v>
      </c>
      <c r="ARC41" s="3">
        <f t="shared" si="283"/>
        <v>0</v>
      </c>
      <c r="ARD41" s="3">
        <f t="shared" si="968"/>
        <v>0</v>
      </c>
      <c r="ARE41" s="3">
        <f t="shared" si="969"/>
        <v>1345636.8205151574</v>
      </c>
      <c r="ARF41" s="3">
        <f t="shared" si="970"/>
        <v>626.92858982265454</v>
      </c>
      <c r="ARG41" s="3">
        <f t="shared" si="971"/>
        <v>1346263.7491049801</v>
      </c>
      <c r="ARH41" s="3"/>
      <c r="ARI41" s="13"/>
      <c r="ARJ41" s="15">
        <f t="shared" si="284"/>
        <v>0</v>
      </c>
      <c r="ARK41" s="3">
        <f>ARG41*ARK21</f>
        <v>0</v>
      </c>
      <c r="ARL41" s="3">
        <f t="shared" si="972"/>
        <v>0</v>
      </c>
      <c r="ARM41" s="3">
        <f t="shared" si="973"/>
        <v>55115.173328452816</v>
      </c>
      <c r="ARN41" s="3">
        <f t="shared" si="974"/>
        <v>1180.5217602721932</v>
      </c>
      <c r="ARO41" s="3">
        <f t="shared" si="975"/>
        <v>56295.695088725013</v>
      </c>
      <c r="ARP41" s="3"/>
      <c r="ARQ41" s="5"/>
      <c r="ARR41" s="3">
        <f>ARJ21*ARG41</f>
        <v>0</v>
      </c>
      <c r="ARS41" s="3">
        <f t="shared" si="287"/>
        <v>0</v>
      </c>
      <c r="ART41" s="3">
        <f t="shared" si="976"/>
        <v>0</v>
      </c>
      <c r="ARU41" s="3">
        <f t="shared" si="977"/>
        <v>1388145.5058733593</v>
      </c>
      <c r="ARV41" s="3">
        <f t="shared" si="978"/>
        <v>645.62207795441657</v>
      </c>
      <c r="ARW41" s="3">
        <f t="shared" si="979"/>
        <v>1388791.1279513137</v>
      </c>
      <c r="ARX41" s="3"/>
      <c r="ARY41" s="13"/>
      <c r="ARZ41" s="15">
        <f t="shared" si="288"/>
        <v>0</v>
      </c>
      <c r="ASA41" s="3">
        <f>ARW41*ASA21</f>
        <v>0</v>
      </c>
      <c r="ASB41" s="3">
        <f t="shared" si="980"/>
        <v>0</v>
      </c>
      <c r="ASC41" s="3">
        <f t="shared" si="981"/>
        <v>56762.140554991071</v>
      </c>
      <c r="ASD41" s="3">
        <f t="shared" si="982"/>
        <v>1217.8124682880923</v>
      </c>
      <c r="ASE41" s="3">
        <f t="shared" si="983"/>
        <v>57979.953023279166</v>
      </c>
      <c r="ASF41" s="3"/>
      <c r="ASG41" s="5"/>
      <c r="ASH41" s="3">
        <f>ARZ21*ARW41</f>
        <v>0</v>
      </c>
      <c r="ASI41" s="3">
        <f t="shared" si="291"/>
        <v>0</v>
      </c>
      <c r="ASJ41" s="3">
        <f t="shared" si="984"/>
        <v>0</v>
      </c>
      <c r="ASK41" s="3">
        <f t="shared" si="985"/>
        <v>1431994.7007676323</v>
      </c>
      <c r="ASL41" s="3">
        <f t="shared" si="986"/>
        <v>664.91473982783066</v>
      </c>
      <c r="ASM41" s="3">
        <f t="shared" si="987"/>
        <v>1432659.6155074602</v>
      </c>
      <c r="ASN41" s="3"/>
      <c r="ASO41" s="13"/>
      <c r="ASP41" s="15">
        <f t="shared" si="292"/>
        <v>0</v>
      </c>
      <c r="ASQ41" s="3">
        <f>ASM41*ASQ21</f>
        <v>0</v>
      </c>
      <c r="ASR41" s="3">
        <f t="shared" si="988"/>
        <v>0</v>
      </c>
      <c r="ASS41" s="3">
        <f t="shared" si="989"/>
        <v>58461.86543100718</v>
      </c>
      <c r="AST41" s="3">
        <f t="shared" si="990"/>
        <v>1256.2791539473892</v>
      </c>
      <c r="ASU41" s="3">
        <f t="shared" si="991"/>
        <v>59718.144584954571</v>
      </c>
      <c r="ASV41" s="3"/>
      <c r="ASW41" s="5"/>
      <c r="ASX41" s="3">
        <f>ASP21*ASM41</f>
        <v>0</v>
      </c>
      <c r="ASY41" s="3">
        <f t="shared" si="295"/>
        <v>0</v>
      </c>
      <c r="ASZ41" s="3">
        <f t="shared" si="992"/>
        <v>0</v>
      </c>
      <c r="ATA41" s="3">
        <f t="shared" si="993"/>
        <v>1477226.6978563471</v>
      </c>
      <c r="ATB41" s="3">
        <f t="shared" si="994"/>
        <v>684.82540761915948</v>
      </c>
      <c r="ATC41" s="3">
        <f t="shared" si="995"/>
        <v>1477911.5232639662</v>
      </c>
      <c r="ATD41" s="3"/>
      <c r="ATE41" s="13"/>
      <c r="ATF41" s="15">
        <f t="shared" si="296"/>
        <v>0</v>
      </c>
      <c r="ATG41" s="3">
        <f>ATC41*ATG21</f>
        <v>0</v>
      </c>
      <c r="ATH41" s="3">
        <f t="shared" si="996"/>
        <v>0</v>
      </c>
      <c r="ATI41" s="3">
        <f t="shared" si="997"/>
        <v>60216.005950575629</v>
      </c>
      <c r="ATJ41" s="3">
        <f t="shared" si="998"/>
        <v>1295.9589152573326</v>
      </c>
      <c r="ATK41" s="3">
        <f t="shared" si="999"/>
        <v>61511.964865832961</v>
      </c>
      <c r="ATL41" s="3"/>
      <c r="ATM41" s="5"/>
      <c r="ATN41" s="3">
        <f>ATF21*ATC41</f>
        <v>0</v>
      </c>
      <c r="ATO41" s="3">
        <f t="shared" si="299"/>
        <v>0</v>
      </c>
      <c r="ATP41" s="3">
        <f t="shared" si="1000"/>
        <v>0</v>
      </c>
      <c r="ATQ41" s="3">
        <f t="shared" si="1001"/>
        <v>1523885.1197424678</v>
      </c>
      <c r="ATR41" s="3">
        <f t="shared" si="1002"/>
        <v>705.37350315936112</v>
      </c>
      <c r="ATS41" s="3">
        <f t="shared" si="1003"/>
        <v>1524590.493245627</v>
      </c>
      <c r="ATT41" s="3"/>
      <c r="ATU41" s="13"/>
      <c r="ATV41" s="15">
        <f t="shared" si="300"/>
        <v>0</v>
      </c>
      <c r="ATW41" s="3">
        <f>ATS41*ATW21</f>
        <v>0</v>
      </c>
      <c r="ATX41" s="3">
        <f t="shared" si="1004"/>
        <v>0</v>
      </c>
      <c r="ATY41" s="3">
        <f t="shared" si="1005"/>
        <v>62026.271610056523</v>
      </c>
      <c r="ATZ41" s="3">
        <f t="shared" si="1006"/>
        <v>1336.8900224060112</v>
      </c>
      <c r="AUA41" s="3">
        <f t="shared" si="1007"/>
        <v>63363.161632462536</v>
      </c>
      <c r="AUB41" s="3"/>
      <c r="AUC41" s="5"/>
      <c r="AUD41" s="3">
        <f>ATV21*ATS41</f>
        <v>0</v>
      </c>
      <c r="AUE41" s="3">
        <f t="shared" si="303"/>
        <v>0</v>
      </c>
      <c r="AUF41" s="3">
        <f t="shared" si="1008"/>
        <v>0</v>
      </c>
      <c r="AUG41" s="3">
        <f t="shared" si="1009"/>
        <v>1572014.9673665881</v>
      </c>
      <c r="AUH41" s="3">
        <f t="shared" si="1010"/>
        <v>726.57905157991229</v>
      </c>
      <c r="AUI41" s="3">
        <f t="shared" si="1011"/>
        <v>1572741.5464181679</v>
      </c>
      <c r="AUJ41" s="3"/>
      <c r="AUK41" s="13"/>
      <c r="AUL41" s="15">
        <f t="shared" si="304"/>
        <v>0</v>
      </c>
      <c r="AUM41" s="3">
        <f>AUI41*AUM21</f>
        <v>0</v>
      </c>
      <c r="AUN41" s="3">
        <f t="shared" si="1012"/>
        <v>0</v>
      </c>
      <c r="AUO41" s="3">
        <f t="shared" si="1013"/>
        <v>63894.425560625969</v>
      </c>
      <c r="AUP41" s="3">
        <f t="shared" si="1014"/>
        <v>1379.1119560419249</v>
      </c>
      <c r="AUQ41" s="3">
        <f t="shared" si="1015"/>
        <v>65273.537516667893</v>
      </c>
      <c r="AUR41" s="3"/>
      <c r="AUS41" s="5"/>
      <c r="AUT41" s="3">
        <f>AUL21*AUI41</f>
        <v>0</v>
      </c>
      <c r="AUU41" s="3">
        <f t="shared" si="307"/>
        <v>0</v>
      </c>
      <c r="AUV41" s="3">
        <f t="shared" si="1016"/>
        <v>0</v>
      </c>
      <c r="AUW41" s="3">
        <f t="shared" si="1017"/>
        <v>1621662.6650189068</v>
      </c>
      <c r="AUX41" s="3">
        <f t="shared" si="1018"/>
        <v>748.46270652766418</v>
      </c>
      <c r="AUY41" s="3">
        <f t="shared" si="1019"/>
        <v>1622411.1277254345</v>
      </c>
      <c r="AUZ41" s="3"/>
      <c r="AVA41" s="13"/>
      <c r="AVB41" s="15">
        <f t="shared" si="308"/>
        <v>0</v>
      </c>
      <c r="AVC41" s="3">
        <f>AUY41*AVC21</f>
        <v>0</v>
      </c>
      <c r="AVD41" s="3">
        <f t="shared" si="1020"/>
        <v>0</v>
      </c>
      <c r="AVE41" s="3">
        <f t="shared" si="1021"/>
        <v>65822.286924668719</v>
      </c>
      <c r="AVF41" s="3">
        <f t="shared" si="1022"/>
        <v>1422.665443086499</v>
      </c>
      <c r="AVG41" s="3">
        <f t="shared" si="1023"/>
        <v>67244.952367755221</v>
      </c>
      <c r="AVH41" s="3"/>
      <c r="AVI41" s="5"/>
      <c r="AVJ41" s="3">
        <f>AVB21*AUY41</f>
        <v>0</v>
      </c>
      <c r="AVK41" s="3">
        <f t="shared" si="311"/>
        <v>0</v>
      </c>
      <c r="AVL41" s="3">
        <f t="shared" si="1024"/>
        <v>0</v>
      </c>
      <c r="AVM41" s="3">
        <f t="shared" si="1025"/>
        <v>1672876.1024502499</v>
      </c>
      <c r="AVN41" s="3">
        <f t="shared" si="1026"/>
        <v>771.04577729918913</v>
      </c>
      <c r="AVO41" s="3">
        <f t="shared" si="1027"/>
        <v>1673647.1482275492</v>
      </c>
      <c r="AVP41" s="3"/>
      <c r="AVQ41" s="13"/>
      <c r="AVR41" s="15">
        <f t="shared" si="312"/>
        <v>0</v>
      </c>
      <c r="AVS41" s="3">
        <f>AVO41*AVS21</f>
        <v>0</v>
      </c>
      <c r="AVT41" s="3">
        <f t="shared" si="1028"/>
        <v>0</v>
      </c>
      <c r="AVU41" s="3">
        <f t="shared" si="1029"/>
        <v>67811.732676580927</v>
      </c>
      <c r="AVV41" s="3">
        <f t="shared" si="1030"/>
        <v>1467.5924938840617</v>
      </c>
      <c r="AVW41" s="3">
        <f t="shared" si="1031"/>
        <v>69279.325170464988</v>
      </c>
      <c r="AVX41" s="3"/>
      <c r="AVY41" s="5"/>
      <c r="AVZ41" s="3">
        <f>AVR21*AVO41</f>
        <v>0</v>
      </c>
      <c r="AWA41" s="3">
        <f t="shared" si="315"/>
        <v>0</v>
      </c>
      <c r="AWB41" s="3">
        <f t="shared" si="1032"/>
        <v>0</v>
      </c>
      <c r="AWC41" s="3">
        <f t="shared" si="1033"/>
        <v>1725704.6785557859</v>
      </c>
      <c r="AWD41" s="3">
        <f t="shared" si="1034"/>
        <v>794.35025087260465</v>
      </c>
      <c r="AWE41" s="3">
        <f t="shared" si="1035"/>
        <v>1726499.0288066585</v>
      </c>
      <c r="AWF41" s="3"/>
      <c r="AWG41" s="13"/>
      <c r="AWH41" s="15">
        <f t="shared" si="316"/>
        <v>0</v>
      </c>
      <c r="AWI41" s="3">
        <f>AWE41*AWI21</f>
        <v>0</v>
      </c>
      <c r="AWJ41" s="3">
        <f t="shared" si="1036"/>
        <v>0</v>
      </c>
      <c r="AWK41" s="3">
        <f t="shared" si="1037"/>
        <v>69864.699170016</v>
      </c>
      <c r="AWL41" s="3">
        <f t="shared" si="1038"/>
        <v>1513.9364427700166</v>
      </c>
      <c r="AWM41" s="3">
        <f t="shared" si="1039"/>
        <v>71378.63561278602</v>
      </c>
      <c r="AWN41" s="3"/>
      <c r="AWO41" s="5"/>
      <c r="AWP41" s="3">
        <f>AWH21*AWE41</f>
        <v>0</v>
      </c>
      <c r="AWQ41" s="3">
        <f t="shared" si="319"/>
        <v>0</v>
      </c>
      <c r="AWR41" s="3">
        <f t="shared" si="1040"/>
        <v>0</v>
      </c>
      <c r="AWS41" s="3">
        <f t="shared" si="1041"/>
        <v>1780199.3490781062</v>
      </c>
      <c r="AWT41" s="3">
        <f t="shared" si="1042"/>
        <v>818.39880979781265</v>
      </c>
      <c r="AWU41" s="3">
        <f t="shared" si="1043"/>
        <v>1781017.7478879041</v>
      </c>
      <c r="AWV41" s="3"/>
      <c r="AWW41" s="13"/>
      <c r="AWX41" s="15">
        <f t="shared" si="320"/>
        <v>0</v>
      </c>
      <c r="AWY41" s="3">
        <f>AWU41*AWY21</f>
        <v>0</v>
      </c>
      <c r="AWZ41" s="3">
        <f t="shared" si="1044"/>
        <v>0</v>
      </c>
      <c r="AXA41" s="3">
        <f t="shared" si="1045"/>
        <v>71983.183732843652</v>
      </c>
      <c r="AXB41" s="3">
        <f t="shared" si="1046"/>
        <v>1561.7419911359711</v>
      </c>
      <c r="AXC41" s="3">
        <f t="shared" si="1047"/>
        <v>73544.925723979628</v>
      </c>
      <c r="AXD41" s="3"/>
      <c r="AXE41" s="5"/>
      <c r="AXF41" s="3">
        <f>AWX21*AWU41</f>
        <v>0</v>
      </c>
      <c r="AXG41" s="3">
        <f t="shared" si="323"/>
        <v>0</v>
      </c>
      <c r="AXH41" s="3">
        <f t="shared" si="1048"/>
        <v>0</v>
      </c>
      <c r="AXI41" s="3">
        <f t="shared" si="1049"/>
        <v>1836412.6772464158</v>
      </c>
      <c r="AXJ41" s="3">
        <f t="shared" si="1050"/>
        <v>843.21485087993426</v>
      </c>
      <c r="AXK41" s="3">
        <f t="shared" si="1051"/>
        <v>1837255.8920972957</v>
      </c>
      <c r="AXL41" s="3"/>
      <c r="AXM41" s="13"/>
      <c r="AXN41" s="15">
        <f t="shared" si="324"/>
        <v>0</v>
      </c>
      <c r="AXO41" s="3">
        <f>AXK41*AXO21</f>
        <v>0</v>
      </c>
      <c r="AXP41" s="3">
        <f t="shared" si="1052"/>
        <v>0</v>
      </c>
      <c r="AXQ41" s="3">
        <f t="shared" si="1053"/>
        <v>74169.24657587723</v>
      </c>
      <c r="AXR41" s="3">
        <f t="shared" si="1054"/>
        <v>1611.0552512761583</v>
      </c>
      <c r="AXS41" s="3">
        <f t="shared" si="1055"/>
        <v>75780.301827153395</v>
      </c>
      <c r="AXT41" s="3"/>
      <c r="AXU41" s="5"/>
      <c r="AXV41" s="3">
        <f>AXN21*AXK41</f>
        <v>0</v>
      </c>
      <c r="AXW41" s="3">
        <f t="shared" si="327"/>
        <v>0</v>
      </c>
      <c r="AXX41" s="3">
        <f t="shared" si="1056"/>
        <v>0</v>
      </c>
      <c r="AXY41" s="3">
        <f t="shared" si="1057"/>
        <v>1894398.8853344237</v>
      </c>
      <c r="AXZ41" s="3">
        <f t="shared" si="1058"/>
        <v>868.82250753824462</v>
      </c>
      <c r="AYA41" s="3">
        <f t="shared" si="1059"/>
        <v>1895267.7078419619</v>
      </c>
      <c r="AYB41" s="3"/>
      <c r="AYC41" s="13"/>
      <c r="AYD41" s="15">
        <f t="shared" si="328"/>
        <v>0</v>
      </c>
      <c r="AYE41" s="3">
        <f>AYA41*AYE21</f>
        <v>0</v>
      </c>
      <c r="AYF41" s="3">
        <f t="shared" si="1060"/>
        <v>0</v>
      </c>
      <c r="AYG41" s="3">
        <f t="shared" si="1061"/>
        <v>76425.01293425035</v>
      </c>
      <c r="AYH41" s="3">
        <f t="shared" si="1062"/>
        <v>1661.9237905704867</v>
      </c>
      <c r="AYI41" s="3">
        <f t="shared" si="1063"/>
        <v>78086.936724820844</v>
      </c>
      <c r="AYJ41" s="3"/>
      <c r="AYK41" s="5"/>
      <c r="AYL41" s="3">
        <f>AYD21*AYA41</f>
        <v>0</v>
      </c>
      <c r="AYM41" s="3">
        <f t="shared" si="331"/>
        <v>0</v>
      </c>
      <c r="AYN41" s="3">
        <f t="shared" si="1064"/>
        <v>0</v>
      </c>
      <c r="AYO41" s="3">
        <f t="shared" si="1065"/>
        <v>1954213.906614068</v>
      </c>
      <c r="AYP41" s="3">
        <f t="shared" si="1066"/>
        <v>895.24667489037154</v>
      </c>
      <c r="AYQ41" s="3">
        <f t="shared" si="1067"/>
        <v>1955109.1532889584</v>
      </c>
      <c r="AYR41" s="3"/>
      <c r="AYS41" s="13"/>
      <c r="AYT41" s="15">
        <f t="shared" si="332"/>
        <v>0</v>
      </c>
      <c r="AYU41" s="3">
        <f>AYQ41*AYU21</f>
        <v>0</v>
      </c>
      <c r="AYV41" s="3">
        <f t="shared" si="1068"/>
        <v>0</v>
      </c>
      <c r="AYW41" s="3">
        <f t="shared" si="1069"/>
        <v>78752.675237679781</v>
      </c>
      <c r="AYX41" s="3">
        <f t="shared" si="1070"/>
        <v>1714.3966767791132</v>
      </c>
      <c r="AYY41" s="3">
        <f t="shared" si="1071"/>
        <v>80467.071914458895</v>
      </c>
      <c r="AYZ41" s="3"/>
      <c r="AZA41" s="5"/>
      <c r="AZB41" s="3">
        <f>AYT21*AYQ41</f>
        <v>0</v>
      </c>
      <c r="AZC41" s="3">
        <f t="shared" si="335"/>
        <v>0</v>
      </c>
      <c r="AZD41" s="3">
        <f t="shared" si="1072"/>
        <v>0</v>
      </c>
      <c r="AZE41" s="3">
        <f t="shared" si="1073"/>
        <v>2015915.4386162516</v>
      </c>
      <c r="AZF41" s="3">
        <f t="shared" si="1074"/>
        <v>922.51303517487167</v>
      </c>
      <c r="AZG41" s="3">
        <f t="shared" si="1075"/>
        <v>2016837.9516514265</v>
      </c>
      <c r="AZH41" s="3"/>
      <c r="AZI41" s="13"/>
      <c r="AZJ41" s="15">
        <f t="shared" si="336"/>
        <v>0</v>
      </c>
      <c r="AZK41" s="3">
        <f>AZG41*AZK21</f>
        <v>0</v>
      </c>
      <c r="AZL41" s="3">
        <f t="shared" si="1076"/>
        <v>0</v>
      </c>
      <c r="AZM41" s="3">
        <f t="shared" si="1077"/>
        <v>81154.495217789168</v>
      </c>
      <c r="AZN41" s="3">
        <f t="shared" si="1078"/>
        <v>1768.5245252083901</v>
      </c>
      <c r="AZO41" s="3">
        <f t="shared" si="1079"/>
        <v>82923.019742997552</v>
      </c>
      <c r="AZP41" s="3"/>
      <c r="AZQ41" s="5"/>
      <c r="AZR41" s="3">
        <f>AZJ21*AZG41</f>
        <v>0</v>
      </c>
      <c r="AZS41" s="3">
        <f t="shared" si="339"/>
        <v>0</v>
      </c>
      <c r="AZT41" s="3">
        <f t="shared" si="1080"/>
        <v>0</v>
      </c>
      <c r="AZU41" s="3">
        <f t="shared" si="1081"/>
        <v>2079562.9985920803</v>
      </c>
      <c r="AZV41" s="3">
        <f t="shared" si="1082"/>
        <v>950.64808243653283</v>
      </c>
      <c r="AZW41" s="3">
        <f t="shared" si="1083"/>
        <v>2080513.6466745168</v>
      </c>
      <c r="AZX41" s="3"/>
      <c r="AZY41" s="13"/>
      <c r="AZZ41" s="15">
        <f t="shared" si="340"/>
        <v>0</v>
      </c>
      <c r="BAA41" s="3">
        <f>AZW41*BAA21</f>
        <v>0</v>
      </c>
      <c r="BAB41" s="3">
        <f t="shared" si="1084"/>
        <v>0</v>
      </c>
      <c r="BAC41" s="3">
        <f t="shared" si="1085"/>
        <v>83632.80601315276</v>
      </c>
      <c r="BAD41" s="3">
        <f t="shared" si="1086"/>
        <v>1824.3595477889262</v>
      </c>
      <c r="BAE41" s="3">
        <f t="shared" si="1087"/>
        <v>85457.165560941692</v>
      </c>
      <c r="BAF41" s="3"/>
      <c r="BAG41" s="5"/>
      <c r="BAH41" s="3">
        <f>AZZ21*AZW41</f>
        <v>0</v>
      </c>
      <c r="BAI41" s="3">
        <f t="shared" si="343"/>
        <v>0</v>
      </c>
      <c r="BAJ41" s="3">
        <f t="shared" si="1088"/>
        <v>0</v>
      </c>
      <c r="BAK41" s="3">
        <f t="shared" si="1089"/>
        <v>2145217.9812225043</v>
      </c>
      <c r="BAL41" s="3">
        <f t="shared" si="1090"/>
        <v>979.67914718496729</v>
      </c>
      <c r="BAM41" s="3">
        <f t="shared" si="1091"/>
        <v>2146197.6603696891</v>
      </c>
      <c r="BAN41" s="3"/>
      <c r="BAO41" s="13"/>
      <c r="BAP41" s="15">
        <f t="shared" si="344"/>
        <v>0</v>
      </c>
      <c r="BAQ41" s="3">
        <f>BAM41*BAQ21</f>
        <v>0</v>
      </c>
      <c r="BAR41" s="3">
        <f t="shared" si="1092"/>
        <v>0</v>
      </c>
      <c r="BAS41" s="3">
        <f t="shared" si="1093"/>
        <v>86190.014371987898</v>
      </c>
      <c r="BAT41" s="3">
        <f t="shared" si="1094"/>
        <v>1881.9556036915806</v>
      </c>
      <c r="BAU41" s="3">
        <f t="shared" si="1095"/>
        <v>88071.969975679473</v>
      </c>
      <c r="BAV41" s="3"/>
      <c r="BAW41" s="5"/>
      <c r="BAX41" s="3">
        <f>BAP21*BAM41</f>
        <v>0</v>
      </c>
      <c r="BAY41" s="3">
        <f t="shared" si="347"/>
        <v>0</v>
      </c>
      <c r="BAZ41" s="3">
        <f t="shared" si="1096"/>
        <v>0</v>
      </c>
      <c r="BBA41" s="3">
        <f t="shared" si="1097"/>
        <v>2212943.7181363804</v>
      </c>
      <c r="BBB41" s="3">
        <f t="shared" si="1098"/>
        <v>1009.6344221970706</v>
      </c>
      <c r="BBC41" s="3">
        <f t="shared" si="1099"/>
        <v>2213953.3525585774</v>
      </c>
      <c r="BBD41" s="3"/>
      <c r="BBE41" s="13"/>
      <c r="BBF41" s="15">
        <f t="shared" si="348"/>
        <v>0</v>
      </c>
      <c r="BBG41" s="3">
        <f>BBC41*BBG21</f>
        <v>0</v>
      </c>
      <c r="BBH41" s="3">
        <f t="shared" si="1100"/>
        <v>0</v>
      </c>
      <c r="BBI41" s="3">
        <f t="shared" si="1101"/>
        <v>88828.602987903971</v>
      </c>
      <c r="BBJ41" s="3">
        <f t="shared" si="1102"/>
        <v>1941.3682512854341</v>
      </c>
      <c r="BBK41" s="3">
        <f t="shared" si="1103"/>
        <v>90769.971239189399</v>
      </c>
      <c r="BBL41" s="3"/>
      <c r="BBM41" s="5"/>
      <c r="BBN41" s="3">
        <f>BBF21*BBC41</f>
        <v>0</v>
      </c>
      <c r="BBO41" s="3">
        <f t="shared" si="351"/>
        <v>0</v>
      </c>
      <c r="BBP41" s="3">
        <f t="shared" si="1104"/>
        <v>0</v>
      </c>
      <c r="BBQ41" s="3">
        <f t="shared" si="1105"/>
        <v>2282805.5390065266</v>
      </c>
      <c r="BBR41" s="3">
        <f t="shared" si="1106"/>
        <v>1040.5429898781083</v>
      </c>
      <c r="BBS41" s="3">
        <f t="shared" si="1107"/>
        <v>2283846.0819964046</v>
      </c>
      <c r="BBT41" s="3"/>
      <c r="BBU41" s="13"/>
      <c r="BBV41" s="15">
        <f t="shared" si="352"/>
        <v>0</v>
      </c>
      <c r="BBW41" s="3">
        <f>BBS41*BBW21</f>
        <v>0</v>
      </c>
      <c r="BBX41" s="3">
        <f t="shared" si="1108"/>
        <v>0</v>
      </c>
      <c r="BBY41" s="3">
        <f t="shared" si="1109"/>
        <v>91551.132935146263</v>
      </c>
      <c r="BBZ41" s="3">
        <f t="shared" si="1110"/>
        <v>2002.6548015922588</v>
      </c>
      <c r="BCA41" s="3">
        <f t="shared" si="1111"/>
        <v>93553.787736738523</v>
      </c>
      <c r="BCB41" s="3"/>
      <c r="BCC41" s="5"/>
      <c r="BCD41" s="3">
        <f>BBV21*BBS41</f>
        <v>0</v>
      </c>
      <c r="BCE41" s="3">
        <f t="shared" si="355"/>
        <v>0</v>
      </c>
      <c r="BCF41" s="3">
        <f t="shared" si="1112"/>
        <v>0</v>
      </c>
      <c r="BCG41" s="3">
        <f t="shared" si="1113"/>
        <v>2354870.8344054734</v>
      </c>
      <c r="BCH41" s="3">
        <f t="shared" si="1114"/>
        <v>1072.4348507882921</v>
      </c>
      <c r="BCI41" s="3">
        <f t="shared" si="1115"/>
        <v>2355943.2692562616</v>
      </c>
      <c r="BCJ41" s="3"/>
      <c r="BCK41" s="13"/>
      <c r="BCL41" s="15">
        <f t="shared" si="356"/>
        <v>0</v>
      </c>
      <c r="BCM41" s="3">
        <f>BCI41*BCM21</f>
        <v>0</v>
      </c>
      <c r="BCN41" s="3">
        <f t="shared" si="1116"/>
        <v>0</v>
      </c>
      <c r="BCO41" s="3">
        <f t="shared" si="1117"/>
        <v>94360.246160354771</v>
      </c>
      <c r="BCP41" s="3">
        <f t="shared" si="1118"/>
        <v>2065.8743734946211</v>
      </c>
      <c r="BCQ41" s="3">
        <f t="shared" si="1119"/>
        <v>96426.120533849389</v>
      </c>
      <c r="BCR41" s="3"/>
      <c r="BCS41" s="5"/>
      <c r="BCT41" s="3">
        <f>BCL21*BCI41</f>
        <v>0</v>
      </c>
      <c r="BCU41" s="3">
        <f t="shared" si="359"/>
        <v>0</v>
      </c>
      <c r="BCV41" s="3">
        <f t="shared" si="1120"/>
        <v>0</v>
      </c>
      <c r="BCW41" s="3">
        <f t="shared" si="1121"/>
        <v>2429209.1207232685</v>
      </c>
      <c r="BCX41" s="3">
        <f t="shared" si="1122"/>
        <v>1105.3409528313764</v>
      </c>
      <c r="BCY41" s="3">
        <f t="shared" si="1123"/>
        <v>2430314.4616760998</v>
      </c>
      <c r="BCZ41" s="3"/>
      <c r="BDA41" s="13"/>
      <c r="BDB41" s="15">
        <f t="shared" si="360"/>
        <v>0</v>
      </c>
      <c r="BDC41" s="3">
        <f>BCY41*BDC21</f>
        <v>0</v>
      </c>
      <c r="BDD41" s="3">
        <f t="shared" si="1124"/>
        <v>0</v>
      </c>
      <c r="BDE41" s="3">
        <f t="shared" si="1125"/>
        <v>97258.668022986225</v>
      </c>
      <c r="BDF41" s="3">
        <f t="shared" si="1126"/>
        <v>2131.0879508095645</v>
      </c>
      <c r="BDG41" s="3">
        <f t="shared" si="1127"/>
        <v>99389.755973795793</v>
      </c>
      <c r="BDH41" s="3"/>
      <c r="BDI41" s="5"/>
      <c r="BDJ41" s="3">
        <f>BDB21*BCY41</f>
        <v>0</v>
      </c>
      <c r="BDK41" s="3">
        <f t="shared" si="363"/>
        <v>0</v>
      </c>
      <c r="BDL41" s="3">
        <f t="shared" si="1128"/>
        <v>0</v>
      </c>
      <c r="BDM41" s="3">
        <f t="shared" si="1129"/>
        <v>2505892.1072789687</v>
      </c>
      <c r="BDN41" s="3">
        <f t="shared" si="1130"/>
        <v>1139.2932210132963</v>
      </c>
      <c r="BDO41" s="3">
        <f t="shared" si="1131"/>
        <v>2507031.4004999818</v>
      </c>
      <c r="BDP41" s="3"/>
      <c r="BDQ41" s="13"/>
      <c r="BDR41" s="15">
        <f t="shared" si="364"/>
        <v>0</v>
      </c>
      <c r="BDS41" s="3">
        <f>BDO41*BDS21</f>
        <v>0</v>
      </c>
      <c r="BDT41" s="3">
        <f t="shared" si="1132"/>
        <v>0</v>
      </c>
      <c r="BDU41" s="3">
        <f t="shared" si="1133"/>
        <v>100249.20990705836</v>
      </c>
      <c r="BDV41" s="3">
        <f t="shared" si="1134"/>
        <v>2198.3584411949423</v>
      </c>
      <c r="BDW41" s="3">
        <f t="shared" si="1135"/>
        <v>102447.56834825331</v>
      </c>
      <c r="BDX41" s="3"/>
      <c r="BDY41" s="5"/>
      <c r="BDZ41" s="3">
        <f>BDR21*BDO41</f>
        <v>0</v>
      </c>
      <c r="BEA41" s="3">
        <f t="shared" si="367"/>
        <v>0</v>
      </c>
      <c r="BEB41" s="3">
        <f t="shared" si="1136"/>
        <v>0</v>
      </c>
      <c r="BEC41" s="3">
        <f t="shared" si="1137"/>
        <v>2584993.7655870952</v>
      </c>
      <c r="BED41" s="3">
        <f t="shared" si="1138"/>
        <v>1174.3245880362797</v>
      </c>
      <c r="BEE41" s="3">
        <f t="shared" si="1139"/>
        <v>2586168.0901751313</v>
      </c>
      <c r="BEF41" s="3"/>
      <c r="BEG41" s="13"/>
      <c r="BEH41" s="15">
        <f t="shared" si="368"/>
        <v>0</v>
      </c>
      <c r="BEI41" s="3">
        <f>BEE41*BEI21</f>
        <v>0</v>
      </c>
      <c r="BEJ41" s="3">
        <f t="shared" si="1140"/>
        <v>0</v>
      </c>
      <c r="BEK41" s="3">
        <f t="shared" si="1141"/>
        <v>103334.77192720736</v>
      </c>
      <c r="BEL41" s="3">
        <f t="shared" si="1142"/>
        <v>2267.7507368586234</v>
      </c>
      <c r="BEM41" s="3">
        <f t="shared" si="1143"/>
        <v>105602.52266406598</v>
      </c>
      <c r="BEN41" s="3"/>
      <c r="BEO41" s="5"/>
      <c r="BEP41" s="3">
        <f>BEH21*BEE41</f>
        <v>0</v>
      </c>
      <c r="BEQ41" s="3">
        <f t="shared" si="371"/>
        <v>0</v>
      </c>
      <c r="BER41" s="3">
        <f t="shared" si="1144"/>
        <v>0</v>
      </c>
      <c r="BES41" s="3">
        <f t="shared" si="1145"/>
        <v>2666590.4007440484</v>
      </c>
      <c r="BET41" s="3">
        <f t="shared" si="1146"/>
        <v>1210.4690259977478</v>
      </c>
      <c r="BEU41" s="3">
        <f t="shared" si="1147"/>
        <v>2667800.8697700463</v>
      </c>
      <c r="BEV41" s="3"/>
      <c r="BEW41" s="13"/>
      <c r="BEX41" s="15">
        <f t="shared" si="372"/>
        <v>0</v>
      </c>
      <c r="BEY41" s="3">
        <f>BEU41*BEY21</f>
        <v>0</v>
      </c>
      <c r="BEZ41" s="3">
        <f t="shared" si="1148"/>
        <v>0</v>
      </c>
      <c r="BFA41" s="3">
        <f t="shared" si="1149"/>
        <v>106518.34573389523</v>
      </c>
      <c r="BFB41" s="3">
        <f t="shared" si="1150"/>
        <v>2339.3317771310735</v>
      </c>
      <c r="BFC41" s="3">
        <f t="shared" si="1151"/>
        <v>108857.6775110263</v>
      </c>
      <c r="BFD41" s="3"/>
      <c r="BFE41" s="5"/>
      <c r="BFF41" s="3">
        <f>BEX21*BEU41</f>
        <v>0</v>
      </c>
      <c r="BFG41" s="3">
        <f t="shared" si="375"/>
        <v>0</v>
      </c>
      <c r="BFH41" s="3">
        <f t="shared" si="1152"/>
        <v>0</v>
      </c>
      <c r="BFI41" s="3">
        <f t="shared" si="1153"/>
        <v>2750760.7250056108</v>
      </c>
      <c r="BFJ41" s="3">
        <f t="shared" si="1154"/>
        <v>1247.7615792506647</v>
      </c>
      <c r="BFK41" s="3">
        <f t="shared" si="1155"/>
        <v>2752008.4865848613</v>
      </c>
      <c r="BFL41" s="3"/>
      <c r="BFM41" s="13"/>
      <c r="BFN41" s="15">
        <f t="shared" si="376"/>
        <v>0</v>
      </c>
      <c r="BFO41" s="3">
        <f>BFK41*BFO21</f>
        <v>0</v>
      </c>
      <c r="BFP41" s="3">
        <f t="shared" si="1156"/>
        <v>0</v>
      </c>
      <c r="BFQ41" s="3">
        <f t="shared" si="1157"/>
        <v>109803.01740963895</v>
      </c>
      <c r="BFR41" s="3">
        <f t="shared" si="1158"/>
        <v>2413.1706130149864</v>
      </c>
      <c r="BFS41" s="3">
        <f t="shared" si="1159"/>
        <v>112216.18802265394</v>
      </c>
      <c r="BFT41" s="3"/>
      <c r="BFU41" s="5"/>
      <c r="BFV41" s="3">
        <f>BFN21*BFK41</f>
        <v>0</v>
      </c>
      <c r="BFW41" s="3">
        <f t="shared" si="379"/>
        <v>0</v>
      </c>
      <c r="BFX41" s="3">
        <f t="shared" si="1160"/>
        <v>0</v>
      </c>
      <c r="BFY41" s="3">
        <f t="shared" si="1161"/>
        <v>2837585.9336892199</v>
      </c>
      <c r="BFZ41" s="3">
        <f t="shared" si="1162"/>
        <v>1286.2383983301195</v>
      </c>
      <c r="BGA41" s="3">
        <f t="shared" si="1163"/>
        <v>2838872.1720875502</v>
      </c>
      <c r="BGB41" s="3"/>
      <c r="BGC41" s="13"/>
      <c r="BGD41" s="15">
        <f t="shared" si="380"/>
        <v>0</v>
      </c>
      <c r="BGE41" s="3">
        <f>BGA41*BGE21</f>
        <v>0</v>
      </c>
      <c r="BGF41" s="3">
        <f t="shared" si="1164"/>
        <v>0</v>
      </c>
      <c r="BGG41" s="3">
        <f t="shared" si="1165"/>
        <v>113191.97045003461</v>
      </c>
      <c r="BGH41" s="3">
        <f t="shared" si="1166"/>
        <v>2489.3384738045647</v>
      </c>
      <c r="BGI41" s="3">
        <f t="shared" si="1167"/>
        <v>115681.30892383918</v>
      </c>
      <c r="BGJ41" s="3"/>
      <c r="BGK41" s="5"/>
      <c r="BGL41" s="3">
        <f>BGD21*BGA41</f>
        <v>0</v>
      </c>
      <c r="BGM41" s="3">
        <f t="shared" si="383"/>
        <v>0</v>
      </c>
      <c r="BGN41" s="3">
        <f t="shared" si="1168"/>
        <v>0</v>
      </c>
      <c r="BGO41" s="3">
        <f t="shared" si="1169"/>
        <v>2927149.7835098808</v>
      </c>
      <c r="BGP41" s="3">
        <f t="shared" si="1170"/>
        <v>1325.9367748732022</v>
      </c>
      <c r="BGQ41" s="3">
        <f t="shared" si="1171"/>
        <v>2928475.7202847539</v>
      </c>
      <c r="BGR41" s="3"/>
      <c r="BGS41" s="13"/>
      <c r="BGT41" s="15">
        <f t="shared" si="384"/>
        <v>0</v>
      </c>
      <c r="BGU41" s="3">
        <f>BGQ41*BGU21</f>
        <v>0</v>
      </c>
      <c r="BGV41" s="3">
        <f t="shared" si="1172"/>
        <v>0</v>
      </c>
      <c r="BGW41" s="3">
        <f t="shared" si="1173"/>
        <v>116688.48883263073</v>
      </c>
      <c r="BGX41" s="3">
        <f t="shared" si="1174"/>
        <v>2567.9088358242648</v>
      </c>
      <c r="BGY41" s="3">
        <f t="shared" si="1175"/>
        <v>119256.39766845499</v>
      </c>
      <c r="BGZ41" s="3"/>
      <c r="BHA41" s="5"/>
      <c r="BHB41" s="3">
        <f>BGT21*BGQ41</f>
        <v>0</v>
      </c>
      <c r="BHC41" s="3">
        <f t="shared" si="387"/>
        <v>0</v>
      </c>
      <c r="BHD41" s="3">
        <f t="shared" si="1176"/>
        <v>0</v>
      </c>
      <c r="BHE41" s="3">
        <f t="shared" si="1177"/>
        <v>3019538.6734083113</v>
      </c>
      <c r="BHF41" s="3">
        <f t="shared" si="1178"/>
        <v>1366.8951775679486</v>
      </c>
      <c r="BHG41" s="3">
        <f t="shared" si="1179"/>
        <v>3020905.5685858792</v>
      </c>
      <c r="BHH41" s="3"/>
      <c r="BHI41" s="13"/>
      <c r="BHJ41" s="15">
        <f t="shared" si="388"/>
        <v>0</v>
      </c>
      <c r="BHK41" s="3">
        <f>BHG41*BHK21</f>
        <v>0</v>
      </c>
      <c r="BHL41" s="3">
        <f t="shared" si="1180"/>
        <v>0</v>
      </c>
      <c r="BHM41" s="3">
        <f t="shared" si="1181"/>
        <v>120295.96018221436</v>
      </c>
      <c r="BHN41" s="3">
        <f t="shared" si="1182"/>
        <v>2648.9574933261483</v>
      </c>
      <c r="BHO41" s="3">
        <f t="shared" si="1183"/>
        <v>122944.91767554051</v>
      </c>
      <c r="BHP41" s="3"/>
      <c r="BHQ41" s="5"/>
      <c r="BHR41" s="3">
        <f>BHJ21*BHG41</f>
        <v>0</v>
      </c>
      <c r="BHS41" s="3">
        <f t="shared" si="391"/>
        <v>0</v>
      </c>
      <c r="BHT41" s="3">
        <f t="shared" si="1184"/>
        <v>0</v>
      </c>
      <c r="BHU41" s="3">
        <f t="shared" si="1185"/>
        <v>3114841.7279173345</v>
      </c>
      <c r="BHV41" s="3">
        <f t="shared" si="1186"/>
        <v>1409.1532892316718</v>
      </c>
      <c r="BHW41" s="3">
        <f t="shared" si="1187"/>
        <v>3116250.881206566</v>
      </c>
      <c r="BHX41" s="3"/>
      <c r="BHY41" s="13"/>
      <c r="BHZ41" s="15">
        <f t="shared" si="392"/>
        <v>0</v>
      </c>
      <c r="BIA41" s="3">
        <f>BHW41*BIA21</f>
        <v>0</v>
      </c>
      <c r="BIB41" s="3">
        <f t="shared" si="1188"/>
        <v>0</v>
      </c>
      <c r="BIC41" s="3">
        <f t="shared" si="1189"/>
        <v>124017.8790394392</v>
      </c>
      <c r="BID41" s="3">
        <f t="shared" si="1190"/>
        <v>2732.5626316069388</v>
      </c>
      <c r="BIE41" s="3">
        <f t="shared" si="1191"/>
        <v>126750.44167104614</v>
      </c>
      <c r="BIF41" s="3"/>
      <c r="BIG41" s="5"/>
      <c r="BIH41" s="3">
        <f>BHZ21*BHW41</f>
        <v>0</v>
      </c>
      <c r="BII41" s="3">
        <f t="shared" si="395"/>
        <v>0</v>
      </c>
      <c r="BIJ41" s="3">
        <f t="shared" si="1192"/>
        <v>0</v>
      </c>
      <c r="BIK41" s="3">
        <f t="shared" si="1193"/>
        <v>3213150.8831383623</v>
      </c>
      <c r="BIL41" s="3">
        <f t="shared" si="1194"/>
        <v>1452.7520450998443</v>
      </c>
      <c r="BIM41" s="3">
        <f t="shared" si="1195"/>
        <v>3214603.6351834619</v>
      </c>
      <c r="BIN41" s="3"/>
      <c r="BIO41" s="13"/>
      <c r="BIP41" s="15">
        <f t="shared" si="396"/>
        <v>0</v>
      </c>
      <c r="BIQ41" s="3">
        <f>BIM41*BIQ21</f>
        <v>0</v>
      </c>
      <c r="BIR41" s="3">
        <f t="shared" si="1196"/>
        <v>0</v>
      </c>
      <c r="BIS41" s="3">
        <f t="shared" si="1197"/>
        <v>127857.85023529398</v>
      </c>
      <c r="BIT41" s="3">
        <f t="shared" si="1198"/>
        <v>2818.8049024276825</v>
      </c>
      <c r="BIU41" s="3">
        <f t="shared" si="1199"/>
        <v>130676.65513772167</v>
      </c>
      <c r="BIV41" s="3"/>
      <c r="BIW41" s="5"/>
      <c r="BIX41" s="3">
        <f>BIP21*BIM41</f>
        <v>0</v>
      </c>
      <c r="BIY41" s="3">
        <f t="shared" si="399"/>
        <v>0</v>
      </c>
      <c r="BIZ41" s="3">
        <f t="shared" si="1200"/>
        <v>0</v>
      </c>
      <c r="BJA41" s="3">
        <f t="shared" si="1201"/>
        <v>3314560.975425459</v>
      </c>
      <c r="BJB41" s="3">
        <f t="shared" si="1202"/>
        <v>1497.7336723548024</v>
      </c>
      <c r="BJC41" s="3">
        <f t="shared" si="1203"/>
        <v>3316058.7090978138</v>
      </c>
      <c r="BJD41" s="3"/>
      <c r="BJE41" s="13"/>
      <c r="BJF41" s="15">
        <f t="shared" si="400"/>
        <v>0</v>
      </c>
      <c r="BJG41" s="3">
        <f>BJC41*BJG21</f>
        <v>0</v>
      </c>
      <c r="BJH41" s="3">
        <f t="shared" si="1204"/>
        <v>0</v>
      </c>
      <c r="BJI41" s="3">
        <f t="shared" si="1205"/>
        <v>131819.59237184632</v>
      </c>
      <c r="BJJ41" s="3">
        <f t="shared" si="1206"/>
        <v>2907.7675018206833</v>
      </c>
      <c r="BJK41" s="3">
        <f t="shared" si="1207"/>
        <v>134727.35987366701</v>
      </c>
      <c r="BJL41" s="3"/>
      <c r="BJM41" s="5"/>
      <c r="BJN41" s="3">
        <f>BJF21*BJC41</f>
        <v>0</v>
      </c>
      <c r="BJO41" s="3">
        <f t="shared" si="403"/>
        <v>0</v>
      </c>
      <c r="BJP41" s="3">
        <f t="shared" si="1208"/>
        <v>0</v>
      </c>
      <c r="BJQ41" s="3">
        <f t="shared" si="1209"/>
        <v>3419169.8328765337</v>
      </c>
      <c r="BJR41" s="3">
        <f t="shared" si="1210"/>
        <v>1544.1417308993639</v>
      </c>
      <c r="BJS41" s="3">
        <f t="shared" si="1211"/>
        <v>3420713.9746074332</v>
      </c>
      <c r="BJT41" s="3"/>
      <c r="BJU41" s="13"/>
    </row>
    <row r="42" spans="1:1633" ht="15.75" thickBot="1" x14ac:dyDescent="0.3">
      <c r="B42" s="16"/>
      <c r="C42" s="6"/>
      <c r="D42" s="6"/>
      <c r="E42" s="6"/>
      <c r="F42" s="6"/>
      <c r="G42" s="6">
        <f>SUM(G24:G41)</f>
        <v>832800</v>
      </c>
      <c r="H42" s="6"/>
      <c r="I42" s="24"/>
      <c r="J42" s="6"/>
      <c r="K42" s="6"/>
      <c r="L42" s="6"/>
      <c r="M42" s="6"/>
      <c r="N42" s="6"/>
      <c r="O42" s="6">
        <f>SUM(O24:O41)</f>
        <v>8670200</v>
      </c>
      <c r="P42" s="6"/>
      <c r="Q42" s="17"/>
      <c r="R42" s="16"/>
      <c r="S42" s="6"/>
      <c r="T42" s="6">
        <f>SUM(T24:T41)</f>
        <v>69923.755099999995</v>
      </c>
      <c r="U42" s="6"/>
      <c r="V42" s="6"/>
      <c r="W42" s="6"/>
      <c r="X42" s="6"/>
      <c r="Y42" s="24"/>
      <c r="Z42" s="6"/>
      <c r="AA42" s="6"/>
      <c r="AB42" s="6">
        <f>SUM(AB24:AB41)</f>
        <v>897653.73150000011</v>
      </c>
      <c r="AC42" s="6"/>
      <c r="AD42" s="6"/>
      <c r="AE42" s="6"/>
      <c r="AF42" s="6"/>
      <c r="AG42" s="17"/>
      <c r="AH42" s="16"/>
      <c r="AI42" s="6"/>
      <c r="AJ42" s="6">
        <f>SUM(AJ24:AJ41)</f>
        <v>71445.878063840981</v>
      </c>
      <c r="AK42" s="6"/>
      <c r="AL42" s="6"/>
      <c r="AM42" s="6"/>
      <c r="AN42" s="6"/>
      <c r="AO42" s="24"/>
      <c r="AP42" s="6"/>
      <c r="AQ42" s="6"/>
      <c r="AR42" s="6">
        <f>SUM(AR24:AR41)</f>
        <v>920017.93007298803</v>
      </c>
      <c r="AS42" s="6"/>
      <c r="AT42" s="6"/>
      <c r="AU42" s="6"/>
      <c r="AV42" s="6"/>
      <c r="AW42" s="17"/>
      <c r="AX42" s="16"/>
      <c r="AY42" s="6"/>
      <c r="AZ42" s="6">
        <f>SUM(AZ24:AZ41)</f>
        <v>74590.967369833452</v>
      </c>
      <c r="BA42" s="6"/>
      <c r="BB42" s="6"/>
      <c r="BC42" s="6"/>
      <c r="BD42" s="6"/>
      <c r="BE42" s="24"/>
      <c r="BF42" s="6"/>
      <c r="BG42" s="6"/>
      <c r="BH42" s="6">
        <f>SUM(BH24:BH41)</f>
        <v>979209.8372635449</v>
      </c>
      <c r="BI42" s="6"/>
      <c r="BJ42" s="6"/>
      <c r="BK42" s="6"/>
      <c r="BL42" s="6"/>
      <c r="BM42" s="17"/>
      <c r="BN42" s="16"/>
      <c r="BO42" s="6"/>
      <c r="BP42" s="6">
        <f>SUM(BP24:BP41)</f>
        <v>76621.096855193071</v>
      </c>
      <c r="BQ42" s="6"/>
      <c r="BR42" s="6"/>
      <c r="BS42" s="6"/>
      <c r="BT42" s="6"/>
      <c r="BU42" s="24"/>
      <c r="BV42" s="6"/>
      <c r="BW42" s="6"/>
      <c r="BX42" s="6">
        <f>SUM(BX24:BX41)</f>
        <v>1021491.8878493923</v>
      </c>
      <c r="BY42" s="6"/>
      <c r="BZ42" s="6"/>
      <c r="CA42" s="6"/>
      <c r="CB42" s="6"/>
      <c r="CC42" s="17"/>
      <c r="CD42" s="16"/>
      <c r="CE42" s="6"/>
      <c r="CF42" s="6">
        <f>SUM(CF24:CF41)</f>
        <v>77203.501626520214</v>
      </c>
      <c r="CG42" s="6"/>
      <c r="CH42" s="6"/>
      <c r="CI42" s="6"/>
      <c r="CJ42" s="6"/>
      <c r="CK42" s="24"/>
      <c r="CL42" s="6"/>
      <c r="CM42" s="6"/>
      <c r="CN42" s="6">
        <f>SUM(CN24:CN41)</f>
        <v>1040220.3480895534</v>
      </c>
      <c r="CO42" s="6"/>
      <c r="CP42" s="6"/>
      <c r="CQ42" s="6"/>
      <c r="CR42" s="6"/>
      <c r="CS42" s="17"/>
      <c r="CT42" s="16"/>
      <c r="CU42" s="6"/>
      <c r="CV42" s="6">
        <f>SUM(CV24:CV41)</f>
        <v>77894.875341382751</v>
      </c>
      <c r="CW42" s="6"/>
      <c r="CX42" s="6"/>
      <c r="CY42" s="6"/>
      <c r="CZ42" s="6"/>
      <c r="DA42" s="24"/>
      <c r="DB42" s="6"/>
      <c r="DC42" s="6"/>
      <c r="DD42" s="6">
        <f>SUM(DD24:DD41)</f>
        <v>1064268.5307331434</v>
      </c>
      <c r="DE42" s="6"/>
      <c r="DF42" s="6"/>
      <c r="DG42" s="6"/>
      <c r="DH42" s="6"/>
      <c r="DI42" s="17"/>
      <c r="DJ42" s="16"/>
      <c r="DK42" s="6"/>
      <c r="DL42" s="6">
        <f>SUM(DL24:DL41)</f>
        <v>79138.493139756436</v>
      </c>
      <c r="DM42" s="6"/>
      <c r="DN42" s="6"/>
      <c r="DO42" s="6"/>
      <c r="DP42" s="6"/>
      <c r="DQ42" s="24"/>
      <c r="DR42" s="6"/>
      <c r="DS42" s="6"/>
      <c r="DT42" s="6">
        <f>SUM(DT24:DT41)</f>
        <v>1098650.0637975445</v>
      </c>
      <c r="DU42" s="6"/>
      <c r="DV42" s="6"/>
      <c r="DW42" s="6"/>
      <c r="DX42" s="6"/>
      <c r="DY42" s="17"/>
      <c r="DZ42" s="16"/>
      <c r="EA42" s="6"/>
      <c r="EB42" s="6">
        <f>SUM(EB24:EB41)</f>
        <v>81043.373871650168</v>
      </c>
      <c r="EC42" s="6"/>
      <c r="ED42" s="6"/>
      <c r="EE42" s="6"/>
      <c r="EF42" s="6"/>
      <c r="EG42" s="24"/>
      <c r="EH42" s="6"/>
      <c r="EI42" s="6"/>
      <c r="EJ42" s="6">
        <f>SUM(EJ24:EJ41)</f>
        <v>1139776.896596784</v>
      </c>
      <c r="EK42" s="6"/>
      <c r="EL42" s="6"/>
      <c r="EM42" s="6"/>
      <c r="EN42" s="6"/>
      <c r="EO42" s="17"/>
      <c r="EP42" s="16"/>
      <c r="EQ42" s="6"/>
      <c r="ER42" s="6">
        <f>SUM(ER24:ER41)</f>
        <v>83102.96974274941</v>
      </c>
      <c r="ES42" s="6"/>
      <c r="ET42" s="6"/>
      <c r="EU42" s="6"/>
      <c r="EV42" s="6"/>
      <c r="EW42" s="24"/>
      <c r="EX42" s="6"/>
      <c r="EY42" s="6"/>
      <c r="EZ42" s="6">
        <f>SUM(EZ24:EZ41)</f>
        <v>1180690.5887179067</v>
      </c>
      <c r="FA42" s="6"/>
      <c r="FB42" s="6"/>
      <c r="FC42" s="6"/>
      <c r="FD42" s="6"/>
      <c r="FE42" s="17"/>
      <c r="FF42" s="16"/>
      <c r="FG42" s="6"/>
      <c r="FH42" s="6">
        <f>SUM(FH24:FH41)</f>
        <v>84823.621017034573</v>
      </c>
      <c r="FI42" s="6"/>
      <c r="FJ42" s="6"/>
      <c r="FK42" s="6"/>
      <c r="FL42" s="6"/>
      <c r="FM42" s="24"/>
      <c r="FN42" s="6"/>
      <c r="FO42" s="6"/>
      <c r="FP42" s="6">
        <f>SUM(FP24:FP41)</f>
        <v>1217702.8520383786</v>
      </c>
      <c r="FQ42" s="6"/>
      <c r="FR42" s="6"/>
      <c r="FS42" s="6"/>
      <c r="FT42" s="6"/>
      <c r="FU42" s="17"/>
      <c r="FV42" s="16"/>
      <c r="FW42" s="6"/>
      <c r="FX42" s="6">
        <f>SUM(FX24:FX41)</f>
        <v>86305.983193192587</v>
      </c>
      <c r="FY42" s="6"/>
      <c r="FZ42" s="6"/>
      <c r="GA42" s="6"/>
      <c r="GB42" s="6"/>
      <c r="GC42" s="24"/>
      <c r="GD42" s="6"/>
      <c r="GE42" s="6"/>
      <c r="GF42" s="6">
        <f>SUM(GF24:GF41)</f>
        <v>1253700.1044968225</v>
      </c>
      <c r="GG42" s="6"/>
      <c r="GH42" s="6"/>
      <c r="GI42" s="6"/>
      <c r="GJ42" s="6"/>
      <c r="GK42" s="17"/>
      <c r="GL42" s="16"/>
      <c r="GM42" s="6"/>
      <c r="GN42" s="6">
        <f>SUM(GN24:GN41)</f>
        <v>87882.972150066445</v>
      </c>
      <c r="GO42" s="6"/>
      <c r="GP42" s="6"/>
      <c r="GQ42" s="6"/>
      <c r="GR42" s="6"/>
      <c r="GS42" s="24"/>
      <c r="GT42" s="6"/>
      <c r="GU42" s="6"/>
      <c r="GV42" s="6">
        <f>SUM(GV24:GV41)</f>
        <v>1292810.842004064</v>
      </c>
      <c r="GW42" s="6"/>
      <c r="GX42" s="6"/>
      <c r="GY42" s="6"/>
      <c r="GZ42" s="6"/>
      <c r="HA42" s="17"/>
      <c r="HB42" s="16"/>
      <c r="HC42" s="6"/>
      <c r="HD42" s="6">
        <f>SUM(HD24:HD41)</f>
        <v>89733.966573763784</v>
      </c>
      <c r="HE42" s="6"/>
      <c r="HF42" s="6"/>
      <c r="HG42" s="6"/>
      <c r="HH42" s="6"/>
      <c r="HI42" s="24"/>
      <c r="HJ42" s="6"/>
      <c r="HK42" s="6"/>
      <c r="HL42" s="6">
        <f>SUM(HL24:HL41)</f>
        <v>1335315.9490417743</v>
      </c>
      <c r="HM42" s="6"/>
      <c r="HN42" s="6"/>
      <c r="HO42" s="6"/>
      <c r="HP42" s="6"/>
      <c r="HQ42" s="17"/>
      <c r="HR42" s="16"/>
      <c r="HS42" s="6"/>
      <c r="HT42" s="6">
        <f>SUM(HT24:HT41)</f>
        <v>91788.762841267773</v>
      </c>
      <c r="HU42" s="6"/>
      <c r="HV42" s="6"/>
      <c r="HW42" s="6"/>
      <c r="HX42" s="6"/>
      <c r="HY42" s="24"/>
      <c r="HZ42" s="6"/>
      <c r="IA42" s="6"/>
      <c r="IB42" s="6">
        <f>SUM(IB24:IB41)</f>
        <v>1379612.5184341369</v>
      </c>
      <c r="IC42" s="6"/>
      <c r="ID42" s="6"/>
      <c r="IE42" s="6"/>
      <c r="IF42" s="6"/>
      <c r="IG42" s="17"/>
      <c r="IH42" s="16"/>
      <c r="II42" s="6"/>
      <c r="IJ42" s="6">
        <f>SUM(IJ24:IJ41)</f>
        <v>93868.004913369296</v>
      </c>
      <c r="IK42" s="6"/>
      <c r="IL42" s="6"/>
      <c r="IM42" s="6"/>
      <c r="IN42" s="6"/>
      <c r="IO42" s="24"/>
      <c r="IP42" s="6"/>
      <c r="IQ42" s="6"/>
      <c r="IR42" s="6">
        <f>SUM(IR24:IR41)</f>
        <v>1424196.2642700693</v>
      </c>
      <c r="IS42" s="6"/>
      <c r="IT42" s="6"/>
      <c r="IU42" s="6"/>
      <c r="IV42" s="6"/>
      <c r="IW42" s="17"/>
      <c r="IX42" s="16"/>
      <c r="IY42" s="6"/>
      <c r="IZ42" s="6">
        <f>SUM(IZ24:IZ41)</f>
        <v>95902.008806440776</v>
      </c>
      <c r="JA42" s="6"/>
      <c r="JB42" s="6"/>
      <c r="JC42" s="6"/>
      <c r="JD42" s="6"/>
      <c r="JE42" s="24"/>
      <c r="JF42" s="6"/>
      <c r="JG42" s="6"/>
      <c r="JH42" s="6">
        <f>SUM(JH24:JH41)</f>
        <v>1469208.340640656</v>
      </c>
      <c r="JI42" s="6"/>
      <c r="JJ42" s="6"/>
      <c r="JK42" s="6"/>
      <c r="JL42" s="6"/>
      <c r="JM42" s="17"/>
      <c r="JN42" s="16"/>
      <c r="JO42" s="6"/>
      <c r="JP42" s="6">
        <f>SUM(JP24:JP41)</f>
        <v>97955.288119484714</v>
      </c>
      <c r="JQ42" s="6"/>
      <c r="JR42" s="6"/>
      <c r="JS42" s="6"/>
      <c r="JT42" s="6"/>
      <c r="JU42" s="24"/>
      <c r="JV42" s="6"/>
      <c r="JW42" s="6"/>
      <c r="JX42" s="6">
        <f>SUM(JX24:JX41)</f>
        <v>1515703.968524815</v>
      </c>
      <c r="JY42" s="6"/>
      <c r="JZ42" s="6"/>
      <c r="KA42" s="6"/>
      <c r="KB42" s="6"/>
      <c r="KC42" s="17"/>
      <c r="KD42" s="16"/>
      <c r="KE42" s="6"/>
      <c r="KF42" s="6">
        <f>SUM(KF24:KF41)</f>
        <v>100118.4239148982</v>
      </c>
      <c r="KG42" s="6"/>
      <c r="KH42" s="6"/>
      <c r="KI42" s="6"/>
      <c r="KJ42" s="6"/>
      <c r="KK42" s="24"/>
      <c r="KL42" s="6"/>
      <c r="KM42" s="6"/>
      <c r="KN42" s="6">
        <f>SUM(KN24:KN41)</f>
        <v>1564262.8308892639</v>
      </c>
      <c r="KO42" s="6"/>
      <c r="KP42" s="6"/>
      <c r="KQ42" s="6"/>
      <c r="KR42" s="6"/>
      <c r="KS42" s="17"/>
      <c r="KT42" s="16"/>
      <c r="KU42" s="6"/>
      <c r="KV42" s="6">
        <f>SUM(KV24:KV41)</f>
        <v>102417.95339205182</v>
      </c>
      <c r="KW42" s="6"/>
      <c r="KX42" s="6"/>
      <c r="KY42" s="6"/>
      <c r="KZ42" s="6"/>
      <c r="LA42" s="24"/>
      <c r="LB42" s="6"/>
      <c r="LC42" s="6"/>
      <c r="LD42" s="6">
        <f>SUM(LD24:LD41)</f>
        <v>1614694.1190273638</v>
      </c>
      <c r="LE42" s="6"/>
      <c r="LF42" s="6"/>
      <c r="LG42" s="6"/>
      <c r="LH42" s="6"/>
      <c r="LI42" s="17"/>
      <c r="LJ42" s="16"/>
      <c r="LK42" s="6"/>
      <c r="LL42" s="6">
        <f>SUM(LL24:LL41)</f>
        <v>104816.31681641219</v>
      </c>
      <c r="LM42" s="6"/>
      <c r="LN42" s="6"/>
      <c r="LO42" s="6"/>
      <c r="LP42" s="6"/>
      <c r="LQ42" s="24"/>
      <c r="LR42" s="6"/>
      <c r="LS42" s="6"/>
      <c r="LT42" s="6">
        <f>SUM(LT24:LT41)</f>
        <v>1666571.4559732762</v>
      </c>
      <c r="LU42" s="6"/>
      <c r="LV42" s="6"/>
      <c r="LW42" s="6"/>
      <c r="LX42" s="6"/>
      <c r="LY42" s="17"/>
      <c r="LZ42" s="16"/>
      <c r="MA42" s="6"/>
      <c r="MB42" s="6">
        <f>SUM(MB24:MB41)</f>
        <v>107272.78290967376</v>
      </c>
      <c r="MC42" s="6"/>
      <c r="MD42" s="6"/>
      <c r="ME42" s="6"/>
      <c r="MF42" s="6"/>
      <c r="MG42" s="24"/>
      <c r="MH42" s="6"/>
      <c r="MI42" s="6"/>
      <c r="MJ42" s="6">
        <f>SUM(MJ24:MJ41)</f>
        <v>1719782.9042848658</v>
      </c>
      <c r="MK42" s="6"/>
      <c r="ML42" s="6"/>
      <c r="MM42" s="6"/>
      <c r="MN42" s="6"/>
      <c r="MO42" s="17"/>
      <c r="MP42" s="16"/>
      <c r="MQ42" s="6"/>
      <c r="MR42" s="6">
        <f>SUM(MR24:MR41)</f>
        <v>109784.99216347013</v>
      </c>
      <c r="MS42" s="6"/>
      <c r="MT42" s="6"/>
      <c r="MU42" s="6"/>
      <c r="MV42" s="6"/>
      <c r="MW42" s="24"/>
      <c r="MX42" s="6"/>
      <c r="MY42" s="6"/>
      <c r="MZ42" s="6">
        <f>SUM(MZ24:MZ41)</f>
        <v>1774562.8750253364</v>
      </c>
      <c r="NA42" s="6"/>
      <c r="NB42" s="6"/>
      <c r="NC42" s="6"/>
      <c r="ND42" s="6"/>
      <c r="NE42" s="17"/>
      <c r="NF42" s="16"/>
      <c r="NG42" s="6"/>
      <c r="NH42" s="6">
        <f>SUM(NH24:NH41)</f>
        <v>112379.23516770074</v>
      </c>
      <c r="NI42" s="6"/>
      <c r="NJ42" s="6"/>
      <c r="NK42" s="6"/>
      <c r="NL42" s="6"/>
      <c r="NM42" s="24"/>
      <c r="NN42" s="6"/>
      <c r="NO42" s="6"/>
      <c r="NP42" s="6">
        <f>SUM(NP24:NP41)</f>
        <v>1831175.2498063403</v>
      </c>
      <c r="NQ42" s="6"/>
      <c r="NR42" s="6"/>
      <c r="NS42" s="6"/>
      <c r="NT42" s="6"/>
      <c r="NU42" s="17"/>
      <c r="NV42" s="16"/>
      <c r="NW42" s="6"/>
      <c r="NX42" s="6">
        <f>SUM(NX24:NX41)</f>
        <v>115077.91480737626</v>
      </c>
      <c r="NY42" s="6"/>
      <c r="NZ42" s="6"/>
      <c r="OA42" s="6"/>
      <c r="OB42" s="6"/>
      <c r="OC42" s="24"/>
      <c r="OD42" s="6"/>
      <c r="OE42" s="6"/>
      <c r="OF42" s="6">
        <f>SUM(OF24:OF41)</f>
        <v>1889698.3185905372</v>
      </c>
      <c r="OG42" s="6"/>
      <c r="OH42" s="6"/>
      <c r="OI42" s="6"/>
      <c r="OJ42" s="6"/>
      <c r="OK42" s="17"/>
      <c r="OL42" s="16"/>
      <c r="OM42" s="6"/>
      <c r="ON42" s="6">
        <f>SUM(ON24:ON41)</f>
        <v>117882.65101249865</v>
      </c>
      <c r="OO42" s="6"/>
      <c r="OP42" s="6"/>
      <c r="OQ42" s="6"/>
      <c r="OR42" s="6"/>
      <c r="OS42" s="24"/>
      <c r="OT42" s="6"/>
      <c r="OU42" s="6"/>
      <c r="OV42" s="6">
        <f>SUM(OV24:OV41)</f>
        <v>1950079.1605425151</v>
      </c>
      <c r="OW42" s="6"/>
      <c r="OX42" s="6"/>
      <c r="OY42" s="6"/>
      <c r="OZ42" s="6"/>
      <c r="PA42" s="17"/>
      <c r="PB42" s="16"/>
      <c r="PC42" s="6"/>
      <c r="PD42" s="6">
        <f>SUM(PD24:PD41)</f>
        <v>120783.08737747626</v>
      </c>
      <c r="PE42" s="6"/>
      <c r="PF42" s="6"/>
      <c r="PG42" s="6"/>
      <c r="PH42" s="6"/>
      <c r="PI42" s="24"/>
      <c r="PJ42" s="6"/>
      <c r="PK42" s="6"/>
      <c r="PL42" s="6">
        <f>SUM(PL24:PL41)</f>
        <v>2012292.1862253549</v>
      </c>
      <c r="PM42" s="6"/>
      <c r="PN42" s="6"/>
      <c r="PO42" s="6"/>
      <c r="PP42" s="6"/>
      <c r="PQ42" s="17"/>
      <c r="PR42" s="16"/>
      <c r="PS42" s="6"/>
      <c r="PT42" s="6">
        <f>SUM(PT24:PT41)</f>
        <v>123773.70291565149</v>
      </c>
      <c r="PU42" s="6"/>
      <c r="PV42" s="6"/>
      <c r="PW42" s="6"/>
      <c r="PX42" s="6"/>
      <c r="PY42" s="24"/>
      <c r="PZ42" s="6"/>
      <c r="QA42" s="6"/>
      <c r="QB42" s="6">
        <f>SUM(QB24:QB41)</f>
        <v>2076409.3978967753</v>
      </c>
      <c r="QC42" s="6"/>
      <c r="QD42" s="6"/>
      <c r="QE42" s="6"/>
      <c r="QF42" s="6"/>
      <c r="QG42" s="17"/>
      <c r="QH42" s="16"/>
      <c r="QI42" s="6"/>
      <c r="QJ42" s="6">
        <f>SUM(QJ24:QJ41)</f>
        <v>126859.91242062948</v>
      </c>
      <c r="QK42" s="6"/>
      <c r="QL42" s="6"/>
      <c r="QM42" s="6"/>
      <c r="QN42" s="6"/>
      <c r="QO42" s="24"/>
      <c r="QP42" s="6"/>
      <c r="QQ42" s="6"/>
      <c r="QR42" s="6">
        <f>SUM(QR24:QR41)</f>
        <v>2142549.8180155545</v>
      </c>
      <c r="QS42" s="6"/>
      <c r="QT42" s="6"/>
      <c r="QU42" s="6"/>
      <c r="QV42" s="6"/>
      <c r="QW42" s="17"/>
      <c r="QX42" s="16"/>
      <c r="QY42" s="6"/>
      <c r="QZ42" s="6">
        <f>SUM(QZ24:QZ41)</f>
        <v>130051.80712324019</v>
      </c>
      <c r="RA42" s="6"/>
      <c r="RB42" s="6"/>
      <c r="RC42" s="6"/>
      <c r="RD42" s="6"/>
      <c r="RE42" s="24"/>
      <c r="RF42" s="6"/>
      <c r="RG42" s="6"/>
      <c r="RH42" s="6">
        <f>SUM(RH24:RH41)</f>
        <v>2210805.964690214</v>
      </c>
      <c r="RI42" s="6"/>
      <c r="RJ42" s="6"/>
      <c r="RK42" s="6"/>
      <c r="RL42" s="6"/>
      <c r="RM42" s="17"/>
      <c r="RN42" s="16"/>
      <c r="RO42" s="6"/>
      <c r="RP42" s="6">
        <f>SUM(RP24:RP41)</f>
        <v>133355.98091847025</v>
      </c>
      <c r="RQ42" s="6"/>
      <c r="RR42" s="6"/>
      <c r="RS42" s="6"/>
      <c r="RT42" s="6"/>
      <c r="RU42" s="24"/>
      <c r="RV42" s="6"/>
      <c r="RW42" s="6"/>
      <c r="RX42" s="6">
        <f>SUM(RX24:RX41)</f>
        <v>2281227.8902997859</v>
      </c>
      <c r="RY42" s="6"/>
      <c r="RZ42" s="6"/>
      <c r="SA42" s="6"/>
      <c r="SB42" s="6"/>
      <c r="SC42" s="17"/>
      <c r="SD42" s="16"/>
      <c r="SE42" s="6"/>
      <c r="SF42" s="6">
        <f>SUM(SF24:SF41)</f>
        <v>136773.76616050737</v>
      </c>
      <c r="SG42" s="6"/>
      <c r="SH42" s="6"/>
      <c r="SI42" s="6"/>
      <c r="SJ42" s="6"/>
      <c r="SK42" s="24"/>
      <c r="SL42" s="6"/>
      <c r="SM42" s="6"/>
      <c r="SN42" s="6">
        <f>SUM(SN24:SN41)</f>
        <v>2353856.4796311534</v>
      </c>
      <c r="SO42" s="6"/>
      <c r="SP42" s="6"/>
      <c r="SQ42" s="6"/>
      <c r="SR42" s="6"/>
      <c r="SS42" s="17"/>
      <c r="ST42" s="16"/>
      <c r="SU42" s="6"/>
      <c r="SV42" s="6">
        <f>SUM(SV24:SV41)</f>
        <v>140305.12327113393</v>
      </c>
      <c r="SW42" s="6"/>
      <c r="SX42" s="6"/>
      <c r="SY42" s="6"/>
      <c r="SZ42" s="6"/>
      <c r="TA42" s="24"/>
      <c r="TB42" s="6"/>
      <c r="TC42" s="6"/>
      <c r="TD42" s="6">
        <f>SUM(TD24:TD41)</f>
        <v>2428753.9871308501</v>
      </c>
      <c r="TE42" s="6"/>
      <c r="TF42" s="6"/>
      <c r="TG42" s="6"/>
      <c r="TH42" s="6"/>
      <c r="TI42" s="17"/>
      <c r="TJ42" s="16"/>
      <c r="TK42" s="6"/>
      <c r="TL42" s="6">
        <f>SUM(TL24:TL41)</f>
        <v>143952.43808819735</v>
      </c>
      <c r="TM42" s="6"/>
      <c r="TN42" s="6"/>
      <c r="TO42" s="6"/>
      <c r="TP42" s="6"/>
      <c r="TQ42" s="24"/>
      <c r="TR42" s="6"/>
      <c r="TS42" s="6"/>
      <c r="TT42" s="6">
        <f>SUM(TT24:TT41)</f>
        <v>2506003.6204948537</v>
      </c>
      <c r="TU42" s="6"/>
      <c r="TV42" s="6"/>
      <c r="TW42" s="6"/>
      <c r="TX42" s="6"/>
      <c r="TY42" s="17"/>
      <c r="TZ42" s="16"/>
      <c r="UA42" s="6"/>
      <c r="UB42" s="6">
        <f>SUM(UB24:UB41)</f>
        <v>147720.73554897122</v>
      </c>
      <c r="UC42" s="6"/>
      <c r="UD42" s="6"/>
      <c r="UE42" s="6"/>
      <c r="UF42" s="6"/>
      <c r="UG42" s="24"/>
      <c r="UH42" s="6"/>
      <c r="UI42" s="6"/>
      <c r="UJ42" s="6">
        <f>SUM(UJ24:UJ41)</f>
        <v>2585691.2751201191</v>
      </c>
      <c r="UK42" s="6"/>
      <c r="UL42" s="6"/>
      <c r="UM42" s="6"/>
      <c r="UN42" s="6"/>
      <c r="UO42" s="17"/>
      <c r="UP42" s="16"/>
      <c r="UQ42" s="6"/>
      <c r="UR42" s="6">
        <f>SUM(UR24:UR41)</f>
        <v>151615.46920409525</v>
      </c>
      <c r="US42" s="6"/>
      <c r="UT42" s="6"/>
      <c r="UU42" s="6"/>
      <c r="UV42" s="6"/>
      <c r="UW42" s="24"/>
      <c r="UX42" s="6"/>
      <c r="UY42" s="6"/>
      <c r="UZ42" s="6">
        <f>SUM(UZ24:UZ41)</f>
        <v>2667894.3919497803</v>
      </c>
      <c r="VA42" s="6"/>
      <c r="VB42" s="6"/>
      <c r="VC42" s="6"/>
      <c r="VD42" s="6"/>
      <c r="VE42" s="17"/>
      <c r="VF42" s="16"/>
      <c r="VG42" s="6"/>
      <c r="VH42" s="6">
        <f>SUM(VH24:VH41)</f>
        <v>155640.85996976338</v>
      </c>
      <c r="VI42" s="6"/>
      <c r="VJ42" s="6"/>
      <c r="VK42" s="6"/>
      <c r="VL42" s="6"/>
      <c r="VM42" s="24"/>
      <c r="VN42" s="6"/>
      <c r="VO42" s="6"/>
      <c r="VP42" s="6">
        <f>SUM(VP24:VP41)</f>
        <v>2752685.8159925807</v>
      </c>
      <c r="VQ42" s="6"/>
      <c r="VR42" s="6"/>
      <c r="VS42" s="6"/>
      <c r="VT42" s="6"/>
      <c r="VU42" s="17"/>
      <c r="VV42" s="16"/>
      <c r="VW42" s="6"/>
      <c r="VX42" s="6">
        <f>SUM(VX24:VX41)</f>
        <v>159800.12158890694</v>
      </c>
      <c r="VY42" s="6"/>
      <c r="VZ42" s="6"/>
      <c r="WA42" s="6"/>
      <c r="WB42" s="6"/>
      <c r="WC42" s="24"/>
      <c r="WD42" s="6"/>
      <c r="WE42" s="6"/>
      <c r="WF42" s="6">
        <f>SUM(WF24:WF41)</f>
        <v>2840142.8539812947</v>
      </c>
      <c r="WG42" s="6"/>
      <c r="WH42" s="6"/>
      <c r="WI42" s="6"/>
      <c r="WJ42" s="6"/>
      <c r="WK42" s="17"/>
      <c r="WL42" s="16"/>
      <c r="WM42" s="6"/>
      <c r="WN42" s="6">
        <f>SUM(WN24:WN41)</f>
        <v>164096.65017222697</v>
      </c>
      <c r="WO42" s="6"/>
      <c r="WP42" s="6"/>
      <c r="WQ42" s="6"/>
      <c r="WR42" s="6"/>
      <c r="WS42" s="24"/>
      <c r="WT42" s="6"/>
      <c r="WU42" s="6"/>
      <c r="WV42" s="6">
        <f>SUM(WV24:WV41)</f>
        <v>2930350.7533365837</v>
      </c>
      <c r="WW42" s="6"/>
      <c r="WX42" s="6"/>
      <c r="WY42" s="6"/>
      <c r="WZ42" s="6"/>
      <c r="XA42" s="17"/>
      <c r="XB42" s="16"/>
      <c r="XC42" s="6"/>
      <c r="XD42" s="6">
        <f>SUM(XD24:XD41)</f>
        <v>168534.71132512408</v>
      </c>
      <c r="XE42" s="6"/>
      <c r="XF42" s="6"/>
      <c r="XG42" s="6"/>
      <c r="XH42" s="6"/>
      <c r="XI42" s="24"/>
      <c r="XJ42" s="6"/>
      <c r="XK42" s="6"/>
      <c r="XL42" s="6">
        <f>SUM(XL24:XL41)</f>
        <v>3023399.6193088116</v>
      </c>
      <c r="XM42" s="6"/>
      <c r="XN42" s="6"/>
      <c r="XO42" s="6"/>
      <c r="XP42" s="6"/>
      <c r="XQ42" s="17"/>
      <c r="XR42" s="16"/>
      <c r="XS42" s="6"/>
      <c r="XT42" s="6">
        <f>SUM(XT24:XT41)</f>
        <v>173119.18346156104</v>
      </c>
      <c r="XU42" s="6"/>
      <c r="XV42" s="6"/>
      <c r="XW42" s="6"/>
      <c r="XX42" s="6"/>
      <c r="XY42" s="24"/>
      <c r="XZ42" s="6"/>
      <c r="YA42" s="6"/>
      <c r="YB42" s="6">
        <f>SUM(YB24:YB41)</f>
        <v>3119380.5182985929</v>
      </c>
      <c r="YC42" s="6"/>
      <c r="YD42" s="6"/>
      <c r="YE42" s="6"/>
      <c r="YF42" s="6"/>
      <c r="YG42" s="17"/>
      <c r="YH42" s="16"/>
      <c r="YI42" s="6"/>
      <c r="YJ42" s="6">
        <f>SUM(YJ24:YJ41)</f>
        <v>177854.95946047985</v>
      </c>
      <c r="YK42" s="6"/>
      <c r="YL42" s="6"/>
      <c r="YM42" s="6"/>
      <c r="YN42" s="6"/>
      <c r="YO42" s="24"/>
      <c r="YP42" s="6"/>
      <c r="YQ42" s="6"/>
      <c r="YR42" s="6">
        <f>SUM(YR24:YR41)</f>
        <v>3218384.9398818924</v>
      </c>
      <c r="YS42" s="6"/>
      <c r="YT42" s="6"/>
      <c r="YU42" s="6"/>
      <c r="YV42" s="6"/>
      <c r="YW42" s="17"/>
      <c r="YX42" s="16"/>
      <c r="YY42" s="6"/>
      <c r="YZ42" s="6">
        <f>SUM(YZ24:YZ41)</f>
        <v>182746.69535816455</v>
      </c>
      <c r="ZA42" s="6"/>
      <c r="ZB42" s="6"/>
      <c r="ZC42" s="6"/>
      <c r="ZD42" s="6"/>
      <c r="ZE42" s="24"/>
      <c r="ZF42" s="6"/>
      <c r="ZG42" s="6"/>
      <c r="ZH42" s="6">
        <f>SUM(ZH24:ZH41)</f>
        <v>3320506.8363984758</v>
      </c>
      <c r="ZI42" s="6"/>
      <c r="ZJ42" s="6"/>
      <c r="ZK42" s="6"/>
      <c r="ZL42" s="6"/>
      <c r="ZM42" s="17"/>
      <c r="ZN42" s="16"/>
      <c r="ZO42" s="6"/>
      <c r="ZP42" s="6">
        <f>SUM(ZP24:ZP41)</f>
        <v>187799.00978241689</v>
      </c>
      <c r="ZQ42" s="6"/>
      <c r="ZR42" s="6"/>
      <c r="ZS42" s="6"/>
      <c r="ZT42" s="6"/>
      <c r="ZU42" s="24"/>
      <c r="ZV42" s="6"/>
      <c r="ZW42" s="6"/>
      <c r="ZX42" s="6">
        <f>SUM(ZX24:ZX41)</f>
        <v>3425844.2980987369</v>
      </c>
      <c r="ZY42" s="6"/>
      <c r="ZZ42" s="6"/>
      <c r="AAA42" s="6"/>
      <c r="AAB42" s="6"/>
      <c r="AAC42" s="17"/>
      <c r="AAD42" s="16"/>
      <c r="AAE42" s="6"/>
      <c r="AAF42" s="6">
        <f>SUM(AAF24:AAF41)</f>
        <v>193016.78096575482</v>
      </c>
      <c r="AAG42" s="6"/>
      <c r="AAH42" s="6"/>
      <c r="AAI42" s="6"/>
      <c r="AAJ42" s="6"/>
      <c r="AAK42" s="24"/>
      <c r="AAL42" s="6"/>
      <c r="AAM42" s="6"/>
      <c r="AAN42" s="6">
        <f>SUM(AAN24:AAN41)</f>
        <v>3534499.4884563889</v>
      </c>
      <c r="AAO42" s="6"/>
      <c r="AAP42" s="6"/>
      <c r="AAQ42" s="6"/>
      <c r="AAR42" s="6"/>
      <c r="AAS42" s="17"/>
      <c r="AAT42" s="16"/>
      <c r="AAU42" s="6"/>
      <c r="AAV42" s="6">
        <f>SUM(AAV24:AAV41)</f>
        <v>198405.23371155461</v>
      </c>
      <c r="AAW42" s="6"/>
      <c r="AAX42" s="6"/>
      <c r="AAY42" s="6"/>
      <c r="AAZ42" s="6"/>
      <c r="ABA42" s="24"/>
      <c r="ABB42" s="6"/>
      <c r="ABC42" s="6"/>
      <c r="ABD42" s="6">
        <f>SUM(ABD24:ABD41)</f>
        <v>3646577.7134164236</v>
      </c>
      <c r="ABE42" s="6"/>
      <c r="ABF42" s="6"/>
      <c r="ABG42" s="6"/>
      <c r="ABH42" s="6"/>
      <c r="ABI42" s="17"/>
      <c r="ABJ42" s="16"/>
      <c r="ABK42" s="6"/>
      <c r="ABL42" s="6">
        <f>SUM(ABL24:ABL41)</f>
        <v>203969.82136322718</v>
      </c>
      <c r="ABM42" s="6"/>
      <c r="ABN42" s="6"/>
      <c r="ABO42" s="6"/>
      <c r="ABP42" s="6"/>
      <c r="ABQ42" s="24"/>
      <c r="ABR42" s="6"/>
      <c r="ABS42" s="6"/>
      <c r="ABT42" s="6">
        <f>SUM(ABT24:ABT41)</f>
        <v>3762186.9769875268</v>
      </c>
      <c r="ABU42" s="6"/>
      <c r="ABV42" s="6"/>
      <c r="ABW42" s="6"/>
      <c r="ABX42" s="6"/>
      <c r="ABY42" s="17"/>
      <c r="ABZ42" s="16"/>
      <c r="ACA42" s="6"/>
      <c r="ACB42" s="6">
        <f>SUM(ACB24:ACB41)</f>
        <v>209716.09543813075</v>
      </c>
      <c r="ACC42" s="6"/>
      <c r="ACD42" s="6"/>
      <c r="ACE42" s="6"/>
      <c r="ACF42" s="6"/>
      <c r="ACG42" s="24"/>
      <c r="ACH42" s="6"/>
      <c r="ACI42" s="6"/>
      <c r="ACJ42" s="6">
        <f>SUM(ACJ24:ACJ41)</f>
        <v>3881438.3502431158</v>
      </c>
      <c r="ACK42" s="6"/>
      <c r="ACL42" s="6"/>
      <c r="ACM42" s="6"/>
      <c r="ACN42" s="6"/>
      <c r="ACO42" s="17"/>
      <c r="ACP42" s="16"/>
      <c r="ACQ42" s="6"/>
      <c r="ACR42" s="6">
        <f>SUM(ACR24:ACR41)</f>
        <v>215649.6927987719</v>
      </c>
      <c r="ACS42" s="6"/>
      <c r="ACT42" s="6"/>
      <c r="ACU42" s="6"/>
      <c r="ACV42" s="6"/>
      <c r="ACW42" s="24"/>
      <c r="ACX42" s="6"/>
      <c r="ACY42" s="6"/>
      <c r="ACZ42" s="6">
        <f>SUM(ACZ24:ACZ41)</f>
        <v>4004446.562603958</v>
      </c>
      <c r="ADA42" s="6"/>
      <c r="ADB42" s="6"/>
      <c r="ADC42" s="6"/>
      <c r="ADD42" s="6"/>
      <c r="ADE42" s="17"/>
      <c r="ADF42" s="16"/>
      <c r="ADG42" s="6"/>
      <c r="ADH42" s="6">
        <f>SUM(ADH24:ADH41)</f>
        <v>221776.41173832706</v>
      </c>
      <c r="ADI42" s="6"/>
      <c r="ADJ42" s="6"/>
      <c r="ADK42" s="6"/>
      <c r="ADL42" s="6"/>
      <c r="ADM42" s="24"/>
      <c r="ADN42" s="6"/>
      <c r="ADO42" s="6"/>
      <c r="ADP42" s="6">
        <f>SUM(ADP24:ADP41)</f>
        <v>4131330.2569877179</v>
      </c>
      <c r="ADQ42" s="6"/>
      <c r="ADR42" s="6"/>
      <c r="ADS42" s="6"/>
      <c r="ADT42" s="6"/>
      <c r="ADU42" s="17"/>
      <c r="ADV42" s="16"/>
      <c r="ADW42" s="6"/>
      <c r="ADX42" s="6">
        <f>SUM(ADX24:ADX41)</f>
        <v>228102.27757955904</v>
      </c>
      <c r="ADY42" s="6"/>
      <c r="ADZ42" s="6"/>
      <c r="AEA42" s="6"/>
      <c r="AEB42" s="6"/>
      <c r="AEC42" s="24"/>
      <c r="AED42" s="6"/>
      <c r="AEE42" s="6"/>
      <c r="AEF42" s="6">
        <f>SUM(AEF24:AEF41)</f>
        <v>4262211.9099993026</v>
      </c>
      <c r="AEG42" s="6"/>
      <c r="AEH42" s="6"/>
      <c r="AEI42" s="6"/>
      <c r="AEJ42" s="6"/>
      <c r="AEK42" s="17"/>
      <c r="AEL42" s="16"/>
      <c r="AEM42" s="6"/>
      <c r="AEN42" s="6">
        <f>SUM(AEN24:AEN41)</f>
        <v>234633.54671635912</v>
      </c>
      <c r="AEO42" s="6"/>
      <c r="AEP42" s="6"/>
      <c r="AEQ42" s="6"/>
      <c r="AER42" s="6"/>
      <c r="AES42" s="24"/>
      <c r="AET42" s="6"/>
      <c r="AEU42" s="6"/>
      <c r="AEV42" s="6">
        <f>SUM(AEV24:AEV41)</f>
        <v>4397217.7456168476</v>
      </c>
      <c r="AEW42" s="6"/>
      <c r="AEX42" s="6"/>
      <c r="AEY42" s="6"/>
      <c r="AEZ42" s="6"/>
      <c r="AFA42" s="17"/>
      <c r="AFB42" s="16"/>
      <c r="AFC42" s="6"/>
      <c r="AFD42" s="6">
        <f>SUM(AFD24:AFD41)</f>
        <v>241376.67470569565</v>
      </c>
      <c r="AFE42" s="6"/>
      <c r="AFF42" s="6"/>
      <c r="AFG42" s="6"/>
      <c r="AFH42" s="6"/>
      <c r="AFI42" s="24"/>
      <c r="AFJ42" s="6"/>
      <c r="AFK42" s="6"/>
      <c r="AFL42" s="6">
        <f>SUM(AFL24:AFL41)</f>
        <v>4536477.8446714105</v>
      </c>
      <c r="AFM42" s="6"/>
      <c r="AFN42" s="6"/>
      <c r="AFO42" s="6"/>
      <c r="AFP42" s="6"/>
      <c r="AFQ42" s="17"/>
      <c r="AFR42" s="16"/>
      <c r="AFS42" s="6"/>
      <c r="AFT42" s="6">
        <f>SUM(AFT24:AFT41)</f>
        <v>248338.29734144572</v>
      </c>
      <c r="AFU42" s="6"/>
      <c r="AFV42" s="6"/>
      <c r="AFW42" s="6"/>
      <c r="AFX42" s="6"/>
      <c r="AFY42" s="24"/>
      <c r="AFZ42" s="6"/>
      <c r="AGA42" s="6"/>
      <c r="AGB42" s="6">
        <f>SUM(AGB24:AGB41)</f>
        <v>4680126.3824207168</v>
      </c>
      <c r="AGC42" s="6"/>
      <c r="AGD42" s="6"/>
      <c r="AGE42" s="6"/>
      <c r="AGF42" s="6"/>
      <c r="AGG42" s="17"/>
      <c r="AGH42" s="16"/>
      <c r="AGI42" s="6"/>
      <c r="AGJ42" s="6">
        <f>SUM(AGJ24:AGJ41)</f>
        <v>255525.24285315812</v>
      </c>
      <c r="AGK42" s="6"/>
      <c r="AGL42" s="6"/>
      <c r="AGM42" s="6"/>
      <c r="AGN42" s="6"/>
      <c r="AGO42" s="24"/>
      <c r="AGP42" s="6"/>
      <c r="AGQ42" s="6"/>
      <c r="AGR42" s="6">
        <f>SUM(AGR24:AGR41)</f>
        <v>4828301.8340323158</v>
      </c>
      <c r="AGS42" s="6"/>
      <c r="AGT42" s="6"/>
      <c r="AGU42" s="6"/>
      <c r="AGV42" s="6"/>
      <c r="AGW42" s="17"/>
      <c r="AGX42" s="16"/>
      <c r="AGY42" s="6"/>
      <c r="AGZ42" s="6">
        <f>SUM(AGZ24:AGZ41)</f>
        <v>262944.55787759891</v>
      </c>
      <c r="AHA42" s="6"/>
      <c r="AHB42" s="6"/>
      <c r="AHC42" s="6"/>
      <c r="AHD42" s="6"/>
      <c r="AHE42" s="24"/>
      <c r="AHF42" s="6"/>
      <c r="AHG42" s="6"/>
      <c r="AHH42" s="6">
        <f>SUM(AHH24:AHH41)</f>
        <v>4981147.0892412476</v>
      </c>
      <c r="AHI42" s="6"/>
      <c r="AHJ42" s="6"/>
      <c r="AHK42" s="6"/>
      <c r="AHL42" s="6"/>
      <c r="AHM42" s="17"/>
      <c r="AHN42" s="16"/>
      <c r="AHO42" s="6"/>
      <c r="AHP42" s="6">
        <f>SUM(AHP24:AHP41)</f>
        <v>270603.52414544218</v>
      </c>
      <c r="AHQ42" s="6"/>
      <c r="AHR42" s="6"/>
      <c r="AHS42" s="6"/>
      <c r="AHT42" s="6"/>
      <c r="AHU42" s="24"/>
      <c r="AHV42" s="6"/>
      <c r="AHW42" s="6"/>
      <c r="AHX42" s="6">
        <f>SUM(AHX24:AHX41)</f>
        <v>5138809.5341202179</v>
      </c>
      <c r="AHY42" s="6"/>
      <c r="AHZ42" s="6"/>
      <c r="AIA42" s="6"/>
      <c r="AIB42" s="6"/>
      <c r="AIC42" s="17"/>
      <c r="AID42" s="16"/>
      <c r="AIE42" s="6"/>
      <c r="AIF42" s="6">
        <f>SUM(AIF24:AIF41)</f>
        <v>278509.66053835972</v>
      </c>
      <c r="AIG42" s="6"/>
      <c r="AIH42" s="6"/>
      <c r="AII42" s="6"/>
      <c r="AIJ42" s="6"/>
      <c r="AIK42" s="24"/>
      <c r="AIL42" s="6"/>
      <c r="AIM42" s="6"/>
      <c r="AIN42" s="6">
        <f>SUM(AIN24:AIN41)</f>
        <v>5301441.1700575463</v>
      </c>
      <c r="AIO42" s="6"/>
      <c r="AIP42" s="6"/>
      <c r="AIQ42" s="6"/>
      <c r="AIR42" s="6"/>
      <c r="AIS42" s="17"/>
      <c r="AIT42" s="16"/>
      <c r="AIU42" s="6"/>
      <c r="AIV42" s="6">
        <f>SUM(AIV24:AIV41)</f>
        <v>286670.72088280728</v>
      </c>
      <c r="AIW42" s="6"/>
      <c r="AIX42" s="6"/>
      <c r="AIY42" s="6"/>
      <c r="AIZ42" s="6"/>
      <c r="AJA42" s="24"/>
      <c r="AJB42" s="6"/>
      <c r="AJC42" s="6"/>
      <c r="AJD42" s="6">
        <f>SUM(AJD24:AJD41)</f>
        <v>5469198.7790432107</v>
      </c>
      <c r="AJE42" s="6"/>
      <c r="AJF42" s="6"/>
      <c r="AJG42" s="6"/>
      <c r="AJH42" s="6"/>
      <c r="AJI42" s="17"/>
      <c r="AJJ42" s="16"/>
      <c r="AJK42" s="6"/>
      <c r="AJL42" s="6">
        <f>SUM(AJL24:AJL41)</f>
        <v>295094.69791126798</v>
      </c>
      <c r="AJM42" s="6"/>
      <c r="AJN42" s="6"/>
      <c r="AJO42" s="6"/>
      <c r="AJP42" s="6"/>
      <c r="AJQ42" s="24"/>
      <c r="AJR42" s="6"/>
      <c r="AJS42" s="6"/>
      <c r="AJT42" s="6">
        <f>SUM(AJT24:AJT41)</f>
        <v>5642244.0998648694</v>
      </c>
      <c r="AJU42" s="6"/>
      <c r="AJV42" s="6"/>
      <c r="AJW42" s="6"/>
      <c r="AJX42" s="6"/>
      <c r="AJY42" s="17"/>
      <c r="AJZ42" s="16"/>
      <c r="AKA42" s="6"/>
      <c r="AKB42" s="6">
        <f>SUM(AKB24:AKB41)</f>
        <v>303789.83430257282</v>
      </c>
      <c r="AKC42" s="6"/>
      <c r="AKD42" s="6"/>
      <c r="AKE42" s="6"/>
      <c r="AKF42" s="6"/>
      <c r="AKG42" s="24"/>
      <c r="AKH42" s="6"/>
      <c r="AKI42" s="6"/>
      <c r="AKJ42" s="6">
        <f>SUM(AKJ24:AKJ41)</f>
        <v>5820743.9883972285</v>
      </c>
      <c r="AKK42" s="6"/>
      <c r="AKL42" s="6"/>
      <c r="AKM42" s="6"/>
      <c r="AKN42" s="6"/>
      <c r="AKO42" s="17"/>
      <c r="AKP42" s="16"/>
      <c r="AKQ42" s="6"/>
      <c r="AKR42" s="6">
        <f>SUM(AKR24:AKR41)</f>
        <v>312764.63509281143</v>
      </c>
      <c r="AKS42" s="6"/>
      <c r="AKT42" s="6"/>
      <c r="AKU42" s="6"/>
      <c r="AKV42" s="6"/>
      <c r="AKW42" s="24"/>
      <c r="AKX42" s="6"/>
      <c r="AKY42" s="6"/>
      <c r="AKZ42" s="6">
        <f>SUM(AKZ24:AKZ41)</f>
        <v>6004870.5665430315</v>
      </c>
      <c r="ALA42" s="6"/>
      <c r="ALB42" s="6"/>
      <c r="ALC42" s="6"/>
      <c r="ALD42" s="6"/>
      <c r="ALE42" s="17"/>
      <c r="ALF42" s="16"/>
      <c r="ALG42" s="6"/>
      <c r="ALH42" s="6">
        <f>SUM(ALH24:ALH41)</f>
        <v>322027.87695718056</v>
      </c>
      <c r="ALI42" s="6"/>
      <c r="ALJ42" s="6"/>
      <c r="ALK42" s="6"/>
      <c r="ALL42" s="6"/>
      <c r="ALM42" s="24"/>
      <c r="ALN42" s="6"/>
      <c r="ALO42" s="6"/>
      <c r="ALP42" s="6">
        <f>SUM(ALP24:ALP41)</f>
        <v>6194801.3784928853</v>
      </c>
      <c r="ALQ42" s="6"/>
      <c r="ALR42" s="6"/>
      <c r="ALS42" s="6"/>
      <c r="ALT42" s="6"/>
      <c r="ALU42" s="17"/>
      <c r="ALV42" s="16"/>
      <c r="ALW42" s="6"/>
      <c r="ALX42" s="6">
        <f>SUM(ALX24:ALX41)</f>
        <v>331588.6147222626</v>
      </c>
      <c r="ALY42" s="6"/>
      <c r="ALZ42" s="6"/>
      <c r="AMA42" s="6"/>
      <c r="AMB42" s="6"/>
      <c r="AMC42" s="24"/>
      <c r="AMD42" s="6"/>
      <c r="AME42" s="6"/>
      <c r="AMF42" s="6">
        <f>SUM(AMF24:AMF41)</f>
        <v>6390719.5631343722</v>
      </c>
      <c r="AMG42" s="6"/>
      <c r="AMH42" s="6"/>
      <c r="AMI42" s="6"/>
      <c r="AMJ42" s="6"/>
      <c r="AMK42" s="17"/>
      <c r="AML42" s="16"/>
      <c r="AMM42" s="6"/>
      <c r="AMN42" s="6">
        <f>SUM(AMN24:AMN41)</f>
        <v>341456.18809823634</v>
      </c>
      <c r="AMO42" s="6"/>
      <c r="AMP42" s="6"/>
      <c r="AMQ42" s="6"/>
      <c r="AMR42" s="6"/>
      <c r="AMS42" s="24"/>
      <c r="AMT42" s="6"/>
      <c r="AMU42" s="6"/>
      <c r="AMV42" s="6">
        <f>SUM(AMV24:AMV41)</f>
        <v>6592814.0371612841</v>
      </c>
      <c r="AMW42" s="6"/>
      <c r="AMX42" s="6"/>
      <c r="AMY42" s="6"/>
      <c r="AMZ42" s="6"/>
      <c r="ANA42" s="17"/>
      <c r="ANB42" s="16"/>
      <c r="ANC42" s="6"/>
      <c r="AND42" s="6">
        <f>SUM(AND24:AND41)</f>
        <v>351640.23049315915</v>
      </c>
      <c r="ANE42" s="6"/>
      <c r="ANF42" s="6"/>
      <c r="ANG42" s="6"/>
      <c r="ANH42" s="6"/>
      <c r="ANI42" s="24"/>
      <c r="ANJ42" s="6"/>
      <c r="ANK42" s="6"/>
      <c r="ANL42" s="6">
        <f>SUM(ANL24:ANL41)</f>
        <v>6801279.6805466022</v>
      </c>
      <c r="ANM42" s="6"/>
      <c r="ANN42" s="6"/>
      <c r="ANO42" s="6"/>
      <c r="ANP42" s="6"/>
      <c r="ANQ42" s="17"/>
      <c r="ANR42" s="16"/>
      <c r="ANS42" s="6"/>
      <c r="ANT42" s="6">
        <f>SUM(ANT24:ANT41)</f>
        <v>362150.6793949398</v>
      </c>
      <c r="ANU42" s="6"/>
      <c r="ANV42" s="6"/>
      <c r="ANW42" s="6"/>
      <c r="ANX42" s="6"/>
      <c r="ANY42" s="24"/>
      <c r="ANZ42" s="6"/>
      <c r="AOA42" s="6"/>
      <c r="AOB42" s="6">
        <f>SUM(AOB24:AOB41)</f>
        <v>7016317.5227060597</v>
      </c>
      <c r="AOC42" s="6"/>
      <c r="AOD42" s="6"/>
      <c r="AOE42" s="6"/>
      <c r="AOF42" s="6"/>
      <c r="AOG42" s="17"/>
      <c r="AOH42" s="16"/>
      <c r="AOI42" s="6"/>
      <c r="AOJ42" s="6">
        <f>SUM(AOJ24:AOJ41)</f>
        <v>372997.78684257698</v>
      </c>
      <c r="AOK42" s="6"/>
      <c r="AOL42" s="6"/>
      <c r="AOM42" s="6"/>
      <c r="AON42" s="6"/>
      <c r="AOO42" s="24"/>
      <c r="AOP42" s="6"/>
      <c r="AOQ42" s="6"/>
      <c r="AOR42" s="6">
        <f>SUM(AOR24:AOR41)</f>
        <v>7238134.933429068</v>
      </c>
      <c r="AOS42" s="6"/>
      <c r="AOT42" s="6"/>
      <c r="AOU42" s="6"/>
      <c r="AOV42" s="6"/>
      <c r="AOW42" s="17"/>
      <c r="AOX42" s="16"/>
      <c r="AOY42" s="6"/>
      <c r="AOZ42" s="6">
        <f>SUM(AOZ24:AOZ41)</f>
        <v>384192.12927994656</v>
      </c>
      <c r="APA42" s="6"/>
      <c r="APB42" s="6"/>
      <c r="APC42" s="6"/>
      <c r="APD42" s="6"/>
      <c r="APE42" s="24"/>
      <c r="APF42" s="6"/>
      <c r="APG42" s="6"/>
      <c r="APH42" s="6">
        <f>SUM(APH24:APH41)</f>
        <v>7466945.822211544</v>
      </c>
      <c r="API42" s="6"/>
      <c r="APJ42" s="6"/>
      <c r="APK42" s="6"/>
      <c r="APL42" s="6"/>
      <c r="APM42" s="17"/>
      <c r="APN42" s="16"/>
      <c r="APO42" s="6"/>
      <c r="APP42" s="6">
        <f>SUM(APP24:APP41)</f>
        <v>395744.61720552196</v>
      </c>
      <c r="APQ42" s="6"/>
      <c r="APR42" s="6"/>
      <c r="APS42" s="6"/>
      <c r="APT42" s="6"/>
      <c r="APU42" s="24"/>
      <c r="APV42" s="6"/>
      <c r="APW42" s="6"/>
      <c r="APX42" s="6">
        <f>SUM(APX24:APX41)</f>
        <v>7702970.8459647698</v>
      </c>
      <c r="APY42" s="6"/>
      <c r="APZ42" s="6"/>
      <c r="AQA42" s="6"/>
      <c r="AQB42" s="6"/>
      <c r="AQC42" s="17"/>
      <c r="AQD42" s="16"/>
      <c r="AQE42" s="6"/>
      <c r="AQF42" s="6">
        <f>SUM(AQF24:AQF41)</f>
        <v>407666.50534250389</v>
      </c>
      <c r="AQG42" s="6"/>
      <c r="AQH42" s="6"/>
      <c r="AQI42" s="6"/>
      <c r="AQJ42" s="6"/>
      <c r="AQK42" s="24"/>
      <c r="AQL42" s="6"/>
      <c r="AQM42" s="6"/>
      <c r="AQN42" s="6">
        <f>SUM(AQN24:AQN41)</f>
        <v>7946437.6231264891</v>
      </c>
      <c r="AQO42" s="6"/>
      <c r="AQP42" s="6"/>
      <c r="AQQ42" s="6"/>
      <c r="AQR42" s="6"/>
      <c r="AQS42" s="17"/>
      <c r="AQT42" s="16"/>
      <c r="AQU42" s="6"/>
      <c r="AQV42" s="6">
        <f>SUM(AQV24:AQV41)</f>
        <v>419969.40359229874</v>
      </c>
      <c r="AQW42" s="6"/>
      <c r="AQX42" s="6"/>
      <c r="AQY42" s="6"/>
      <c r="AQZ42" s="6"/>
      <c r="ARA42" s="24"/>
      <c r="ARB42" s="6"/>
      <c r="ARC42" s="6"/>
      <c r="ARD42" s="6">
        <f>SUM(ARD24:ARD41)</f>
        <v>8197580.9531976357</v>
      </c>
      <c r="ARE42" s="6"/>
      <c r="ARF42" s="6"/>
      <c r="ARG42" s="6"/>
      <c r="ARH42" s="6"/>
      <c r="ARI42" s="17"/>
      <c r="ARJ42" s="16"/>
      <c r="ARK42" s="6"/>
      <c r="ARL42" s="6">
        <f>SUM(ARL24:ARL41)</f>
        <v>432665.28852519288</v>
      </c>
      <c r="ARM42" s="6"/>
      <c r="ARN42" s="6"/>
      <c r="ARO42" s="6"/>
      <c r="ARP42" s="6"/>
      <c r="ARQ42" s="24"/>
      <c r="ARR42" s="6"/>
      <c r="ARS42" s="6"/>
      <c r="ART42" s="6">
        <f>SUM(ART24:ART41)</f>
        <v>8456643.0424936656</v>
      </c>
      <c r="ARU42" s="6"/>
      <c r="ARV42" s="6"/>
      <c r="ARW42" s="6"/>
      <c r="ARX42" s="6"/>
      <c r="ARY42" s="17"/>
      <c r="ARZ42" s="16"/>
      <c r="ASA42" s="6"/>
      <c r="ASB42" s="6">
        <f>SUM(ASB24:ASB41)</f>
        <v>445766.51508713647</v>
      </c>
      <c r="ASC42" s="6"/>
      <c r="ASD42" s="6"/>
      <c r="ASE42" s="6"/>
      <c r="ASF42" s="6"/>
      <c r="ASG42" s="24"/>
      <c r="ASH42" s="6"/>
      <c r="ASI42" s="6"/>
      <c r="ASJ42" s="6">
        <f>SUM(ASJ24:ASJ41)</f>
        <v>8723873.7373806667</v>
      </c>
      <c r="ASK42" s="6"/>
      <c r="ASL42" s="6"/>
      <c r="ASM42" s="6"/>
      <c r="ASN42" s="6"/>
      <c r="ASO42" s="17"/>
      <c r="ASP42" s="16"/>
      <c r="ASQ42" s="6"/>
      <c r="ASR42" s="6">
        <f>SUM(ASR24:ASR41)</f>
        <v>459285.82845759037</v>
      </c>
      <c r="ASS42" s="6"/>
      <c r="AST42" s="6"/>
      <c r="ASU42" s="6"/>
      <c r="ASV42" s="6"/>
      <c r="ASW42" s="24"/>
      <c r="ASX42" s="6"/>
      <c r="ASY42" s="6"/>
      <c r="ASZ42" s="6">
        <f>SUM(ASZ24:ASZ41)</f>
        <v>8999530.7655123957</v>
      </c>
      <c r="ATA42" s="6"/>
      <c r="ATB42" s="6"/>
      <c r="ATC42" s="6"/>
      <c r="ATD42" s="6"/>
      <c r="ATE42" s="17"/>
      <c r="ATF42" s="16"/>
      <c r="ATG42" s="6"/>
      <c r="ATH42" s="6">
        <f>SUM(ATH24:ATH41)</f>
        <v>473236.37621758832</v>
      </c>
      <c r="ATI42" s="6"/>
      <c r="ATJ42" s="6"/>
      <c r="ATK42" s="6"/>
      <c r="ATL42" s="6"/>
      <c r="ATM42" s="24"/>
      <c r="ATN42" s="6"/>
      <c r="ATO42" s="6"/>
      <c r="ATP42" s="6">
        <f>SUM(ATP24:ATP41)</f>
        <v>9283879.9848480392</v>
      </c>
      <c r="ATQ42" s="6"/>
      <c r="ATR42" s="6"/>
      <c r="ATS42" s="6"/>
      <c r="ATT42" s="6"/>
      <c r="ATU42" s="17"/>
      <c r="ATV42" s="16"/>
      <c r="ATW42" s="6"/>
      <c r="ATX42" s="6">
        <f>SUM(ATX24:ATX41)</f>
        <v>487631.72098915331</v>
      </c>
      <c r="ATY42" s="6"/>
      <c r="ATZ42" s="6"/>
      <c r="AUA42" s="6"/>
      <c r="AUB42" s="6"/>
      <c r="AUC42" s="24"/>
      <c r="AUD42" s="6"/>
      <c r="AUE42" s="6"/>
      <c r="AUF42" s="6">
        <f>SUM(AUF24:AUF41)</f>
        <v>9577195.6402429901</v>
      </c>
      <c r="AUG42" s="6"/>
      <c r="AUH42" s="6"/>
      <c r="AUI42" s="6"/>
      <c r="AUJ42" s="6"/>
      <c r="AUK42" s="17"/>
      <c r="AUL42" s="16"/>
      <c r="AUM42" s="6"/>
      <c r="AUN42" s="6">
        <f>SUM(AUN24:AUN41)</f>
        <v>502485.85357338947</v>
      </c>
      <c r="AUO42" s="6"/>
      <c r="AUP42" s="6"/>
      <c r="AUQ42" s="6"/>
      <c r="AUR42" s="6"/>
      <c r="AUS42" s="24"/>
      <c r="AUT42" s="6"/>
      <c r="AUU42" s="6"/>
      <c r="AUV42" s="6">
        <f>SUM(AUV24:AUV41)</f>
        <v>9879760.6278610826</v>
      </c>
      <c r="AUW42" s="6"/>
      <c r="AUX42" s="6"/>
      <c r="AUY42" s="6"/>
      <c r="AUZ42" s="6"/>
      <c r="AVA42" s="17"/>
      <c r="AVB42" s="16"/>
      <c r="AVC42" s="6"/>
      <c r="AVD42" s="6">
        <f>SUM(AVD24:AVD41)</f>
        <v>517813.20652011828</v>
      </c>
      <c r="AVE42" s="6"/>
      <c r="AVF42" s="6"/>
      <c r="AVG42" s="6"/>
      <c r="AVH42" s="6"/>
      <c r="AVI42" s="24"/>
      <c r="AVJ42" s="6"/>
      <c r="AVK42" s="6"/>
      <c r="AVL42" s="6">
        <f>SUM(AVL24:AVL41)</f>
        <v>10191866.767933236</v>
      </c>
      <c r="AVM42" s="6"/>
      <c r="AVN42" s="6"/>
      <c r="AVO42" s="6"/>
      <c r="AVP42" s="6"/>
      <c r="AVQ42" s="17"/>
      <c r="AVR42" s="16"/>
      <c r="AVS42" s="6"/>
      <c r="AVT42" s="6">
        <f>SUM(AVT24:AVT41)</f>
        <v>533628.66807708901</v>
      </c>
      <c r="AVU42" s="6"/>
      <c r="AVV42" s="6"/>
      <c r="AVW42" s="6"/>
      <c r="AVX42" s="6"/>
      <c r="AVY42" s="24"/>
      <c r="AVZ42" s="6"/>
      <c r="AWA42" s="6"/>
      <c r="AWB42" s="6">
        <f>SUM(AWB24:AWB41)</f>
        <v>10513815.086288698</v>
      </c>
      <c r="AWC42" s="6"/>
      <c r="AWD42" s="6"/>
      <c r="AWE42" s="6"/>
      <c r="AWF42" s="6"/>
      <c r="AWG42" s="17"/>
      <c r="AWH42" s="16"/>
      <c r="AWI42" s="6"/>
      <c r="AWJ42" s="6">
        <f>SUM(AWJ24:AWJ41)</f>
        <v>549947.59653487452</v>
      </c>
      <c r="AWK42" s="6"/>
      <c r="AWL42" s="6"/>
      <c r="AWM42" s="6"/>
      <c r="AWN42" s="6"/>
      <c r="AWO42" s="24"/>
      <c r="AWP42" s="6"/>
      <c r="AWQ42" s="6"/>
      <c r="AWR42" s="6">
        <f>SUM(AWR24:AWR41)</f>
        <v>10845916.104866533</v>
      </c>
      <c r="AWS42" s="6"/>
      <c r="AWT42" s="6"/>
      <c r="AWU42" s="6"/>
      <c r="AWV42" s="6"/>
      <c r="AWW42" s="17"/>
      <c r="AWX42" s="16"/>
      <c r="AWY42" s="6"/>
      <c r="AWZ42" s="6">
        <f>SUM(AWZ24:AWZ41)</f>
        <v>566785.83502252609</v>
      </c>
      <c r="AXA42" s="6"/>
      <c r="AXB42" s="6"/>
      <c r="AXC42" s="6"/>
      <c r="AXD42" s="6"/>
      <c r="AXE42" s="24"/>
      <c r="AXF42" s="6"/>
      <c r="AXG42" s="6"/>
      <c r="AXH42" s="6">
        <f>SUM(AXH24:AXH41)</f>
        <v>11188490.141349962</v>
      </c>
      <c r="AXI42" s="6"/>
      <c r="AXJ42" s="6"/>
      <c r="AXK42" s="6"/>
      <c r="AXL42" s="6"/>
      <c r="AXM42" s="17"/>
      <c r="AXN42" s="16"/>
      <c r="AXO42" s="6"/>
      <c r="AXP42" s="6">
        <f>SUM(AXP24:AXP41)</f>
        <v>584159.72679563449</v>
      </c>
      <c r="AXQ42" s="6"/>
      <c r="AXR42" s="6"/>
      <c r="AXS42" s="6"/>
      <c r="AXT42" s="6"/>
      <c r="AXU42" s="24"/>
      <c r="AXV42" s="6"/>
      <c r="AXW42" s="6"/>
      <c r="AXX42" s="6">
        <f>SUM(AXX24:AXX41)</f>
        <v>11541867.618167644</v>
      </c>
      <c r="AXY42" s="6"/>
      <c r="AXZ42" s="6"/>
      <c r="AYA42" s="6"/>
      <c r="AYB42" s="6"/>
      <c r="AYC42" s="17"/>
      <c r="AYD42" s="16"/>
      <c r="AYE42" s="6"/>
      <c r="AYF42" s="6">
        <f>SUM(AYF24:AYF41)</f>
        <v>602086.13102583645</v>
      </c>
      <c r="AYG42" s="6"/>
      <c r="AYH42" s="6"/>
      <c r="AYI42" s="6"/>
      <c r="AYJ42" s="6"/>
      <c r="AYK42" s="24"/>
      <c r="AYL42" s="6"/>
      <c r="AYM42" s="6"/>
      <c r="AYN42" s="6">
        <f>SUM(AYN24:AYN41)</f>
        <v>11906389.381216165</v>
      </c>
      <c r="AYO42" s="6"/>
      <c r="AYP42" s="6"/>
      <c r="AYQ42" s="6"/>
      <c r="AYR42" s="6"/>
      <c r="AYS42" s="17"/>
      <c r="AYT42" s="16"/>
      <c r="AYU42" s="6"/>
      <c r="AYV42" s="6">
        <f>SUM(AYV24:AYV41)</f>
        <v>620582.43908640812</v>
      </c>
      <c r="AYW42" s="6"/>
      <c r="AYX42" s="6"/>
      <c r="AYY42" s="6"/>
      <c r="AYZ42" s="6"/>
      <c r="AZA42" s="24"/>
      <c r="AZB42" s="6"/>
      <c r="AZC42" s="6"/>
      <c r="AZD42" s="6">
        <f>SUM(AZD24:AZD41)</f>
        <v>12282407.02867301</v>
      </c>
      <c r="AZE42" s="6"/>
      <c r="AZF42" s="6"/>
      <c r="AZG42" s="6"/>
      <c r="AZH42" s="6"/>
      <c r="AZI42" s="17"/>
      <c r="AZJ42" s="16"/>
      <c r="AZK42" s="6"/>
      <c r="AZL42" s="6">
        <f>SUM(AZL24:AZL41)</f>
        <v>639666.59133860527</v>
      </c>
      <c r="AZM42" s="6"/>
      <c r="AZN42" s="6"/>
      <c r="AZO42" s="6"/>
      <c r="AZP42" s="6"/>
      <c r="AZQ42" s="24"/>
      <c r="AZR42" s="6"/>
      <c r="AZS42" s="6"/>
      <c r="AZT42" s="6">
        <f>SUM(AZT24:AZT41)</f>
        <v>12670283.250220908</v>
      </c>
      <c r="AZU42" s="6"/>
      <c r="AZV42" s="6"/>
      <c r="AZW42" s="6"/>
      <c r="AZX42" s="6"/>
      <c r="AZY42" s="17"/>
      <c r="AZZ42" s="16"/>
      <c r="BAA42" s="6"/>
      <c r="BAB42" s="6">
        <f>SUM(BAB24:BAB41)</f>
        <v>659357.09443961538</v>
      </c>
      <c r="BAC42" s="6"/>
      <c r="BAD42" s="6"/>
      <c r="BAE42" s="6"/>
      <c r="BAF42" s="6"/>
      <c r="BAG42" s="24"/>
      <c r="BAH42" s="6"/>
      <c r="BAI42" s="6"/>
      <c r="BAJ42" s="6">
        <f>SUM(BAJ24:BAJ41)</f>
        <v>13070392.176975181</v>
      </c>
      <c r="BAK42" s="6"/>
      <c r="BAL42" s="6"/>
      <c r="BAM42" s="6"/>
      <c r="BAN42" s="6"/>
      <c r="BAO42" s="17"/>
      <c r="BAP42" s="16"/>
      <c r="BAQ42" s="6"/>
      <c r="BAR42" s="6">
        <f>SUM(BAR24:BAR41)</f>
        <v>679673.03919882642</v>
      </c>
      <c r="BAS42" s="6"/>
      <c r="BAT42" s="6"/>
      <c r="BAU42" s="6"/>
      <c r="BAV42" s="6"/>
      <c r="BAW42" s="24"/>
      <c r="BAX42" s="6"/>
      <c r="BAY42" s="6"/>
      <c r="BAZ42" s="6">
        <f>SUM(BAZ24:BAZ41)</f>
        <v>13483119.742427645</v>
      </c>
      <c r="BBA42" s="6"/>
      <c r="BBB42" s="6"/>
      <c r="BBC42" s="6"/>
      <c r="BBD42" s="6"/>
      <c r="BBE42" s="17"/>
      <c r="BBF42" s="16"/>
      <c r="BBG42" s="6"/>
      <c r="BBH42" s="6">
        <f>SUM(BBH24:BBH41)</f>
        <v>700634.11900387809</v>
      </c>
      <c r="BBI42" s="6"/>
      <c r="BBJ42" s="6"/>
      <c r="BBK42" s="6"/>
      <c r="BBL42" s="6"/>
      <c r="BBM42" s="24"/>
      <c r="BBN42" s="6"/>
      <c r="BBO42" s="6"/>
      <c r="BBP42" s="6">
        <f>SUM(BBP24:BBP41)</f>
        <v>13908864.054762186</v>
      </c>
      <c r="BBQ42" s="6"/>
      <c r="BBR42" s="6"/>
      <c r="BBS42" s="6"/>
      <c r="BBT42" s="6"/>
      <c r="BBU42" s="17"/>
      <c r="BBV42" s="16"/>
      <c r="BBW42" s="6"/>
      <c r="BBX42" s="6">
        <f>SUM(BBX24:BBX41)</f>
        <v>722260.64883120265</v>
      </c>
      <c r="BBY42" s="6"/>
      <c r="BBZ42" s="6"/>
      <c r="BCA42" s="6"/>
      <c r="BCB42" s="6"/>
      <c r="BCC42" s="24"/>
      <c r="BCD42" s="6"/>
      <c r="BCE42" s="6"/>
      <c r="BCF42" s="6">
        <f>SUM(BCF24:BCF41)</f>
        <v>14348035.780920226</v>
      </c>
      <c r="BCG42" s="6"/>
      <c r="BCH42" s="6"/>
      <c r="BCI42" s="6"/>
      <c r="BCJ42" s="6"/>
      <c r="BCK42" s="17"/>
      <c r="BCL42" s="16"/>
      <c r="BCM42" s="6"/>
      <c r="BCN42" s="6">
        <f>SUM(BCN24:BCN41)</f>
        <v>744573.58485465241</v>
      </c>
      <c r="BCO42" s="6"/>
      <c r="BCP42" s="6"/>
      <c r="BCQ42" s="6"/>
      <c r="BCR42" s="6"/>
      <c r="BCS42" s="24"/>
      <c r="BCT42" s="6"/>
      <c r="BCU42" s="6"/>
      <c r="BCV42" s="6">
        <f>SUM(BCV24:BCV41)</f>
        <v>14801058.542794311</v>
      </c>
      <c r="BCW42" s="6"/>
      <c r="BCX42" s="6"/>
      <c r="BCY42" s="6"/>
      <c r="BCZ42" s="6"/>
      <c r="BDA42" s="17"/>
      <c r="BDB42" s="16"/>
      <c r="BDC42" s="6"/>
      <c r="BDD42" s="6">
        <f>SUM(BDD24:BDD41)</f>
        <v>767594.5446696257</v>
      </c>
      <c r="BDE42" s="6"/>
      <c r="BDF42" s="6"/>
      <c r="BDG42" s="6"/>
      <c r="BDH42" s="6"/>
      <c r="BDI42" s="24"/>
      <c r="BDJ42" s="6"/>
      <c r="BDK42" s="6"/>
      <c r="BDL42" s="6">
        <f>SUM(BDL24:BDL41)</f>
        <v>15268369.32592498</v>
      </c>
      <c r="BDM42" s="6"/>
      <c r="BDN42" s="6"/>
      <c r="BDO42" s="6"/>
      <c r="BDP42" s="6"/>
      <c r="BDQ42" s="17"/>
      <c r="BDR42" s="16"/>
      <c r="BDS42" s="6"/>
      <c r="BDT42" s="6">
        <f>SUM(BDT24:BDT41)</f>
        <v>791345.82815402083</v>
      </c>
      <c r="BDU42" s="6"/>
      <c r="BDV42" s="6"/>
      <c r="BDW42" s="6"/>
      <c r="BDX42" s="6"/>
      <c r="BDY42" s="24"/>
      <c r="BDZ42" s="6"/>
      <c r="BEA42" s="6"/>
      <c r="BEB42" s="6">
        <f>SUM(BEB24:BEB41)</f>
        <v>15750418.901086193</v>
      </c>
      <c r="BEC42" s="6"/>
      <c r="BED42" s="6"/>
      <c r="BEE42" s="6"/>
      <c r="BEF42" s="6"/>
      <c r="BEG42" s="17"/>
      <c r="BEH42" s="16"/>
      <c r="BEI42" s="6"/>
      <c r="BEJ42" s="6">
        <f>SUM(BEJ24:BEJ41)</f>
        <v>815850.4389883558</v>
      </c>
      <c r="BEK42" s="6"/>
      <c r="BEL42" s="6"/>
      <c r="BEM42" s="6"/>
      <c r="BEN42" s="6"/>
      <c r="BEO42" s="24"/>
      <c r="BEP42" s="6"/>
      <c r="BEQ42" s="6"/>
      <c r="BER42" s="6">
        <f>SUM(BER24:BER41)</f>
        <v>16247672.259164652</v>
      </c>
      <c r="BES42" s="6"/>
      <c r="BET42" s="6"/>
      <c r="BEU42" s="6"/>
      <c r="BEV42" s="6"/>
      <c r="BEW42" s="17"/>
      <c r="BEX42" s="16"/>
      <c r="BEY42" s="6"/>
      <c r="BEZ42" s="6">
        <f>SUM(BEZ24:BEZ41)</f>
        <v>841132.10685627325</v>
      </c>
      <c r="BFA42" s="6"/>
      <c r="BFB42" s="6"/>
      <c r="BFC42" s="6"/>
      <c r="BFD42" s="6"/>
      <c r="BFE42" s="24"/>
      <c r="BFF42" s="6"/>
      <c r="BFG42" s="6"/>
      <c r="BFH42" s="6">
        <f>SUM(BFH24:BFH41)</f>
        <v>16760609.059757341</v>
      </c>
      <c r="BFI42" s="6"/>
      <c r="BFJ42" s="6"/>
      <c r="BFK42" s="6"/>
      <c r="BFL42" s="6"/>
      <c r="BFM42" s="17"/>
      <c r="BFN42" s="16"/>
      <c r="BFO42" s="6"/>
      <c r="BFP42" s="6">
        <f>SUM(BFP24:BFP41)</f>
        <v>867215.31034583994</v>
      </c>
      <c r="BFQ42" s="6"/>
      <c r="BFR42" s="6"/>
      <c r="BFS42" s="6"/>
      <c r="BFT42" s="6"/>
      <c r="BFU42" s="24"/>
      <c r="BFV42" s="6"/>
      <c r="BFW42" s="6"/>
      <c r="BFX42" s="6">
        <f>SUM(BFX24:BFX41)</f>
        <v>17289724.093923885</v>
      </c>
      <c r="BFY42" s="6"/>
      <c r="BFZ42" s="6"/>
      <c r="BGA42" s="6"/>
      <c r="BGB42" s="6"/>
      <c r="BGC42" s="17"/>
      <c r="BGD42" s="16"/>
      <c r="BGE42" s="6"/>
      <c r="BGF42" s="6">
        <f>SUM(BGF24:BGF41)</f>
        <v>894125.30057272722</v>
      </c>
      <c r="BGG42" s="6"/>
      <c r="BGH42" s="6"/>
      <c r="BGI42" s="6"/>
      <c r="BGJ42" s="6"/>
      <c r="BGK42" s="24"/>
      <c r="BGL42" s="6"/>
      <c r="BGM42" s="6"/>
      <c r="BGN42" s="6">
        <f>SUM(BGN24:BGN41)</f>
        <v>17835527.761539683</v>
      </c>
      <c r="BGO42" s="6"/>
      <c r="BGP42" s="6"/>
      <c r="BGQ42" s="6"/>
      <c r="BGR42" s="6"/>
      <c r="BGS42" s="17"/>
      <c r="BGT42" s="16"/>
      <c r="BGU42" s="6"/>
      <c r="BGV42" s="6">
        <f>SUM(BGV24:BGV41)</f>
        <v>921888.1255479675</v>
      </c>
      <c r="BGW42" s="6"/>
      <c r="BGX42" s="6"/>
      <c r="BGY42" s="6"/>
      <c r="BGZ42" s="6"/>
      <c r="BHA42" s="24"/>
      <c r="BHB42" s="6"/>
      <c r="BHC42" s="6"/>
      <c r="BHD42" s="6">
        <f>SUM(BHD24:BHD41)</f>
        <v>18398546.563707609</v>
      </c>
      <c r="BHE42" s="6"/>
      <c r="BHF42" s="6"/>
      <c r="BHG42" s="6"/>
      <c r="BHH42" s="6"/>
      <c r="BHI42" s="17"/>
      <c r="BHJ42" s="16"/>
      <c r="BHK42" s="6"/>
      <c r="BHL42" s="6">
        <f>SUM(BHL24:BHL41)</f>
        <v>950530.65531434084</v>
      </c>
      <c r="BHM42" s="6"/>
      <c r="BHN42" s="6"/>
      <c r="BHO42" s="6"/>
      <c r="BHP42" s="6"/>
      <c r="BHQ42" s="24"/>
      <c r="BHR42" s="6"/>
      <c r="BHS42" s="6"/>
      <c r="BHT42" s="6">
        <f>SUM(BHT24:BHT41)</f>
        <v>18979323.610701993</v>
      </c>
      <c r="BHU42" s="6"/>
      <c r="BHV42" s="6"/>
      <c r="BHW42" s="6"/>
      <c r="BHX42" s="6"/>
      <c r="BHY42" s="17"/>
      <c r="BHZ42" s="16"/>
      <c r="BIA42" s="6"/>
      <c r="BIB42" s="6">
        <f>SUM(BIB24:BIB41)</f>
        <v>980080.60787608672</v>
      </c>
      <c r="BIC42" s="6"/>
      <c r="BID42" s="6"/>
      <c r="BIE42" s="6"/>
      <c r="BIF42" s="6"/>
      <c r="BIG42" s="24"/>
      <c r="BIH42" s="6"/>
      <c r="BII42" s="6"/>
      <c r="BIJ42" s="6">
        <f>SUM(BIJ24:BIJ41)</f>
        <v>19578419.145935714</v>
      </c>
      <c r="BIK42" s="6"/>
      <c r="BIL42" s="6"/>
      <c r="BIM42" s="6"/>
      <c r="BIN42" s="6"/>
      <c r="BIO42" s="17"/>
      <c r="BIP42" s="16"/>
      <c r="BIQ42" s="6"/>
      <c r="BIR42" s="6">
        <f>SUM(BIR24:BIR41)</f>
        <v>1010566.5759469526</v>
      </c>
      <c r="BIS42" s="6"/>
      <c r="BIT42" s="6"/>
      <c r="BIU42" s="6"/>
      <c r="BIV42" s="6"/>
      <c r="BIW42" s="24"/>
      <c r="BIX42" s="6"/>
      <c r="BIY42" s="6"/>
      <c r="BIZ42" s="6">
        <f>SUM(BIZ24:BIZ41)</f>
        <v>20196411.086457226</v>
      </c>
      <c r="BJA42" s="6"/>
      <c r="BJB42" s="6"/>
      <c r="BJC42" s="6"/>
      <c r="BJD42" s="6"/>
      <c r="BJE42" s="17"/>
      <c r="BJF42" s="16"/>
      <c r="BJG42" s="6"/>
      <c r="BJH42" s="6">
        <f>SUM(BJH24:BJH41)</f>
        <v>1042018.0545420946</v>
      </c>
      <c r="BJI42" s="6"/>
      <c r="BJJ42" s="6"/>
      <c r="BJK42" s="6"/>
      <c r="BJL42" s="6"/>
      <c r="BJM42" s="24"/>
      <c r="BJN42" s="6"/>
      <c r="BJO42" s="6"/>
      <c r="BJP42" s="6">
        <f>SUM(BJP24:BJP41)</f>
        <v>20833895.580499388</v>
      </c>
      <c r="BJQ42" s="6"/>
      <c r="BJR42" s="6"/>
      <c r="BJS42" s="6"/>
      <c r="BJT42" s="6"/>
      <c r="BJU42" s="1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P45"/>
  <sheetViews>
    <sheetView tabSelected="1" workbookViewId="0">
      <pane xSplit="1" topLeftCell="B1" activePane="topRight" state="frozen"/>
      <selection pane="topRight" activeCell="C12" sqref="C12"/>
    </sheetView>
  </sheetViews>
  <sheetFormatPr defaultRowHeight="15" x14ac:dyDescent="0.25"/>
  <sheetData>
    <row r="2" spans="1:146" x14ac:dyDescent="0.25">
      <c r="B2" t="s">
        <v>4</v>
      </c>
      <c r="C2">
        <v>1961</v>
      </c>
      <c r="H2" t="s">
        <v>5</v>
      </c>
      <c r="I2">
        <v>1966</v>
      </c>
      <c r="O2" t="s">
        <v>6</v>
      </c>
      <c r="P2">
        <v>1966</v>
      </c>
      <c r="V2" t="s">
        <v>7</v>
      </c>
      <c r="W2">
        <v>1966</v>
      </c>
      <c r="AC2" t="s">
        <v>9</v>
      </c>
      <c r="AD2">
        <v>1966</v>
      </c>
      <c r="AJ2" t="s">
        <v>10</v>
      </c>
      <c r="AK2">
        <v>1966</v>
      </c>
      <c r="AQ2" t="s">
        <v>11</v>
      </c>
      <c r="AR2">
        <v>1966</v>
      </c>
      <c r="AX2" t="s">
        <v>12</v>
      </c>
      <c r="AY2">
        <v>1966</v>
      </c>
      <c r="BE2" t="s">
        <v>13</v>
      </c>
      <c r="BF2">
        <v>1966</v>
      </c>
      <c r="BL2" t="s">
        <v>14</v>
      </c>
      <c r="BM2">
        <v>1966</v>
      </c>
      <c r="BS2" t="s">
        <v>15</v>
      </c>
      <c r="BT2">
        <v>1966</v>
      </c>
      <c r="BZ2" t="s">
        <v>16</v>
      </c>
      <c r="CA2">
        <v>1966</v>
      </c>
      <c r="CG2" t="s">
        <v>17</v>
      </c>
      <c r="CH2">
        <v>1966</v>
      </c>
      <c r="CN2" t="s">
        <v>18</v>
      </c>
      <c r="CO2">
        <v>1966</v>
      </c>
      <c r="CU2" t="s">
        <v>82</v>
      </c>
      <c r="CV2">
        <v>1966</v>
      </c>
      <c r="DB2" t="s">
        <v>19</v>
      </c>
      <c r="DC2">
        <v>1966</v>
      </c>
      <c r="DI2" t="s">
        <v>20</v>
      </c>
      <c r="DJ2">
        <v>1966</v>
      </c>
      <c r="DP2" t="s">
        <v>21</v>
      </c>
      <c r="DQ2">
        <v>1966</v>
      </c>
      <c r="DW2" t="s">
        <v>22</v>
      </c>
      <c r="DX2">
        <v>1966</v>
      </c>
      <c r="ED2" t="s">
        <v>23</v>
      </c>
      <c r="EE2">
        <v>1966</v>
      </c>
      <c r="EK2" t="s">
        <v>24</v>
      </c>
      <c r="EL2">
        <v>1966</v>
      </c>
    </row>
    <row r="3" spans="1:146" x14ac:dyDescent="0.25">
      <c r="A3" s="1" t="s">
        <v>159</v>
      </c>
      <c r="B3" s="1" t="s">
        <v>61</v>
      </c>
      <c r="H3" s="1" t="s">
        <v>61</v>
      </c>
      <c r="O3" s="1" t="s">
        <v>61</v>
      </c>
      <c r="V3" s="1" t="s">
        <v>61</v>
      </c>
      <c r="AC3" s="1" t="s">
        <v>61</v>
      </c>
      <c r="AJ3" s="1" t="s">
        <v>61</v>
      </c>
      <c r="AQ3" s="1" t="s">
        <v>61</v>
      </c>
      <c r="AX3" s="1" t="s">
        <v>61</v>
      </c>
      <c r="BE3" s="1" t="s">
        <v>61</v>
      </c>
      <c r="BL3" s="1" t="s">
        <v>61</v>
      </c>
      <c r="BS3" s="1" t="s">
        <v>61</v>
      </c>
      <c r="BZ3" s="1" t="s">
        <v>61</v>
      </c>
      <c r="CG3" s="1" t="s">
        <v>61</v>
      </c>
      <c r="CN3" s="1" t="s">
        <v>61</v>
      </c>
      <c r="CU3" s="1" t="s">
        <v>61</v>
      </c>
      <c r="DB3" s="1" t="s">
        <v>61</v>
      </c>
      <c r="DI3" s="1" t="s">
        <v>61</v>
      </c>
      <c r="DP3" s="1" t="s">
        <v>61</v>
      </c>
      <c r="DW3" s="1" t="s">
        <v>61</v>
      </c>
      <c r="ED3" s="1" t="s">
        <v>61</v>
      </c>
      <c r="EK3" s="1" t="s">
        <v>61</v>
      </c>
    </row>
    <row r="4" spans="1:146" x14ac:dyDescent="0.25">
      <c r="A4" s="1" t="s">
        <v>3</v>
      </c>
      <c r="B4" s="1" t="s">
        <v>26</v>
      </c>
      <c r="C4" s="1" t="s">
        <v>27</v>
      </c>
      <c r="D4" s="1" t="s">
        <v>29</v>
      </c>
      <c r="E4" s="1" t="s">
        <v>30</v>
      </c>
      <c r="F4" s="1" t="s">
        <v>8</v>
      </c>
      <c r="H4" s="2" t="s">
        <v>153</v>
      </c>
      <c r="I4" s="2" t="s">
        <v>154</v>
      </c>
      <c r="J4" s="2" t="s">
        <v>157</v>
      </c>
      <c r="K4" s="2" t="s">
        <v>39</v>
      </c>
      <c r="L4" s="2" t="s">
        <v>40</v>
      </c>
      <c r="M4" s="2" t="s">
        <v>8</v>
      </c>
      <c r="O4" s="2" t="s">
        <v>153</v>
      </c>
      <c r="P4" s="2" t="s">
        <v>154</v>
      </c>
      <c r="Q4" s="2" t="s">
        <v>157</v>
      </c>
      <c r="R4" s="2" t="s">
        <v>39</v>
      </c>
      <c r="S4" s="2" t="s">
        <v>40</v>
      </c>
      <c r="T4" s="2" t="s">
        <v>8</v>
      </c>
      <c r="V4" s="2" t="s">
        <v>153</v>
      </c>
      <c r="W4" s="2" t="s">
        <v>154</v>
      </c>
      <c r="X4" s="2" t="s">
        <v>157</v>
      </c>
      <c r="Y4" s="2" t="s">
        <v>39</v>
      </c>
      <c r="Z4" s="2" t="s">
        <v>40</v>
      </c>
      <c r="AA4" s="2" t="s">
        <v>8</v>
      </c>
      <c r="AC4" s="2" t="s">
        <v>153</v>
      </c>
      <c r="AD4" s="2" t="s">
        <v>154</v>
      </c>
      <c r="AE4" s="2" t="s">
        <v>157</v>
      </c>
      <c r="AF4" s="2" t="s">
        <v>39</v>
      </c>
      <c r="AG4" s="2" t="s">
        <v>40</v>
      </c>
      <c r="AH4" s="2" t="s">
        <v>8</v>
      </c>
      <c r="AJ4" s="2" t="s">
        <v>153</v>
      </c>
      <c r="AK4" s="2" t="s">
        <v>154</v>
      </c>
      <c r="AL4" s="2" t="s">
        <v>157</v>
      </c>
      <c r="AM4" s="2" t="s">
        <v>39</v>
      </c>
      <c r="AN4" s="2" t="s">
        <v>40</v>
      </c>
      <c r="AO4" s="2" t="s">
        <v>8</v>
      </c>
      <c r="AQ4" s="2" t="s">
        <v>153</v>
      </c>
      <c r="AR4" s="2" t="s">
        <v>154</v>
      </c>
      <c r="AS4" s="2" t="s">
        <v>157</v>
      </c>
      <c r="AT4" s="2" t="s">
        <v>39</v>
      </c>
      <c r="AU4" s="2" t="s">
        <v>40</v>
      </c>
      <c r="AV4" s="2" t="s">
        <v>8</v>
      </c>
      <c r="AX4" s="2" t="s">
        <v>153</v>
      </c>
      <c r="AY4" s="2" t="s">
        <v>154</v>
      </c>
      <c r="AZ4" s="2" t="s">
        <v>157</v>
      </c>
      <c r="BA4" s="2" t="s">
        <v>39</v>
      </c>
      <c r="BB4" s="2" t="s">
        <v>40</v>
      </c>
      <c r="BC4" s="2" t="s">
        <v>8</v>
      </c>
      <c r="BE4" s="2" t="s">
        <v>153</v>
      </c>
      <c r="BF4" s="2" t="s">
        <v>154</v>
      </c>
      <c r="BG4" s="2" t="s">
        <v>157</v>
      </c>
      <c r="BH4" s="2" t="s">
        <v>39</v>
      </c>
      <c r="BI4" s="2" t="s">
        <v>40</v>
      </c>
      <c r="BJ4" s="2" t="s">
        <v>8</v>
      </c>
      <c r="BL4" s="2" t="s">
        <v>153</v>
      </c>
      <c r="BM4" s="2" t="s">
        <v>154</v>
      </c>
      <c r="BN4" s="2" t="s">
        <v>157</v>
      </c>
      <c r="BO4" s="2" t="s">
        <v>39</v>
      </c>
      <c r="BP4" s="2" t="s">
        <v>40</v>
      </c>
      <c r="BQ4" s="2" t="s">
        <v>8</v>
      </c>
      <c r="BS4" s="2" t="s">
        <v>153</v>
      </c>
      <c r="BT4" s="2" t="s">
        <v>154</v>
      </c>
      <c r="BU4" s="2" t="s">
        <v>157</v>
      </c>
      <c r="BV4" s="2" t="s">
        <v>39</v>
      </c>
      <c r="BW4" s="2" t="s">
        <v>40</v>
      </c>
      <c r="BX4" s="2" t="s">
        <v>8</v>
      </c>
      <c r="BZ4" s="2" t="s">
        <v>153</v>
      </c>
      <c r="CA4" s="2" t="s">
        <v>154</v>
      </c>
      <c r="CB4" s="2" t="s">
        <v>157</v>
      </c>
      <c r="CC4" s="2" t="s">
        <v>39</v>
      </c>
      <c r="CD4" s="2" t="s">
        <v>40</v>
      </c>
      <c r="CE4" s="2" t="s">
        <v>8</v>
      </c>
      <c r="CG4" s="2" t="s">
        <v>153</v>
      </c>
      <c r="CH4" s="2" t="s">
        <v>154</v>
      </c>
      <c r="CI4" s="2" t="s">
        <v>157</v>
      </c>
      <c r="CJ4" s="2" t="s">
        <v>39</v>
      </c>
      <c r="CK4" s="2" t="s">
        <v>40</v>
      </c>
      <c r="CL4" s="2" t="s">
        <v>8</v>
      </c>
      <c r="CN4" s="2" t="s">
        <v>153</v>
      </c>
      <c r="CO4" s="2" t="s">
        <v>154</v>
      </c>
      <c r="CP4" s="2" t="s">
        <v>157</v>
      </c>
      <c r="CQ4" s="2" t="s">
        <v>39</v>
      </c>
      <c r="CR4" s="2" t="s">
        <v>40</v>
      </c>
      <c r="CS4" s="2" t="s">
        <v>8</v>
      </c>
      <c r="CU4" s="2" t="s">
        <v>153</v>
      </c>
      <c r="CV4" s="2" t="s">
        <v>154</v>
      </c>
      <c r="CW4" s="2" t="s">
        <v>157</v>
      </c>
      <c r="CX4" s="2" t="s">
        <v>39</v>
      </c>
      <c r="CY4" s="2" t="s">
        <v>40</v>
      </c>
      <c r="CZ4" s="2" t="s">
        <v>8</v>
      </c>
      <c r="DB4" s="2" t="s">
        <v>153</v>
      </c>
      <c r="DC4" s="2" t="s">
        <v>154</v>
      </c>
      <c r="DD4" s="2" t="s">
        <v>157</v>
      </c>
      <c r="DE4" s="2" t="s">
        <v>39</v>
      </c>
      <c r="DF4" s="2" t="s">
        <v>40</v>
      </c>
      <c r="DG4" s="2" t="s">
        <v>8</v>
      </c>
      <c r="DI4" s="2" t="s">
        <v>153</v>
      </c>
      <c r="DJ4" s="2" t="s">
        <v>154</v>
      </c>
      <c r="DK4" s="2" t="s">
        <v>157</v>
      </c>
      <c r="DL4" s="2" t="s">
        <v>39</v>
      </c>
      <c r="DM4" s="2" t="s">
        <v>40</v>
      </c>
      <c r="DN4" s="2" t="s">
        <v>8</v>
      </c>
      <c r="DP4" s="2" t="s">
        <v>153</v>
      </c>
      <c r="DQ4" s="2" t="s">
        <v>154</v>
      </c>
      <c r="DR4" s="2" t="s">
        <v>157</v>
      </c>
      <c r="DS4" s="2" t="s">
        <v>39</v>
      </c>
      <c r="DT4" s="2" t="s">
        <v>40</v>
      </c>
      <c r="DU4" s="2" t="s">
        <v>8</v>
      </c>
      <c r="DW4" s="2" t="s">
        <v>153</v>
      </c>
      <c r="DX4" s="2" t="s">
        <v>154</v>
      </c>
      <c r="DY4" s="2" t="s">
        <v>157</v>
      </c>
      <c r="DZ4" s="2" t="s">
        <v>39</v>
      </c>
      <c r="EA4" s="2" t="s">
        <v>40</v>
      </c>
      <c r="EB4" s="2" t="s">
        <v>8</v>
      </c>
      <c r="ED4" s="2" t="s">
        <v>153</v>
      </c>
      <c r="EE4" s="2" t="s">
        <v>154</v>
      </c>
      <c r="EF4" s="2" t="s">
        <v>157</v>
      </c>
      <c r="EG4" s="2" t="s">
        <v>39</v>
      </c>
      <c r="EH4" s="2" t="s">
        <v>40</v>
      </c>
      <c r="EI4" s="2" t="s">
        <v>8</v>
      </c>
      <c r="EK4" s="2" t="s">
        <v>153</v>
      </c>
      <c r="EL4" s="2" t="s">
        <v>154</v>
      </c>
      <c r="EM4" s="2" t="s">
        <v>157</v>
      </c>
      <c r="EN4" s="2" t="s">
        <v>39</v>
      </c>
      <c r="EO4" s="2" t="s">
        <v>40</v>
      </c>
      <c r="EP4" s="2" t="s">
        <v>8</v>
      </c>
    </row>
    <row r="5" spans="1:146" x14ac:dyDescent="0.25">
      <c r="A5">
        <v>0</v>
      </c>
      <c r="B5" s="29">
        <v>0</v>
      </c>
      <c r="C5" s="29">
        <v>0</v>
      </c>
      <c r="D5" s="29">
        <v>0.97093200000000002</v>
      </c>
      <c r="E5" s="29">
        <v>1.2622E-2</v>
      </c>
      <c r="F5">
        <v>67800</v>
      </c>
      <c r="H5" s="34">
        <f>$B$5*F5</f>
        <v>0</v>
      </c>
      <c r="I5" s="34">
        <f>$C$27*F27</f>
        <v>0</v>
      </c>
      <c r="J5" s="34">
        <f>H5+I5</f>
        <v>0</v>
      </c>
      <c r="K5" s="34">
        <v>0</v>
      </c>
      <c r="L5" s="34">
        <v>0</v>
      </c>
      <c r="M5" s="34">
        <f>J23</f>
        <v>69923.755099999995</v>
      </c>
      <c r="N5" s="34"/>
      <c r="O5" s="34">
        <f>$B$5*M5</f>
        <v>0</v>
      </c>
      <c r="P5" s="34">
        <f>$C$27*M27</f>
        <v>0</v>
      </c>
      <c r="Q5" s="34">
        <f>O5+P5</f>
        <v>0</v>
      </c>
      <c r="R5" s="34">
        <v>0</v>
      </c>
      <c r="S5" s="34">
        <v>0</v>
      </c>
      <c r="T5" s="34">
        <f>Q23</f>
        <v>71442.716791196988</v>
      </c>
      <c r="V5" s="34">
        <f>$B$5*T5</f>
        <v>0</v>
      </c>
      <c r="W5" s="34">
        <f>$C$27*T27</f>
        <v>0</v>
      </c>
      <c r="X5" s="34">
        <f>V5+W5</f>
        <v>0</v>
      </c>
      <c r="Y5" s="34">
        <v>0</v>
      </c>
      <c r="Z5" s="34">
        <v>0</v>
      </c>
      <c r="AA5" s="34">
        <f>X23</f>
        <v>74585.100612137117</v>
      </c>
      <c r="AC5" s="34">
        <f>$B$5*AA5</f>
        <v>0</v>
      </c>
      <c r="AD5" s="34">
        <f>$C$27*AA27</f>
        <v>0</v>
      </c>
      <c r="AE5" s="34">
        <f>AC5+AD5</f>
        <v>0</v>
      </c>
      <c r="AF5" s="34">
        <v>0</v>
      </c>
      <c r="AG5" s="34">
        <v>0</v>
      </c>
      <c r="AH5" s="34">
        <f>AE23</f>
        <v>76614.409132768153</v>
      </c>
      <c r="AJ5" s="34">
        <f>$B$5*AH5</f>
        <v>0</v>
      </c>
      <c r="AK5" s="34">
        <f>$C$27*AH27</f>
        <v>0</v>
      </c>
      <c r="AL5" s="34">
        <f>AJ5+AK5</f>
        <v>0</v>
      </c>
      <c r="AM5" s="34">
        <v>0</v>
      </c>
      <c r="AN5" s="34">
        <v>0</v>
      </c>
      <c r="AO5" s="34">
        <f>AL23</f>
        <v>77195.734545506872</v>
      </c>
      <c r="AQ5" s="34">
        <f>$B$5*AO5</f>
        <v>0</v>
      </c>
      <c r="AR5" s="34">
        <f>$C$27*AO27</f>
        <v>0</v>
      </c>
      <c r="AS5" s="34">
        <f>AQ5+AR5</f>
        <v>0</v>
      </c>
      <c r="AT5" s="34">
        <v>0</v>
      </c>
      <c r="AU5" s="34">
        <v>0</v>
      </c>
      <c r="AV5" s="34">
        <f>AS23</f>
        <v>77880.999464139895</v>
      </c>
      <c r="AX5" s="34">
        <f>$B$5*AV5</f>
        <v>0</v>
      </c>
      <c r="AY5" s="34">
        <f>$C$27*AV27</f>
        <v>0</v>
      </c>
      <c r="AZ5" s="34">
        <f>AX5+AY5</f>
        <v>0</v>
      </c>
      <c r="BA5" s="34">
        <v>0</v>
      </c>
      <c r="BB5" s="34">
        <v>0</v>
      </c>
      <c r="BC5" s="34">
        <f>AZ23</f>
        <v>79112.101426378154</v>
      </c>
      <c r="BE5" s="34">
        <f>$B$5*BC5</f>
        <v>0</v>
      </c>
      <c r="BF5" s="34">
        <f>$C$27*BC27</f>
        <v>0</v>
      </c>
      <c r="BG5" s="34">
        <f>BE5+BF5</f>
        <v>0</v>
      </c>
      <c r="BH5" s="34">
        <v>0</v>
      </c>
      <c r="BI5" s="34">
        <v>0</v>
      </c>
      <c r="BJ5" s="34">
        <f>BG23</f>
        <v>81002.357873797169</v>
      </c>
      <c r="BL5" s="34">
        <f>$B$5*BJ5</f>
        <v>0</v>
      </c>
      <c r="BM5" s="34">
        <f>$C$27*BJ27</f>
        <v>0</v>
      </c>
      <c r="BN5" s="34">
        <f>BL5+BM5</f>
        <v>0</v>
      </c>
      <c r="BO5" s="34">
        <v>0</v>
      </c>
      <c r="BP5" s="34">
        <v>0</v>
      </c>
      <c r="BQ5" s="34">
        <f>BN23</f>
        <v>83048.530671996428</v>
      </c>
      <c r="BS5" s="34">
        <f>$B$5*BQ5</f>
        <v>0</v>
      </c>
      <c r="BT5" s="34">
        <f>$C$27*BQ27</f>
        <v>0</v>
      </c>
      <c r="BU5" s="34">
        <f>BS5+BT5</f>
        <v>0</v>
      </c>
      <c r="BV5" s="34">
        <v>0</v>
      </c>
      <c r="BW5" s="34">
        <v>0</v>
      </c>
      <c r="BX5" s="34">
        <f>BU23</f>
        <v>84755.883842686904</v>
      </c>
      <c r="BZ5" s="34">
        <f>$B$5*BX5</f>
        <v>0</v>
      </c>
      <c r="CA5" s="34">
        <f>$C$27*BX27</f>
        <v>0</v>
      </c>
      <c r="CB5" s="34">
        <f>BZ5+CA5</f>
        <v>0</v>
      </c>
      <c r="CC5" s="34">
        <v>0</v>
      </c>
      <c r="CD5" s="34">
        <v>0</v>
      </c>
      <c r="CE5" s="34">
        <f>CB23</f>
        <v>86222.093018565676</v>
      </c>
      <c r="CG5" s="34">
        <f>$B$5*CE5</f>
        <v>0</v>
      </c>
      <c r="CH5" s="34">
        <f>$C$27*CE27</f>
        <v>0</v>
      </c>
      <c r="CI5" s="34">
        <f>CG5+CH5</f>
        <v>0</v>
      </c>
      <c r="CJ5" s="34">
        <v>0</v>
      </c>
      <c r="CK5" s="34">
        <v>0</v>
      </c>
      <c r="CL5" s="34">
        <f>CI23</f>
        <v>87778.480388185009</v>
      </c>
      <c r="CN5" s="34">
        <f>$B$5*CL5</f>
        <v>0</v>
      </c>
      <c r="CO5" s="34">
        <f>$C$27*CL27</f>
        <v>0</v>
      </c>
      <c r="CP5" s="34">
        <f>CN5+CO5</f>
        <v>0</v>
      </c>
      <c r="CQ5" s="34">
        <v>0</v>
      </c>
      <c r="CR5" s="34">
        <v>0</v>
      </c>
      <c r="CS5" s="34">
        <f>CP23</f>
        <v>89605.362259859146</v>
      </c>
      <c r="CU5" s="34">
        <f>$B$5*CS5</f>
        <v>0</v>
      </c>
      <c r="CV5" s="34">
        <f>$C$27*CS27</f>
        <v>0</v>
      </c>
      <c r="CW5" s="34">
        <f>CU5+CV5</f>
        <v>0</v>
      </c>
      <c r="CX5" s="34">
        <v>0</v>
      </c>
      <c r="CY5" s="34">
        <v>0</v>
      </c>
      <c r="CZ5" s="34">
        <f>CW23</f>
        <v>91634.196075565458</v>
      </c>
      <c r="DB5" s="34">
        <f>$B$5*CZ5</f>
        <v>0</v>
      </c>
      <c r="DC5" s="34">
        <f>$C$27*CZ27</f>
        <v>0</v>
      </c>
      <c r="DD5" s="34">
        <f>DB5+DC5</f>
        <v>0</v>
      </c>
      <c r="DE5" s="34">
        <v>0</v>
      </c>
      <c r="DF5" s="34">
        <v>0</v>
      </c>
      <c r="DG5" s="34">
        <f>DD23</f>
        <v>93685.867969968662</v>
      </c>
      <c r="DI5" s="34">
        <f>$B$5*DG5</f>
        <v>0</v>
      </c>
      <c r="DJ5" s="34">
        <f>$C$27*DG27</f>
        <v>0</v>
      </c>
      <c r="DK5" s="34">
        <f>DI5+DJ5</f>
        <v>0</v>
      </c>
      <c r="DL5" s="34">
        <v>0</v>
      </c>
      <c r="DM5" s="34">
        <v>0</v>
      </c>
      <c r="DN5" s="34">
        <f>DK23</f>
        <v>95689.727386853032</v>
      </c>
      <c r="DP5" s="34">
        <f>$B$5*DN5</f>
        <v>0</v>
      </c>
      <c r="DQ5" s="34">
        <f>$C$27*DN27</f>
        <v>0</v>
      </c>
      <c r="DR5" s="34">
        <f>DP5+DQ5</f>
        <v>0</v>
      </c>
      <c r="DS5" s="34">
        <v>0</v>
      </c>
      <c r="DT5" s="34">
        <v>0</v>
      </c>
      <c r="DU5" s="34">
        <f>DR23</f>
        <v>97709.462880328545</v>
      </c>
      <c r="DW5" s="34">
        <f>$B$5*DU5</f>
        <v>0</v>
      </c>
      <c r="DX5" s="34">
        <f>$C$27*DU27</f>
        <v>0</v>
      </c>
      <c r="DY5" s="34">
        <f>DW5+DX5</f>
        <v>0</v>
      </c>
      <c r="DZ5" s="34">
        <v>0</v>
      </c>
      <c r="EA5" s="34">
        <v>0</v>
      </c>
      <c r="EB5" s="34">
        <f>DY23</f>
        <v>99835.615175531289</v>
      </c>
      <c r="ED5" s="34">
        <f>$B$5*EB5</f>
        <v>0</v>
      </c>
      <c r="EE5" s="34">
        <f>$C$27*EB27</f>
        <v>0</v>
      </c>
      <c r="EF5" s="34">
        <f>ED5+EE5</f>
        <v>0</v>
      </c>
      <c r="EG5" s="34">
        <v>0</v>
      </c>
      <c r="EH5" s="34">
        <v>0</v>
      </c>
      <c r="EI5" s="34">
        <f>EF23</f>
        <v>102095.0454017759</v>
      </c>
      <c r="EK5" s="34">
        <f>$B$5*EI5</f>
        <v>0</v>
      </c>
      <c r="EL5" s="34">
        <f>$C$27*EI27</f>
        <v>0</v>
      </c>
      <c r="EM5" s="34">
        <f>EK5+EL5</f>
        <v>0</v>
      </c>
      <c r="EN5" s="34">
        <v>0</v>
      </c>
      <c r="EO5" s="34">
        <v>0</v>
      </c>
      <c r="EP5" s="34">
        <f>EM23</f>
        <v>104450.25319607065</v>
      </c>
    </row>
    <row r="6" spans="1:146" x14ac:dyDescent="0.25">
      <c r="A6">
        <v>5</v>
      </c>
      <c r="B6" s="29">
        <v>1.7100000000000001E-4</v>
      </c>
      <c r="C6" s="29">
        <v>3.0000000000000001E-6</v>
      </c>
      <c r="D6" s="29">
        <v>0.98878299999999997</v>
      </c>
      <c r="E6" s="29">
        <v>9.3919999999999993E-3</v>
      </c>
      <c r="F6">
        <v>74100</v>
      </c>
      <c r="H6" s="34">
        <f>$B$6*F6</f>
        <v>12.671100000000001</v>
      </c>
      <c r="I6" s="34">
        <f>$C$28*F28</f>
        <v>0</v>
      </c>
      <c r="J6" s="34">
        <f t="shared" ref="J6:J22" si="0">H6+I6</f>
        <v>12.671100000000001</v>
      </c>
      <c r="K6" s="34">
        <f>$D$5*F5</f>
        <v>65829.189599999998</v>
      </c>
      <c r="L6" s="34">
        <f>$D$27*F27</f>
        <v>902.16560000000004</v>
      </c>
      <c r="M6" s="34">
        <f>K6+L6</f>
        <v>66731.355199999991</v>
      </c>
      <c r="N6" s="34"/>
      <c r="O6" s="34">
        <f>$B$6*M6</f>
        <v>11.411061739199999</v>
      </c>
      <c r="P6" s="34">
        <f>$C$28*M28</f>
        <v>0</v>
      </c>
      <c r="Q6" s="34">
        <f t="shared" ref="Q6:Q22" si="1">O6+P6</f>
        <v>11.411061739199999</v>
      </c>
      <c r="R6" s="34">
        <f>$D$5*M5</f>
        <v>67891.211386753203</v>
      </c>
      <c r="S6" s="34">
        <f>$D$27*M27</f>
        <v>955.10357031600017</v>
      </c>
      <c r="T6" s="34">
        <f>R6+S6</f>
        <v>68846.314957069204</v>
      </c>
      <c r="V6" s="34">
        <f>$B$6*T6</f>
        <v>11.772719857658835</v>
      </c>
      <c r="W6" s="34">
        <f>$C$28*T28</f>
        <v>0</v>
      </c>
      <c r="X6" s="34">
        <f t="shared" ref="X6:X22" si="2">V6+W6</f>
        <v>11.772719857658835</v>
      </c>
      <c r="Y6" s="34">
        <f>$D$5*T5</f>
        <v>69366.019899510473</v>
      </c>
      <c r="Z6" s="34">
        <f>$D$27*T27</f>
        <v>975.83921470914152</v>
      </c>
      <c r="AA6" s="34">
        <f>Y6+Z6</f>
        <v>70341.859114219609</v>
      </c>
      <c r="AC6" s="34">
        <f>$B$6*AA6</f>
        <v>12.028457908531553</v>
      </c>
      <c r="AD6" s="34">
        <f>$C$28*AA28</f>
        <v>0</v>
      </c>
      <c r="AE6" s="34">
        <f t="shared" ref="AE6:AE22" si="3">AC6+AD6</f>
        <v>12.028457908531553</v>
      </c>
      <c r="AF6" s="34">
        <f>$D$5*AA5</f>
        <v>72417.06090754352</v>
      </c>
      <c r="AG6" s="34">
        <f>$D$27*AA27</f>
        <v>1037.4446296277251</v>
      </c>
      <c r="AH6" s="34">
        <f>AF6+AG6</f>
        <v>73454.505537171251</v>
      </c>
      <c r="AJ6" s="34">
        <f>$B$6*AH6</f>
        <v>12.560720446856285</v>
      </c>
      <c r="AK6" s="34">
        <f>$C$28*AH28</f>
        <v>0</v>
      </c>
      <c r="AL6" s="34">
        <f t="shared" ref="AL6:AL22" si="4">AJ6+AK6</f>
        <v>12.560720446856285</v>
      </c>
      <c r="AM6" s="34">
        <f>$D$5*AH5</f>
        <v>74387.381488096842</v>
      </c>
      <c r="AN6" s="34">
        <f>$D$27*AH27</f>
        <v>1082.0901294996524</v>
      </c>
      <c r="AO6" s="34">
        <f>AM6+AN6</f>
        <v>75469.4716175965</v>
      </c>
      <c r="AQ6" s="34">
        <f>$B$6*AO6</f>
        <v>12.905279646609003</v>
      </c>
      <c r="AR6" s="34">
        <f>$C$28*AO28</f>
        <v>0</v>
      </c>
      <c r="AS6" s="34">
        <f t="shared" ref="AS6:AS22" si="5">AQ6+AR6</f>
        <v>12.905279646609003</v>
      </c>
      <c r="AT6" s="34">
        <f>$D$5*AO5</f>
        <v>74951.808933738081</v>
      </c>
      <c r="AU6" s="34">
        <f>$D$27*AO27</f>
        <v>1101.4417302354361</v>
      </c>
      <c r="AV6" s="34">
        <f>AT6+AU6</f>
        <v>76053.250663973522</v>
      </c>
      <c r="AX6" s="34">
        <f>$B$6*AV6</f>
        <v>13.005105863539473</v>
      </c>
      <c r="AY6" s="34">
        <f>$C$28*AV28</f>
        <v>0</v>
      </c>
      <c r="AZ6" s="34">
        <f t="shared" ref="AZ6:AZ22" si="6">AX6+AY6</f>
        <v>13.005105863539473</v>
      </c>
      <c r="BA6" s="34">
        <f>$D$5*AV5</f>
        <v>75617.154571716281</v>
      </c>
      <c r="BB6" s="34">
        <f>$D$27*AV27</f>
        <v>1125.7230916349376</v>
      </c>
      <c r="BC6" s="34">
        <f>BA6+BB6</f>
        <v>76742.877663351217</v>
      </c>
      <c r="BE6" s="34">
        <f>$B$6*BC6</f>
        <v>13.12303208043306</v>
      </c>
      <c r="BF6" s="34">
        <f>$C$28*BC28</f>
        <v>0</v>
      </c>
      <c r="BG6" s="34">
        <f t="shared" ref="BG6:BG22" si="7">BE6+BF6</f>
        <v>13.12303208043306</v>
      </c>
      <c r="BH6" s="34">
        <f>$D$5*BC5</f>
        <v>76812.470862116199</v>
      </c>
      <c r="BI6" s="34">
        <f>$D$27*BC27</f>
        <v>1160.8904871131269</v>
      </c>
      <c r="BJ6" s="34">
        <f>BH6+BI6</f>
        <v>77973.361349229323</v>
      </c>
      <c r="BL6" s="34">
        <f>$B$6*BJ6</f>
        <v>13.333444790718215</v>
      </c>
      <c r="BM6" s="34">
        <f>$C$28*BJ28</f>
        <v>0</v>
      </c>
      <c r="BN6" s="34">
        <f t="shared" ref="BN6:BN22" si="8">BL6+BM6</f>
        <v>13.333444790718215</v>
      </c>
      <c r="BO6" s="34">
        <f>$D$5*BJ5</f>
        <v>78647.781335121632</v>
      </c>
      <c r="BP6" s="34">
        <f>$D$27*BJ27</f>
        <v>1203.333778399731</v>
      </c>
      <c r="BQ6" s="34">
        <f>BO6+BP6</f>
        <v>79851.115113521359</v>
      </c>
      <c r="BS6" s="34">
        <f>$B$6*BQ6</f>
        <v>13.654540684412153</v>
      </c>
      <c r="BT6" s="34">
        <f>$C$28*BQ28</f>
        <v>0</v>
      </c>
      <c r="BU6" s="34">
        <f t="shared" ref="BU6:BU22" si="9">BS6+BT6</f>
        <v>13.654540684412153</v>
      </c>
      <c r="BV6" s="34">
        <f>$D$5*BQ5</f>
        <v>80634.475982422839</v>
      </c>
      <c r="BW6" s="34">
        <f>$D$27*BQ27</f>
        <v>1245.6785165899823</v>
      </c>
      <c r="BX6" s="34">
        <f>BV6+BW6</f>
        <v>81880.154499012817</v>
      </c>
      <c r="BZ6" s="34">
        <f>$B$6*BX6</f>
        <v>14.001506419331193</v>
      </c>
      <c r="CA6" s="34">
        <f>$C$28*BX28</f>
        <v>0</v>
      </c>
      <c r="CB6" s="34">
        <f t="shared" ref="CB6:CB22" si="10">BZ6+CA6</f>
        <v>14.001506419331193</v>
      </c>
      <c r="CC6" s="34">
        <f>$D$5*BX5</f>
        <v>82292.199811147686</v>
      </c>
      <c r="CD6" s="34">
        <f>$D$27*BX27</f>
        <v>1283.753608590087</v>
      </c>
      <c r="CE6" s="34">
        <f>CC6+CD6</f>
        <v>83575.95341973778</v>
      </c>
      <c r="CG6" s="34">
        <f>$B$6*CE6</f>
        <v>14.291488034775162</v>
      </c>
      <c r="CH6" s="34">
        <f>$C$28*CE28</f>
        <v>0</v>
      </c>
      <c r="CI6" s="34">
        <f t="shared" ref="CI6:CI22" si="11">CG6+CH6</f>
        <v>14.291488034775162</v>
      </c>
      <c r="CJ6" s="34">
        <f>$D$5*CE5</f>
        <v>83715.789218702004</v>
      </c>
      <c r="CK6" s="34">
        <f>$D$27*CE27</f>
        <v>1320.5754428982132</v>
      </c>
      <c r="CL6" s="34">
        <f>CJ6+CK6</f>
        <v>85036.364661600222</v>
      </c>
      <c r="CN6" s="34">
        <f>$B$6*CL6</f>
        <v>14.541218357133639</v>
      </c>
      <c r="CO6" s="34">
        <f>$C$28*CL28</f>
        <v>0</v>
      </c>
      <c r="CP6" s="34">
        <f t="shared" ref="CP6:CP22" si="12">CN6+CO6</f>
        <v>14.541218357133639</v>
      </c>
      <c r="CQ6" s="34">
        <f>$D$5*CL5</f>
        <v>85226.93552026125</v>
      </c>
      <c r="CR6" s="34">
        <f>$D$27*CL27</f>
        <v>1360.6547010524669</v>
      </c>
      <c r="CS6" s="34">
        <f>CQ6+CR6</f>
        <v>86587.590221313716</v>
      </c>
      <c r="CU6" s="34">
        <f>$B$6*CS6</f>
        <v>14.806477927844647</v>
      </c>
      <c r="CV6" s="34">
        <f>$C$28*CS28</f>
        <v>0</v>
      </c>
      <c r="CW6" s="34">
        <f t="shared" ref="CW6:CW22" si="13">CU6+CV6</f>
        <v>14.806477927844647</v>
      </c>
      <c r="CX6" s="34">
        <f>$D$5*CS5</f>
        <v>87000.713589689563</v>
      </c>
      <c r="CY6" s="34">
        <f>$D$27*CS27</f>
        <v>1404.3388625645644</v>
      </c>
      <c r="CZ6" s="34">
        <f>CX6+CY6</f>
        <v>88405.052452254124</v>
      </c>
      <c r="DB6" s="34">
        <f>$B$6*CZ6</f>
        <v>15.117263969335456</v>
      </c>
      <c r="DC6" s="34">
        <f>$C$28*CZ28</f>
        <v>0</v>
      </c>
      <c r="DD6" s="34">
        <f t="shared" ref="DD6:DD22" si="14">DB6+DC6</f>
        <v>15.117263969335456</v>
      </c>
      <c r="DE6" s="34">
        <f>$D$5*CZ5</f>
        <v>88970.573264040926</v>
      </c>
      <c r="DF6" s="34">
        <f>$D$27*CZ27</f>
        <v>1449.8844596859281</v>
      </c>
      <c r="DG6" s="34">
        <f>DE6+DF6</f>
        <v>90420.457723726853</v>
      </c>
      <c r="DI6" s="34">
        <f>$B$6*DG6</f>
        <v>15.461898270757294</v>
      </c>
      <c r="DJ6" s="34">
        <f>$C$28*DG28</f>
        <v>0</v>
      </c>
      <c r="DK6" s="34">
        <f t="shared" ref="DK6:DK22" si="15">DI6+DJ6</f>
        <v>15.461898270757294</v>
      </c>
      <c r="DL6" s="34">
        <f>$D$5*DG5</f>
        <v>90962.60715981762</v>
      </c>
      <c r="DM6" s="34">
        <f>$D$27*DG27</f>
        <v>1495.6266152074311</v>
      </c>
      <c r="DN6" s="34">
        <f>DL6+DM6</f>
        <v>92458.233775025044</v>
      </c>
      <c r="DP6" s="34">
        <f>$B$6*DN6</f>
        <v>15.810357975529284</v>
      </c>
      <c r="DQ6" s="34">
        <f>$C$28*DN28</f>
        <v>0</v>
      </c>
      <c r="DR6" s="34">
        <f t="shared" ref="DR6:DR22" si="16">DP6+DQ6</f>
        <v>15.810357975529284</v>
      </c>
      <c r="DS6" s="34">
        <f>$D$5*DN5</f>
        <v>92908.218391171991</v>
      </c>
      <c r="DT6" s="34">
        <f>$D$27*DN27</f>
        <v>1541.7068272348361</v>
      </c>
      <c r="DU6" s="34">
        <f>DS6+DT6</f>
        <v>94449.925218406832</v>
      </c>
      <c r="DW6" s="34">
        <f>$B$6*DU6</f>
        <v>16.150937212347568</v>
      </c>
      <c r="DX6" s="34">
        <f>$C$28*DU28</f>
        <v>0</v>
      </c>
      <c r="DY6" s="34">
        <f t="shared" ref="DY6:DY22" si="17">DW6+DX6</f>
        <v>16.150937212347568</v>
      </c>
      <c r="DZ6" s="34">
        <f>$D$5*DU5</f>
        <v>94869.244213323153</v>
      </c>
      <c r="EA6" s="34">
        <f>$D$27*DU27</f>
        <v>1589.2899113862666</v>
      </c>
      <c r="EB6" s="34">
        <f>DZ6+EA6</f>
        <v>96458.534124709418</v>
      </c>
      <c r="ED6" s="34">
        <f>$B$6*EB6</f>
        <v>16.494409335325312</v>
      </c>
      <c r="EE6" s="34">
        <f>$C$28*EB28</f>
        <v>0</v>
      </c>
      <c r="EF6" s="34">
        <f t="shared" ref="EF6:EF22" si="18">ED6+EE6</f>
        <v>16.494409335325312</v>
      </c>
      <c r="EG6" s="34">
        <f>$D$5*EB5</f>
        <v>96933.593513608954</v>
      </c>
      <c r="EH6" s="34">
        <f>$D$27*EB27</f>
        <v>1639.01825439657</v>
      </c>
      <c r="EI6" s="34">
        <f>EG6+EH6</f>
        <v>98572.611768005518</v>
      </c>
      <c r="EK6" s="34">
        <f>$B$6*EI6</f>
        <v>16.855916612328944</v>
      </c>
      <c r="EL6" s="34">
        <f>$C$28*EI28</f>
        <v>0</v>
      </c>
      <c r="EM6" s="34">
        <f t="shared" ref="EM6:EM22" si="19">EK6+EL6</f>
        <v>16.855916612328944</v>
      </c>
      <c r="EN6" s="34">
        <f>$D$5*EI5</f>
        <v>99127.34662203709</v>
      </c>
      <c r="EO6" s="34">
        <f>$D$27*EI27</f>
        <v>1690.6687107051182</v>
      </c>
      <c r="EP6" s="34">
        <f>EN6+EO6</f>
        <v>100818.0153327422</v>
      </c>
    </row>
    <row r="7" spans="1:146" x14ac:dyDescent="0.25">
      <c r="A7">
        <v>10</v>
      </c>
      <c r="B7" s="29">
        <v>3.8233999999999997E-2</v>
      </c>
      <c r="C7" s="29">
        <v>1.2769999999999999E-3</v>
      </c>
      <c r="D7" s="29">
        <v>0.98164799999999997</v>
      </c>
      <c r="E7" s="29">
        <v>1.6308E-2</v>
      </c>
      <c r="F7">
        <v>70700</v>
      </c>
      <c r="H7" s="34">
        <f>$B$7*F7</f>
        <v>2703.1437999999998</v>
      </c>
      <c r="I7" s="34">
        <f>$C$29*F29</f>
        <v>97.780100000000004</v>
      </c>
      <c r="J7" s="34">
        <f t="shared" si="0"/>
        <v>2800.9238999999998</v>
      </c>
      <c r="K7" s="34">
        <f>$D$6*F6</f>
        <v>73268.820299999992</v>
      </c>
      <c r="L7" s="34">
        <f>$D$28*F28</f>
        <v>725.97039999999993</v>
      </c>
      <c r="M7" s="34">
        <f t="shared" ref="M7:M22" si="20">K7+L7</f>
        <v>73994.790699999998</v>
      </c>
      <c r="N7" s="34"/>
      <c r="O7" s="34">
        <f>$B$7*M7</f>
        <v>2829.1168276237995</v>
      </c>
      <c r="P7" s="34">
        <f>$C$29*M29</f>
        <v>109.21187556400001</v>
      </c>
      <c r="Q7" s="34">
        <f t="shared" si="1"/>
        <v>2938.3287031877994</v>
      </c>
      <c r="R7" s="34">
        <f>$D$6*M6</f>
        <v>65982.829588721594</v>
      </c>
      <c r="S7" s="34">
        <f>$D$28*M28</f>
        <v>640.70971960939994</v>
      </c>
      <c r="T7" s="34">
        <f t="shared" ref="T7:T22" si="21">R7+S7</f>
        <v>66623.53930833099</v>
      </c>
      <c r="V7" s="34">
        <f>$B$7*T7</f>
        <v>2547.2844019147269</v>
      </c>
      <c r="W7" s="34">
        <f>$C$29*T29</f>
        <v>96.387140150014673</v>
      </c>
      <c r="X7" s="34">
        <f t="shared" si="2"/>
        <v>2643.6715420647415</v>
      </c>
      <c r="Y7" s="34">
        <f>$D$6*T6</f>
        <v>68074.065842195763</v>
      </c>
      <c r="Z7" s="34">
        <f>$D$28*T28</f>
        <v>678.28700521796793</v>
      </c>
      <c r="AA7" s="34">
        <f t="shared" ref="AA7:AA22" si="22">Y7+Z7</f>
        <v>68752.352847413727</v>
      </c>
      <c r="AC7" s="34">
        <f>$B$7*AA7</f>
        <v>2628.6774587680161</v>
      </c>
      <c r="AD7" s="34">
        <f>$C$29*AA29</f>
        <v>102.03815064153085</v>
      </c>
      <c r="AE7" s="34">
        <f t="shared" si="3"/>
        <v>2730.7156094095471</v>
      </c>
      <c r="AF7" s="34">
        <f>$D$6*AA6</f>
        <v>69552.834480535399</v>
      </c>
      <c r="AG7" s="34">
        <f>$D$28*AA28</f>
        <v>693.01287076236258</v>
      </c>
      <c r="AH7" s="34">
        <f t="shared" ref="AH7:AH22" si="23">AF7+AG7</f>
        <v>70245.847351297765</v>
      </c>
      <c r="AJ7" s="34">
        <f>$B$7*AH7</f>
        <v>2685.7797276295187</v>
      </c>
      <c r="AK7" s="34">
        <f>$C$29*AH29</f>
        <v>104.25343818471903</v>
      </c>
      <c r="AL7" s="34">
        <f t="shared" si="4"/>
        <v>2790.0331658142377</v>
      </c>
      <c r="AM7" s="34">
        <f>$D$6*AH6</f>
        <v>72630.566348560795</v>
      </c>
      <c r="AN7" s="34">
        <f>$D$28*AH28</f>
        <v>736.74941348745074</v>
      </c>
      <c r="AO7" s="34">
        <f t="shared" ref="AO7:AO22" si="24">AM7+AN7</f>
        <v>73367.315762048253</v>
      </c>
      <c r="AQ7" s="34">
        <f>$B$7*AO7</f>
        <v>2805.1259508461526</v>
      </c>
      <c r="AR7" s="34">
        <f>$C$29*AO29</f>
        <v>110.8314402733926</v>
      </c>
      <c r="AS7" s="34">
        <f t="shared" si="5"/>
        <v>2915.9573911195453</v>
      </c>
      <c r="AT7" s="34">
        <f>$D$6*AO6</f>
        <v>74622.930554461913</v>
      </c>
      <c r="AU7" s="34">
        <f>$D$28*AO28</f>
        <v>768.44281526885754</v>
      </c>
      <c r="AV7" s="34">
        <f t="shared" ref="AV7:AV22" si="25">AT7+AU7</f>
        <v>75391.373369730776</v>
      </c>
      <c r="AX7" s="34">
        <f>$B$7*AV7</f>
        <v>2882.5137694182863</v>
      </c>
      <c r="AY7" s="34">
        <f>$C$29*AV29</f>
        <v>115.59787337004803</v>
      </c>
      <c r="AZ7" s="34">
        <f t="shared" si="6"/>
        <v>2998.1116427883344</v>
      </c>
      <c r="BA7" s="34">
        <f>$D$6*AV6</f>
        <v>75200.161351275732</v>
      </c>
      <c r="BB7" s="34">
        <f>$D$28*AV28</f>
        <v>782.17730710019157</v>
      </c>
      <c r="BC7" s="34">
        <f t="shared" ref="BC7:BC22" si="26">BA7+BB7</f>
        <v>75982.338658375927</v>
      </c>
      <c r="BE7" s="34">
        <f>$B$7*BC7</f>
        <v>2905.1087362643448</v>
      </c>
      <c r="BF7" s="34">
        <f>$C$29*BC29</f>
        <v>117.66310173700525</v>
      </c>
      <c r="BG7" s="34">
        <f t="shared" si="7"/>
        <v>3022.7718380013498</v>
      </c>
      <c r="BH7" s="34">
        <f>$D$6*BC6</f>
        <v>75882.052804601408</v>
      </c>
      <c r="BI7" s="34">
        <f>$D$28*BC28</f>
        <v>799.41017147131799</v>
      </c>
      <c r="BJ7" s="34">
        <f t="shared" ref="BJ7:BJ22" si="27">BH7+BI7</f>
        <v>76681.462976072726</v>
      </c>
      <c r="BL7" s="34">
        <f>$B$7*BJ7</f>
        <v>2931.8390554271646</v>
      </c>
      <c r="BM7" s="34">
        <f>$C$29*BJ29</f>
        <v>120.2543247673193</v>
      </c>
      <c r="BN7" s="34">
        <f t="shared" si="8"/>
        <v>3052.0933801944839</v>
      </c>
      <c r="BO7" s="34">
        <f>$D$6*BJ6</f>
        <v>77098.734154975013</v>
      </c>
      <c r="BP7" s="34">
        <f>$D$28*BJ28</f>
        <v>824.37144101554122</v>
      </c>
      <c r="BQ7" s="34">
        <f t="shared" ref="BQ7:BQ22" si="28">BO7+BP7</f>
        <v>77923.10559599055</v>
      </c>
      <c r="BS7" s="34">
        <f>$B$7*BQ7</f>
        <v>2979.3120193571026</v>
      </c>
      <c r="BT7" s="34">
        <f>$C$29*BQ29</f>
        <v>124.00789413226933</v>
      </c>
      <c r="BU7" s="34">
        <f t="shared" si="9"/>
        <v>3103.3199134893721</v>
      </c>
      <c r="BV7" s="34">
        <f>$D$6*BQ6</f>
        <v>78955.425155292993</v>
      </c>
      <c r="BW7" s="34">
        <f>$D$28*BQ28</f>
        <v>854.50112223777228</v>
      </c>
      <c r="BX7" s="34">
        <f t="shared" ref="BX7:BX22" si="29">BV7+BW7</f>
        <v>79809.926277530758</v>
      </c>
      <c r="BZ7" s="34">
        <f>$B$7*BX7</f>
        <v>3051.4527212951107</v>
      </c>
      <c r="CA7" s="34">
        <f>$C$29*BX29</f>
        <v>128.53911326265202</v>
      </c>
      <c r="CB7" s="34">
        <f t="shared" si="10"/>
        <v>3179.9918345577626</v>
      </c>
      <c r="CC7" s="34">
        <f>$D$6*BX6</f>
        <v>80961.704805997389</v>
      </c>
      <c r="CD7" s="34">
        <f>$D$28*BX28</f>
        <v>884.56246524838116</v>
      </c>
      <c r="CE7" s="34">
        <f t="shared" ref="CE7:CE22" si="30">CC7+CD7</f>
        <v>81846.267271245772</v>
      </c>
      <c r="CG7" s="34">
        <f>$B$7*CE7</f>
        <v>3129.3101828488107</v>
      </c>
      <c r="CH7" s="34">
        <f>$C$29*CE29</f>
        <v>133.06023173814216</v>
      </c>
      <c r="CI7" s="34">
        <f t="shared" si="11"/>
        <v>3262.3704145869528</v>
      </c>
      <c r="CJ7" s="34">
        <f>$D$6*CE6</f>
        <v>82638.481950228583</v>
      </c>
      <c r="CK7" s="34">
        <f>$D$28*CE28</f>
        <v>911.59136311133693</v>
      </c>
      <c r="CL7" s="34">
        <f t="shared" ref="CL7:CL22" si="31">CJ7+CK7</f>
        <v>83550.073313339919</v>
      </c>
      <c r="CN7" s="34">
        <f>$B$7*CL7</f>
        <v>3194.4535030622383</v>
      </c>
      <c r="CO7" s="34">
        <f>$C$29*CL29</f>
        <v>137.12513520843868</v>
      </c>
      <c r="CP7" s="34">
        <f t="shared" si="12"/>
        <v>3331.5786382706769</v>
      </c>
      <c r="CQ7" s="34">
        <f>$D$6*CL6</f>
        <v>84082.511759191053</v>
      </c>
      <c r="CR7" s="34">
        <f>$D$28*CL28</f>
        <v>937.72872123851505</v>
      </c>
      <c r="CS7" s="34">
        <f t="shared" ref="CS7:CS22" si="32">CQ7+CR7</f>
        <v>85020.240480429566</v>
      </c>
      <c r="CU7" s="34">
        <f>$B$7*CS7</f>
        <v>3250.6638745287437</v>
      </c>
      <c r="CV7" s="34">
        <f>$C$29*CS29</f>
        <v>141.05575517479431</v>
      </c>
      <c r="CW7" s="34">
        <f t="shared" si="13"/>
        <v>3391.719629703538</v>
      </c>
      <c r="CX7" s="34">
        <f>$D$6*CS6</f>
        <v>85616.337221801237</v>
      </c>
      <c r="CY7" s="34">
        <f>$D$28*CS28</f>
        <v>966.1779066022051</v>
      </c>
      <c r="CZ7" s="34">
        <f t="shared" ref="CZ7:CZ22" si="33">CX7+CY7</f>
        <v>86582.515128403436</v>
      </c>
      <c r="DB7" s="34">
        <f>$B$7*CZ7</f>
        <v>3310.3958834193768</v>
      </c>
      <c r="DC7" s="34">
        <f>$C$29*CZ29</f>
        <v>145.33399156417676</v>
      </c>
      <c r="DD7" s="34">
        <f t="shared" si="14"/>
        <v>3455.7298749835536</v>
      </c>
      <c r="DE7" s="34">
        <f>$D$6*CZ6</f>
        <v>87413.412978897191</v>
      </c>
      <c r="DF7" s="34">
        <f>$D$28*CZ28</f>
        <v>997.18725692520525</v>
      </c>
      <c r="DG7" s="34">
        <f t="shared" ref="DG7:DG22" si="34">DE7+DF7</f>
        <v>88410.600235822392</v>
      </c>
      <c r="DI7" s="34">
        <f>$B$7*DG7</f>
        <v>3380.2908894164329</v>
      </c>
      <c r="DJ7" s="34">
        <f>$C$29*DG29</f>
        <v>149.99737378867243</v>
      </c>
      <c r="DK7" s="34">
        <f t="shared" si="15"/>
        <v>3530.2882632051055</v>
      </c>
      <c r="DL7" s="34">
        <f>$D$6*DG6</f>
        <v>89406.211449439812</v>
      </c>
      <c r="DM7" s="34">
        <f>$D$28*DG28</f>
        <v>1029.5192099419814</v>
      </c>
      <c r="DN7" s="34">
        <f t="shared" ref="DN7:DN22" si="35">DL7+DM7</f>
        <v>90435.730659381792</v>
      </c>
      <c r="DP7" s="34">
        <f>$B$7*DN7</f>
        <v>3457.719726030803</v>
      </c>
      <c r="DQ7" s="34">
        <f>$C$29*DN29</f>
        <v>154.85979422619846</v>
      </c>
      <c r="DR7" s="34">
        <f t="shared" si="16"/>
        <v>3612.5795202570016</v>
      </c>
      <c r="DS7" s="34">
        <f>$D$6*DN6</f>
        <v>91421.12976677058</v>
      </c>
      <c r="DT7" s="34">
        <f>$D$28*DN28</f>
        <v>1061.9908385815907</v>
      </c>
      <c r="DU7" s="34">
        <f t="shared" ref="DU7:DU22" si="36">DS7+DT7</f>
        <v>92483.120605352175</v>
      </c>
      <c r="DW7" s="34">
        <f>$B$7*DU7</f>
        <v>3535.9996332250348</v>
      </c>
      <c r="DX7" s="34">
        <f>$C$29*DU29</f>
        <v>159.74323608685887</v>
      </c>
      <c r="DY7" s="34">
        <f t="shared" si="17"/>
        <v>3695.7428693118936</v>
      </c>
      <c r="DZ7" s="34">
        <f>$D$6*DU6</f>
        <v>93390.480407231953</v>
      </c>
      <c r="EA7" s="34">
        <f>$D$28*DU28</f>
        <v>1094.701810668359</v>
      </c>
      <c r="EB7" s="34">
        <f t="shared" ref="EB7:EB22" si="37">DZ7+EA7</f>
        <v>94485.182217900307</v>
      </c>
      <c r="ED7" s="34">
        <f>$B$7*EB7</f>
        <v>3612.5464569192</v>
      </c>
      <c r="EE7" s="34">
        <f>$C$29*EB29</f>
        <v>164.66260361502719</v>
      </c>
      <c r="EF7" s="34">
        <f t="shared" si="18"/>
        <v>3777.2090605342273</v>
      </c>
      <c r="EG7" s="34">
        <f>$D$6*EB6</f>
        <v>95376.558747432544</v>
      </c>
      <c r="EH7" s="34">
        <f>$D$28*EB28</f>
        <v>1128.4791261190448</v>
      </c>
      <c r="EI7" s="34">
        <f t="shared" ref="EI7:EI22" si="38">EG7+EH7</f>
        <v>96505.037873551584</v>
      </c>
      <c r="EK7" s="34">
        <f>$B$7*EI7</f>
        <v>3689.7736180573711</v>
      </c>
      <c r="EL7" s="34">
        <f>$C$29*EI29</f>
        <v>169.74228280271501</v>
      </c>
      <c r="EM7" s="34">
        <f t="shared" si="19"/>
        <v>3859.5159008600863</v>
      </c>
      <c r="EN7" s="34">
        <f>$D$6*EI6</f>
        <v>97466.922781803791</v>
      </c>
      <c r="EO7" s="34">
        <f>$D$28*EI28</f>
        <v>1163.7794299196048</v>
      </c>
      <c r="EP7" s="34">
        <f t="shared" ref="EP7:EP22" si="39">EN7+EO7</f>
        <v>98630.702211723401</v>
      </c>
    </row>
    <row r="8" spans="1:146" x14ac:dyDescent="0.25">
      <c r="A8">
        <v>15</v>
      </c>
      <c r="B8" s="29">
        <v>0.20578299999999999</v>
      </c>
      <c r="C8" s="29">
        <v>7.6350000000000003E-3</v>
      </c>
      <c r="D8" s="29">
        <v>0.96675</v>
      </c>
      <c r="E8" s="29">
        <v>3.0061999999999998E-2</v>
      </c>
      <c r="F8">
        <v>60100</v>
      </c>
      <c r="H8" s="34">
        <f>$B$8*F8</f>
        <v>12367.558299999999</v>
      </c>
      <c r="I8" s="34">
        <f>$C$30*F30</f>
        <v>530.96399999999994</v>
      </c>
      <c r="J8" s="34">
        <f t="shared" si="0"/>
        <v>12898.522299999999</v>
      </c>
      <c r="K8" s="34">
        <f>$D$7*F7</f>
        <v>69402.513599999991</v>
      </c>
      <c r="L8" s="34">
        <f>$D$29*F29</f>
        <v>1657.4131</v>
      </c>
      <c r="M8" s="34">
        <f t="shared" si="20"/>
        <v>71059.926699999996</v>
      </c>
      <c r="N8" s="34"/>
      <c r="O8" s="34">
        <f>$B$8*M8</f>
        <v>14622.924896106098</v>
      </c>
      <c r="P8" s="34">
        <f>$C$30*M30</f>
        <v>692.20543758199994</v>
      </c>
      <c r="Q8" s="34">
        <f t="shared" si="1"/>
        <v>15315.130333688099</v>
      </c>
      <c r="R8" s="34">
        <f>$D$7*M7</f>
        <v>72636.8383010736</v>
      </c>
      <c r="S8" s="34">
        <f>$D$29*M29</f>
        <v>1851.1864196839999</v>
      </c>
      <c r="T8" s="34">
        <f t="shared" si="21"/>
        <v>74488.024720757603</v>
      </c>
      <c r="V8" s="34">
        <f>$B$8*T8</f>
        <v>15328.369191111662</v>
      </c>
      <c r="W8" s="34">
        <f>$C$30*T30</f>
        <v>773.06361068113279</v>
      </c>
      <c r="X8" s="34">
        <f t="shared" si="2"/>
        <v>16101.432801792795</v>
      </c>
      <c r="Y8" s="34">
        <f>$D$7*T7</f>
        <v>65400.864114944496</v>
      </c>
      <c r="Z8" s="34">
        <f>$D$29*T29</f>
        <v>1633.8018549395049</v>
      </c>
      <c r="AA8" s="34">
        <f t="shared" si="22"/>
        <v>67034.665969883994</v>
      </c>
      <c r="AC8" s="34">
        <f>$B$8*AA8</f>
        <v>13794.594667280637</v>
      </c>
      <c r="AD8" s="34">
        <f>$C$30*AA30</f>
        <v>682.3013420455984</v>
      </c>
      <c r="AE8" s="34">
        <f t="shared" si="3"/>
        <v>14476.896009326236</v>
      </c>
      <c r="AF8" s="34">
        <f>$D$7*AA7</f>
        <v>67490.609667957993</v>
      </c>
      <c r="AG8" s="34">
        <f>$D$29*AA29</f>
        <v>1729.5888178990062</v>
      </c>
      <c r="AH8" s="34">
        <f t="shared" si="23"/>
        <v>69220.198485856992</v>
      </c>
      <c r="AJ8" s="34">
        <f>$B$8*AH8</f>
        <v>14244.34010501511</v>
      </c>
      <c r="AK8" s="34">
        <f>$C$30*AH30</f>
        <v>722.27855864672335</v>
      </c>
      <c r="AL8" s="34">
        <f t="shared" si="4"/>
        <v>14966.618663661833</v>
      </c>
      <c r="AM8" s="34">
        <f>$D$7*AH7</f>
        <v>68956.69556070675</v>
      </c>
      <c r="AN8" s="34">
        <f>$D$29*AH29</f>
        <v>1767.1388571641216</v>
      </c>
      <c r="AO8" s="34">
        <f t="shared" si="24"/>
        <v>70723.834417870865</v>
      </c>
      <c r="AQ8" s="34">
        <f>$B$8*AO8</f>
        <v>14553.762818012719</v>
      </c>
      <c r="AR8" s="34">
        <f>$C$30*AO30</f>
        <v>737.95951627286775</v>
      </c>
      <c r="AS8" s="34">
        <f t="shared" si="5"/>
        <v>15291.722334285587</v>
      </c>
      <c r="AT8" s="34">
        <f>$D$7*AO7</f>
        <v>72020.878783183143</v>
      </c>
      <c r="AU8" s="34">
        <f>$D$29*AO29</f>
        <v>1878.6387107498201</v>
      </c>
      <c r="AV8" s="34">
        <f t="shared" si="25"/>
        <v>73899.517493932959</v>
      </c>
      <c r="AX8" s="34">
        <f>$B$8*AV8</f>
        <v>15207.264408454006</v>
      </c>
      <c r="AY8" s="34">
        <f>$C$30*AV30</f>
        <v>784.50361855590324</v>
      </c>
      <c r="AZ8" s="34">
        <f t="shared" si="6"/>
        <v>15991.76802700991</v>
      </c>
      <c r="BA8" s="34">
        <f>$D$7*AV7</f>
        <v>74007.790885649476</v>
      </c>
      <c r="BB8" s="34">
        <f>$D$29*AV29</f>
        <v>1959.4317213385825</v>
      </c>
      <c r="BC8" s="34">
        <f t="shared" si="26"/>
        <v>75967.222606988056</v>
      </c>
      <c r="BE8" s="34">
        <f>$B$8*BC8</f>
        <v>15632.762969733823</v>
      </c>
      <c r="BF8" s="34">
        <f>$C$30*BC30</f>
        <v>818.22623090241257</v>
      </c>
      <c r="BG8" s="34">
        <f t="shared" si="7"/>
        <v>16450.989200636235</v>
      </c>
      <c r="BH8" s="34">
        <f>$D$7*BC7</f>
        <v>74587.910779317404</v>
      </c>
      <c r="BI8" s="34">
        <f>$D$29*BC29</f>
        <v>1994.4381955586591</v>
      </c>
      <c r="BJ8" s="34">
        <f t="shared" si="27"/>
        <v>76582.348974876062</v>
      </c>
      <c r="BL8" s="34">
        <f>$B$8*BJ8</f>
        <v>15759.34551909692</v>
      </c>
      <c r="BM8" s="34">
        <f>$C$30*BJ30</f>
        <v>832.83375260019432</v>
      </c>
      <c r="BN8" s="34">
        <f t="shared" si="8"/>
        <v>16592.179271697114</v>
      </c>
      <c r="BO8" s="34">
        <f>$D$7*BJ7</f>
        <v>75274.204767535834</v>
      </c>
      <c r="BP8" s="34">
        <f>$D$29*BJ29</f>
        <v>2038.3604966758005</v>
      </c>
      <c r="BQ8" s="34">
        <f t="shared" si="28"/>
        <v>77312.565264211633</v>
      </c>
      <c r="BS8" s="34">
        <f>$B$8*BQ8</f>
        <v>15909.611617765262</v>
      </c>
      <c r="BT8" s="34">
        <f>$C$30*BQ30</f>
        <v>851.16108165856679</v>
      </c>
      <c r="BU8" s="34">
        <f t="shared" si="9"/>
        <v>16760.772699423829</v>
      </c>
      <c r="BV8" s="34">
        <f>$D$7*BQ7</f>
        <v>76493.060762092922</v>
      </c>
      <c r="BW8" s="34">
        <f>$D$29*BQ29</f>
        <v>2101.9850484734247</v>
      </c>
      <c r="BX8" s="34">
        <f t="shared" si="29"/>
        <v>78595.045810566342</v>
      </c>
      <c r="BZ8" s="34">
        <f>$B$8*BX8</f>
        <v>16173.524312035774</v>
      </c>
      <c r="CA8" s="34">
        <f>$C$30*BX30</f>
        <v>877.71272121504842</v>
      </c>
      <c r="CB8" s="34">
        <f t="shared" si="10"/>
        <v>17051.237033250822</v>
      </c>
      <c r="CC8" s="34">
        <f>$D$7*BX7</f>
        <v>78345.254510485509</v>
      </c>
      <c r="CD8" s="34">
        <f>$D$29*BX29</f>
        <v>2178.7910851380107</v>
      </c>
      <c r="CE8" s="34">
        <f t="shared" si="30"/>
        <v>80524.045595623524</v>
      </c>
      <c r="CG8" s="34">
        <f>$B$8*CE8</f>
        <v>16570.479674804195</v>
      </c>
      <c r="CH8" s="34">
        <f>$C$30*CE30</f>
        <v>909.77066602336674</v>
      </c>
      <c r="CI8" s="34">
        <f t="shared" si="11"/>
        <v>17480.250340827562</v>
      </c>
      <c r="CJ8" s="34">
        <f>$D$7*CE7</f>
        <v>80344.224574283871</v>
      </c>
      <c r="CK8" s="34">
        <f>$D$29*CE29</f>
        <v>2255.4259115283435</v>
      </c>
      <c r="CL8" s="34">
        <f t="shared" si="31"/>
        <v>82599.650485812221</v>
      </c>
      <c r="CN8" s="34">
        <f>$B$8*CL8</f>
        <v>16997.603875921897</v>
      </c>
      <c r="CO8" s="34">
        <f>$C$30*CL30</f>
        <v>941.75930565056058</v>
      </c>
      <c r="CP8" s="34">
        <f t="shared" si="12"/>
        <v>17939.363181572458</v>
      </c>
      <c r="CQ8" s="34">
        <f>$D$7*CL7</f>
        <v>82016.762367893505</v>
      </c>
      <c r="CR8" s="34">
        <f>$D$29*CL29</f>
        <v>2324.3277050620472</v>
      </c>
      <c r="CS8" s="34">
        <f t="shared" si="32"/>
        <v>84341.090072955558</v>
      </c>
      <c r="CU8" s="34">
        <f>$B$8*CS8</f>
        <v>17355.962538483014</v>
      </c>
      <c r="CV8" s="34">
        <f>$C$30*CS30</f>
        <v>970.51826800812455</v>
      </c>
      <c r="CW8" s="34">
        <f t="shared" si="13"/>
        <v>18326.480806491138</v>
      </c>
      <c r="CX8" s="34">
        <f>$D$7*CS7</f>
        <v>83459.949027132723</v>
      </c>
      <c r="CY8" s="34">
        <f>$D$29*CS29</f>
        <v>2390.9533377149019</v>
      </c>
      <c r="CZ8" s="34">
        <f t="shared" si="33"/>
        <v>85850.902364847629</v>
      </c>
      <c r="DB8" s="34">
        <f>$B$8*CZ8</f>
        <v>17666.656241345438</v>
      </c>
      <c r="DC8" s="34">
        <f>$C$30*CZ30</f>
        <v>998.32469479626616</v>
      </c>
      <c r="DD8" s="34">
        <f t="shared" si="14"/>
        <v>18664.980936141703</v>
      </c>
      <c r="DE8" s="34">
        <f>$D$7*CZ7</f>
        <v>84993.552810766967</v>
      </c>
      <c r="DF8" s="34">
        <f>$D$29*CZ29</f>
        <v>2463.4712123812105</v>
      </c>
      <c r="DG8" s="34">
        <f t="shared" si="34"/>
        <v>87457.024023148173</v>
      </c>
      <c r="DI8" s="34">
        <f>$B$8*DG8</f>
        <v>17997.168774555499</v>
      </c>
      <c r="DJ8" s="34">
        <f>$C$30*DG30</f>
        <v>1028.5897364558541</v>
      </c>
      <c r="DK8" s="34">
        <f t="shared" si="15"/>
        <v>19025.758511011354</v>
      </c>
      <c r="DL8" s="34">
        <f>$D$7*DG7</f>
        <v>86788.088900294577</v>
      </c>
      <c r="DM8" s="34">
        <f>$D$29*DG29</f>
        <v>2542.5174681038607</v>
      </c>
      <c r="DN8" s="34">
        <f t="shared" si="35"/>
        <v>89330.606368398439</v>
      </c>
      <c r="DP8" s="34">
        <f>$B$8*DN8</f>
        <v>18382.720170308134</v>
      </c>
      <c r="DQ8" s="34">
        <f>$C$30*DN30</f>
        <v>1061.5811270022182</v>
      </c>
      <c r="DR8" s="34">
        <f t="shared" si="16"/>
        <v>19444.30129731035</v>
      </c>
      <c r="DS8" s="34">
        <f>$D$7*DN7</f>
        <v>88776.054130320816</v>
      </c>
      <c r="DT8" s="34">
        <f>$D$29*DN29</f>
        <v>2624.9375037845703</v>
      </c>
      <c r="DU8" s="34">
        <f t="shared" si="36"/>
        <v>91400.99163410539</v>
      </c>
      <c r="DW8" s="34">
        <f>$B$8*DU8</f>
        <v>18808.77026144111</v>
      </c>
      <c r="DX8" s="34">
        <f>$C$30*DU30</f>
        <v>1095.9822951426668</v>
      </c>
      <c r="DY8" s="34">
        <f t="shared" si="17"/>
        <v>19904.752556583779</v>
      </c>
      <c r="DZ8" s="34">
        <f>$D$7*DU7</f>
        <v>90785.870376002742</v>
      </c>
      <c r="EA8" s="34">
        <f>$D$29*DU29</f>
        <v>2707.7138612739463</v>
      </c>
      <c r="EB8" s="34">
        <f t="shared" si="37"/>
        <v>93493.584237276693</v>
      </c>
      <c r="ED8" s="34">
        <f>$B$8*EB8</f>
        <v>19239.390245099508</v>
      </c>
      <c r="EE8" s="34">
        <f>$C$30*EB30</f>
        <v>1130.5323772759061</v>
      </c>
      <c r="EF8" s="34">
        <f t="shared" si="18"/>
        <v>20369.922622375416</v>
      </c>
      <c r="EG8" s="34">
        <f>$D$7*EB7</f>
        <v>92751.190153837393</v>
      </c>
      <c r="EH8" s="34">
        <f>$D$29*EB29</f>
        <v>2791.0991736728988</v>
      </c>
      <c r="EI8" s="34">
        <f t="shared" si="38"/>
        <v>95542.289327510298</v>
      </c>
      <c r="EK8" s="34">
        <f>$B$8*EI8</f>
        <v>19660.978924683051</v>
      </c>
      <c r="EL8" s="34">
        <f>$C$30*EI30</f>
        <v>1165.3357845620064</v>
      </c>
      <c r="EM8" s="34">
        <f t="shared" si="19"/>
        <v>20826.314709245056</v>
      </c>
      <c r="EN8" s="34">
        <f>$D$7*EI7</f>
        <v>94733.977418496157</v>
      </c>
      <c r="EO8" s="34">
        <f>$D$29*EI29</f>
        <v>2877.2018349451942</v>
      </c>
      <c r="EP8" s="34">
        <f t="shared" si="39"/>
        <v>97611.179253441354</v>
      </c>
    </row>
    <row r="9" spans="1:146" x14ac:dyDescent="0.25">
      <c r="A9">
        <v>20</v>
      </c>
      <c r="B9" s="29">
        <v>0.321959</v>
      </c>
      <c r="C9" s="29">
        <v>7.6229999999999996E-3</v>
      </c>
      <c r="D9" s="29">
        <v>0.96525899999999998</v>
      </c>
      <c r="E9" s="29">
        <v>3.1116999999999999E-2</v>
      </c>
      <c r="F9">
        <v>62900</v>
      </c>
      <c r="H9" s="34">
        <f>$B$9*F9</f>
        <v>20251.221099999999</v>
      </c>
      <c r="I9" s="34">
        <f>$C$31*F31</f>
        <v>581.851</v>
      </c>
      <c r="J9" s="34">
        <f t="shared" si="0"/>
        <v>20833.072099999998</v>
      </c>
      <c r="K9" s="34">
        <f>$D$8*F8</f>
        <v>58101.675000000003</v>
      </c>
      <c r="L9" s="34">
        <f>$D$30*F30</f>
        <v>2432.556</v>
      </c>
      <c r="M9" s="34">
        <f t="shared" si="20"/>
        <v>60534.231</v>
      </c>
      <c r="N9" s="34"/>
      <c r="O9" s="34">
        <f>$B$9*M9</f>
        <v>19489.540478529001</v>
      </c>
      <c r="P9" s="34">
        <f>$C$31*M31</f>
        <v>492.08204077879998</v>
      </c>
      <c r="Q9" s="34">
        <f t="shared" si="1"/>
        <v>19981.622519307803</v>
      </c>
      <c r="R9" s="34">
        <f>$D$8*M8</f>
        <v>68697.184137224991</v>
      </c>
      <c r="S9" s="34">
        <f>$D$30*M30</f>
        <v>3171.2667721779994</v>
      </c>
      <c r="T9" s="34">
        <f t="shared" si="21"/>
        <v>71868.450909402993</v>
      </c>
      <c r="V9" s="34">
        <f>$B$9*T9</f>
        <v>23138.694586340476</v>
      </c>
      <c r="W9" s="34">
        <f>$C$31*T31</f>
        <v>641.34014505258426</v>
      </c>
      <c r="X9" s="34">
        <f t="shared" si="2"/>
        <v>23780.034731393062</v>
      </c>
      <c r="Y9" s="34">
        <f>$D$8*T8</f>
        <v>72011.297898792414</v>
      </c>
      <c r="Z9" s="34">
        <f>$D$30*T30</f>
        <v>3541.7100303298412</v>
      </c>
      <c r="AA9" s="34">
        <f t="shared" si="22"/>
        <v>75553.00792912225</v>
      </c>
      <c r="AC9" s="34">
        <f>$B$9*AA9</f>
        <v>24324.97087985227</v>
      </c>
      <c r="AD9" s="34">
        <f>$C$31*AA31</f>
        <v>716.13914504091667</v>
      </c>
      <c r="AE9" s="34">
        <f t="shared" si="3"/>
        <v>25041.110024893187</v>
      </c>
      <c r="AF9" s="34">
        <f>$D$8*AA8</f>
        <v>64805.76332638535</v>
      </c>
      <c r="AG9" s="34">
        <f>$D$30*AA30</f>
        <v>3125.89219495309</v>
      </c>
      <c r="AH9" s="34">
        <f t="shared" si="23"/>
        <v>67931.655521338442</v>
      </c>
      <c r="AJ9" s="34">
        <f>$B$9*AH9</f>
        <v>21871.207879994603</v>
      </c>
      <c r="AK9" s="34">
        <f>$C$31*AH31</f>
        <v>632.09129669544325</v>
      </c>
      <c r="AL9" s="34">
        <f t="shared" si="4"/>
        <v>22503.299176690045</v>
      </c>
      <c r="AM9" s="34">
        <f>$D$8*AH8</f>
        <v>66918.626886202241</v>
      </c>
      <c r="AN9" s="34">
        <f>$D$30*AH30</f>
        <v>3309.0436291489418</v>
      </c>
      <c r="AO9" s="34">
        <f t="shared" si="24"/>
        <v>70227.670515351187</v>
      </c>
      <c r="AQ9" s="34">
        <f>$B$9*AO9</f>
        <v>22610.430571451954</v>
      </c>
      <c r="AR9" s="34">
        <f>$C$31*AO31</f>
        <v>669.0846172074954</v>
      </c>
      <c r="AS9" s="34">
        <f t="shared" si="5"/>
        <v>23279.51518865945</v>
      </c>
      <c r="AT9" s="34">
        <f>$D$8*AO8</f>
        <v>68372.266923476665</v>
      </c>
      <c r="AU9" s="34">
        <f>$D$30*AO30</f>
        <v>3380.8842954826732</v>
      </c>
      <c r="AV9" s="34">
        <f t="shared" si="25"/>
        <v>71753.151218959334</v>
      </c>
      <c r="AX9" s="34">
        <f>$B$9*AV9</f>
        <v>23101.572813304927</v>
      </c>
      <c r="AY9" s="34">
        <f>$C$31*AV31</f>
        <v>683.61073319332922</v>
      </c>
      <c r="AZ9" s="34">
        <f t="shared" si="6"/>
        <v>23785.183546498258</v>
      </c>
      <c r="BA9" s="34">
        <f>$D$8*AV8</f>
        <v>71442.358537259686</v>
      </c>
      <c r="BB9" s="34">
        <f>$D$30*AV30</f>
        <v>3594.1212291979755</v>
      </c>
      <c r="BC9" s="34">
        <f t="shared" si="26"/>
        <v>75036.479766457662</v>
      </c>
      <c r="BE9" s="34">
        <f>$B$9*BC9</f>
        <v>24158.669989128943</v>
      </c>
      <c r="BF9" s="34">
        <f>$C$31*BC31</f>
        <v>726.69600426356203</v>
      </c>
      <c r="BG9" s="34">
        <f t="shared" si="7"/>
        <v>24885.365993392505</v>
      </c>
      <c r="BH9" s="34">
        <f>$D$8*BC8</f>
        <v>73441.312455305699</v>
      </c>
      <c r="BI9" s="34">
        <f>$D$30*BC30</f>
        <v>3748.6178485529135</v>
      </c>
      <c r="BJ9" s="34">
        <f t="shared" si="27"/>
        <v>77189.930303858608</v>
      </c>
      <c r="BL9" s="34">
        <f>$B$9*BJ9</f>
        <v>24851.992770700013</v>
      </c>
      <c r="BM9" s="34">
        <f>$C$31*BJ31</f>
        <v>757.9069668484417</v>
      </c>
      <c r="BN9" s="34">
        <f t="shared" si="8"/>
        <v>25609.899737548454</v>
      </c>
      <c r="BO9" s="34">
        <f>$D$8*BJ8</f>
        <v>74035.985871461438</v>
      </c>
      <c r="BP9" s="34">
        <f>$D$30*BJ30</f>
        <v>3815.5406805171697</v>
      </c>
      <c r="BQ9" s="34">
        <f t="shared" si="28"/>
        <v>77851.526551978604</v>
      </c>
      <c r="BS9" s="34">
        <f>$B$9*BQ9</f>
        <v>25064.999637148478</v>
      </c>
      <c r="BT9" s="34">
        <f>$C$31*BQ31</f>
        <v>771.4197612118262</v>
      </c>
      <c r="BU9" s="34">
        <f t="shared" si="9"/>
        <v>25836.419398360304</v>
      </c>
      <c r="BV9" s="34">
        <f>$D$8*BQ8</f>
        <v>74741.922469176599</v>
      </c>
      <c r="BW9" s="34">
        <f>$D$30*BQ30</f>
        <v>3899.505420621806</v>
      </c>
      <c r="BX9" s="34">
        <f t="shared" si="29"/>
        <v>78641.427889798404</v>
      </c>
      <c r="BZ9" s="34">
        <f>$B$9*BX9</f>
        <v>25319.315481971604</v>
      </c>
      <c r="CA9" s="34">
        <f>$C$31*BX31</f>
        <v>788.37258866375248</v>
      </c>
      <c r="CB9" s="34">
        <f t="shared" si="10"/>
        <v>26107.688070635355</v>
      </c>
      <c r="CC9" s="34">
        <f>$D$8*BX8</f>
        <v>75981.760537365015</v>
      </c>
      <c r="CD9" s="34">
        <f>$D$30*BX30</f>
        <v>4021.148978589873</v>
      </c>
      <c r="CE9" s="34">
        <f t="shared" si="30"/>
        <v>80002.909515954889</v>
      </c>
      <c r="CG9" s="34">
        <f>$B$9*CE9</f>
        <v>25757.656744847318</v>
      </c>
      <c r="CH9" s="34">
        <f>$C$31*CE31</f>
        <v>812.93833952879481</v>
      </c>
      <c r="CI9" s="34">
        <f t="shared" si="11"/>
        <v>26570.595084376113</v>
      </c>
      <c r="CJ9" s="34">
        <f>$D$8*CE8</f>
        <v>77846.621079569042</v>
      </c>
      <c r="CK9" s="34">
        <f>$D$30*CE30</f>
        <v>4168.0190978279825</v>
      </c>
      <c r="CL9" s="34">
        <f t="shared" si="31"/>
        <v>82014.640177397028</v>
      </c>
      <c r="CN9" s="34">
        <f>$B$9*CL9</f>
        <v>26405.351536874568</v>
      </c>
      <c r="CO9" s="34">
        <f>$C$31*CL31</f>
        <v>842.60773521420367</v>
      </c>
      <c r="CP9" s="34">
        <f t="shared" si="12"/>
        <v>27247.95927208877</v>
      </c>
      <c r="CQ9" s="34">
        <f>$D$8*CL8</f>
        <v>79853.212107158964</v>
      </c>
      <c r="CR9" s="34">
        <f>$D$30*CL30</f>
        <v>4314.5717026316379</v>
      </c>
      <c r="CS9" s="34">
        <f t="shared" si="32"/>
        <v>84167.783809790606</v>
      </c>
      <c r="CU9" s="34">
        <f>$B$9*CS9</f>
        <v>27098.575507616373</v>
      </c>
      <c r="CV9" s="34">
        <f>$C$31*CS31</f>
        <v>872.21662460876803</v>
      </c>
      <c r="CW9" s="34">
        <f t="shared" si="13"/>
        <v>27970.792132225142</v>
      </c>
      <c r="CX9" s="34">
        <f>$D$8*CS8</f>
        <v>81536.748828029784</v>
      </c>
      <c r="CY9" s="34">
        <f>$D$30*CS30</f>
        <v>4446.3278790139657</v>
      </c>
      <c r="CZ9" s="34">
        <f t="shared" si="33"/>
        <v>85983.076707043743</v>
      </c>
      <c r="DB9" s="34">
        <f>$B$9*CZ9</f>
        <v>27683.025393523098</v>
      </c>
      <c r="DC9" s="34">
        <f>$C$31*CZ31</f>
        <v>898.83309986643542</v>
      </c>
      <c r="DD9" s="34">
        <f t="shared" si="14"/>
        <v>28581.858493389533</v>
      </c>
      <c r="DE9" s="34">
        <f>$D$8*CZ8</f>
        <v>82996.35986121645</v>
      </c>
      <c r="DF9" s="34">
        <f>$D$30*CZ30</f>
        <v>4573.7201133689405</v>
      </c>
      <c r="DG9" s="34">
        <f t="shared" si="34"/>
        <v>87570.079974585387</v>
      </c>
      <c r="DI9" s="34">
        <f>$B$9*DG9</f>
        <v>28193.975378537536</v>
      </c>
      <c r="DJ9" s="34">
        <f>$C$31*DG31</f>
        <v>924.56380776358162</v>
      </c>
      <c r="DK9" s="34">
        <f t="shared" si="15"/>
        <v>29118.539186301117</v>
      </c>
      <c r="DL9" s="34">
        <f>$D$8*DG8</f>
        <v>84549.077974378495</v>
      </c>
      <c r="DM9" s="34">
        <f>$D$30*DG30</f>
        <v>4712.3762344605411</v>
      </c>
      <c r="DN9" s="34">
        <f t="shared" si="35"/>
        <v>89261.45420883903</v>
      </c>
      <c r="DP9" s="34">
        <f>$B$9*DN9</f>
        <v>28738.528535623605</v>
      </c>
      <c r="DQ9" s="34">
        <f>$C$31*DN31</f>
        <v>952.56870110175282</v>
      </c>
      <c r="DR9" s="34">
        <f t="shared" si="16"/>
        <v>29691.09723672536</v>
      </c>
      <c r="DS9" s="34">
        <f>$D$8*DN8</f>
        <v>86360.363706649194</v>
      </c>
      <c r="DT9" s="34">
        <f>$D$30*DN30</f>
        <v>4863.5228376613259</v>
      </c>
      <c r="DU9" s="34">
        <f t="shared" si="36"/>
        <v>91223.886544310517</v>
      </c>
      <c r="DW9" s="34">
        <f>$B$9*DU9</f>
        <v>29370.351287919668</v>
      </c>
      <c r="DX9" s="34">
        <f>$C$31*DU31</f>
        <v>983.09930377202488</v>
      </c>
      <c r="DY9" s="34">
        <f t="shared" si="17"/>
        <v>30353.450591691693</v>
      </c>
      <c r="DZ9" s="34">
        <f>$D$8*DU8</f>
        <v>88361.90866227138</v>
      </c>
      <c r="EA9" s="34">
        <f>$D$30*DU30</f>
        <v>5021.1281893745427</v>
      </c>
      <c r="EB9" s="34">
        <f t="shared" si="37"/>
        <v>93383.036851645928</v>
      </c>
      <c r="ED9" s="34">
        <f>$B$9*EB9</f>
        <v>30065.50916171907</v>
      </c>
      <c r="EE9" s="34">
        <f>$C$31*EB31</f>
        <v>1014.9373450402129</v>
      </c>
      <c r="EF9" s="34">
        <f t="shared" si="18"/>
        <v>31080.446506759283</v>
      </c>
      <c r="EG9" s="34">
        <f>$D$8*EB8</f>
        <v>90384.92256138724</v>
      </c>
      <c r="EH9" s="34">
        <f>$D$30*EB30</f>
        <v>5179.4157749617098</v>
      </c>
      <c r="EI9" s="34">
        <f t="shared" si="38"/>
        <v>95564.338336348956</v>
      </c>
      <c r="EK9" s="34">
        <f>$B$9*EI9</f>
        <v>30767.798806432573</v>
      </c>
      <c r="EL9" s="34">
        <f>$C$31*EI31</f>
        <v>1046.9135245076748</v>
      </c>
      <c r="EM9" s="34">
        <f t="shared" si="19"/>
        <v>31814.712330940249</v>
      </c>
      <c r="EN9" s="34">
        <f>$D$8*EI8</f>
        <v>92365.508207370585</v>
      </c>
      <c r="EO9" s="34">
        <f>$D$30*EI30</f>
        <v>5338.8639432259361</v>
      </c>
      <c r="EP9" s="34">
        <f t="shared" si="39"/>
        <v>97704.372150596522</v>
      </c>
    </row>
    <row r="10" spans="1:146" x14ac:dyDescent="0.25">
      <c r="A10">
        <v>25</v>
      </c>
      <c r="B10" s="29">
        <v>0.25235600000000002</v>
      </c>
      <c r="C10" s="29">
        <v>4.084E-3</v>
      </c>
      <c r="D10" s="29">
        <v>0.97292999999999996</v>
      </c>
      <c r="E10" s="29">
        <v>2.2849000000000001E-2</v>
      </c>
      <c r="F10">
        <v>66500</v>
      </c>
      <c r="H10" s="34">
        <f>$B$10*F10</f>
        <v>16781.674000000003</v>
      </c>
      <c r="I10" s="34">
        <f>$C$32*F32</f>
        <v>308.05200000000002</v>
      </c>
      <c r="J10" s="34">
        <f t="shared" si="0"/>
        <v>17089.726000000002</v>
      </c>
      <c r="K10" s="34">
        <f>$D$9*F9</f>
        <v>60714.791100000002</v>
      </c>
      <c r="L10" s="34">
        <f>$D$31*F31</f>
        <v>2568.9955</v>
      </c>
      <c r="M10" s="34">
        <f t="shared" si="20"/>
        <v>63283.786599999999</v>
      </c>
      <c r="N10" s="34"/>
      <c r="O10" s="34">
        <f>$B$10*M10</f>
        <v>15970.043251229601</v>
      </c>
      <c r="P10" s="34">
        <f>$C$32*M32</f>
        <v>286.49092721940002</v>
      </c>
      <c r="Q10" s="34">
        <f t="shared" si="1"/>
        <v>16256.534178449001</v>
      </c>
      <c r="R10" s="34">
        <f>$D$9*M9</f>
        <v>58431.211280828997</v>
      </c>
      <c r="S10" s="34">
        <f>$D$31*M31</f>
        <v>2172.6465167053998</v>
      </c>
      <c r="T10" s="34">
        <f t="shared" si="21"/>
        <v>60603.857797534394</v>
      </c>
      <c r="V10" s="34">
        <f>$B$10*T10</f>
        <v>15293.747138354591</v>
      </c>
      <c r="W10" s="34">
        <f>$C$32*T32</f>
        <v>242.38150577235513</v>
      </c>
      <c r="X10" s="34">
        <f t="shared" si="2"/>
        <v>15536.128644126946</v>
      </c>
      <c r="Y10" s="34">
        <f>$D$9*T9</f>
        <v>69371.669056359417</v>
      </c>
      <c r="Z10" s="34">
        <f>$D$31*T31</f>
        <v>2831.6526853256869</v>
      </c>
      <c r="AA10" s="34">
        <f t="shared" si="22"/>
        <v>72203.321741685097</v>
      </c>
      <c r="AC10" s="34">
        <f>$B$10*AA10</f>
        <v>18220.941461444687</v>
      </c>
      <c r="AD10" s="34">
        <f>$C$32*AA32</f>
        <v>315.81352927928435</v>
      </c>
      <c r="AE10" s="34">
        <f t="shared" si="3"/>
        <v>18536.75499072397</v>
      </c>
      <c r="AF10" s="34">
        <f>$D$9*AA9</f>
        <v>72928.22088065662</v>
      </c>
      <c r="AG10" s="34">
        <f>$D$31*AA31</f>
        <v>3161.9061254237981</v>
      </c>
      <c r="AH10" s="34">
        <f t="shared" si="23"/>
        <v>76090.127006080424</v>
      </c>
      <c r="AJ10" s="34">
        <f>$B$10*AH10</f>
        <v>19201.800090746434</v>
      </c>
      <c r="AK10" s="34">
        <f>$C$32*AH32</f>
        <v>352.58843911634364</v>
      </c>
      <c r="AL10" s="34">
        <f t="shared" si="4"/>
        <v>19554.388529862779</v>
      </c>
      <c r="AM10" s="34">
        <f>$D$9*AH9</f>
        <v>65571.641876871625</v>
      </c>
      <c r="AN10" s="34">
        <f>$D$31*AH31</f>
        <v>2790.8170593498312</v>
      </c>
      <c r="AO10" s="34">
        <f t="shared" si="24"/>
        <v>68362.458936221461</v>
      </c>
      <c r="AQ10" s="34">
        <f>$B$10*AO10</f>
        <v>17251.676687309104</v>
      </c>
      <c r="AR10" s="34">
        <f>$C$32*AO32</f>
        <v>311.22322209354598</v>
      </c>
      <c r="AS10" s="34">
        <f t="shared" si="5"/>
        <v>17562.899909402651</v>
      </c>
      <c r="AT10" s="34">
        <f>$D$9*AO9</f>
        <v>67787.891013977365</v>
      </c>
      <c r="AU10" s="34">
        <f>$D$31*AO31</f>
        <v>2954.1504108874578</v>
      </c>
      <c r="AV10" s="34">
        <f t="shared" si="25"/>
        <v>70742.041424864816</v>
      </c>
      <c r="AX10" s="34">
        <f>$B$10*AV10</f>
        <v>17852.178605813187</v>
      </c>
      <c r="AY10" s="34">
        <f>$C$32*AV32</f>
        <v>329.41684609218868</v>
      </c>
      <c r="AZ10" s="34">
        <f t="shared" si="6"/>
        <v>18181.595451905378</v>
      </c>
      <c r="BA10" s="34">
        <f>$D$9*AV9</f>
        <v>69260.374992461468</v>
      </c>
      <c r="BB10" s="34">
        <f>$D$31*AV31</f>
        <v>3018.2862920668067</v>
      </c>
      <c r="BC10" s="34">
        <f t="shared" si="26"/>
        <v>72278.66128452828</v>
      </c>
      <c r="BE10" s="34">
        <f>$B$10*BC10</f>
        <v>18239.953847118421</v>
      </c>
      <c r="BF10" s="34">
        <f>$C$32*BC32</f>
        <v>336.56863808291132</v>
      </c>
      <c r="BG10" s="34">
        <f t="shared" si="7"/>
        <v>18576.522485201331</v>
      </c>
      <c r="BH10" s="34">
        <f>$D$9*BC9</f>
        <v>72429.637422891159</v>
      </c>
      <c r="BI10" s="34">
        <f>$D$31*BC31</f>
        <v>3208.5168966300166</v>
      </c>
      <c r="BJ10" s="34">
        <f t="shared" si="27"/>
        <v>75638.154319521171</v>
      </c>
      <c r="BL10" s="34">
        <f>$B$10*BJ10</f>
        <v>19087.742071457087</v>
      </c>
      <c r="BM10" s="34">
        <f>$C$32*BJ32</f>
        <v>357.76587908009748</v>
      </c>
      <c r="BN10" s="34">
        <f t="shared" si="8"/>
        <v>19445.507950537183</v>
      </c>
      <c r="BO10" s="34">
        <f>$D$9*BJ9</f>
        <v>74508.27493517226</v>
      </c>
      <c r="BP10" s="34">
        <f>$D$31*BJ31</f>
        <v>3346.319912232334</v>
      </c>
      <c r="BQ10" s="34">
        <f t="shared" si="28"/>
        <v>77854.594847404587</v>
      </c>
      <c r="BS10" s="34">
        <f>$B$10*BQ10</f>
        <v>19647.074137311633</v>
      </c>
      <c r="BT10" s="34">
        <f>$C$32*BQ32</f>
        <v>373.11837020248043</v>
      </c>
      <c r="BU10" s="34">
        <f t="shared" si="9"/>
        <v>20020.192507514112</v>
      </c>
      <c r="BV10" s="34">
        <f>$D$9*BQ9</f>
        <v>75146.886668036313</v>
      </c>
      <c r="BW10" s="34">
        <f>$D$31*BQ31</f>
        <v>3405.9817636547091</v>
      </c>
      <c r="BX10" s="34">
        <f t="shared" si="29"/>
        <v>78552.868431691022</v>
      </c>
      <c r="BZ10" s="34">
        <f>$B$10*BX10</f>
        <v>19823.287665947821</v>
      </c>
      <c r="CA10" s="34">
        <f>$C$32*BX32</f>
        <v>379.7618822179524</v>
      </c>
      <c r="CB10" s="34">
        <f t="shared" si="10"/>
        <v>20203.049548165774</v>
      </c>
      <c r="CC10" s="34">
        <f>$D$9*BX9</f>
        <v>75909.346043478916</v>
      </c>
      <c r="CD10" s="34">
        <f>$D$31*BX31</f>
        <v>3480.8320903470667</v>
      </c>
      <c r="CE10" s="34">
        <f t="shared" si="30"/>
        <v>79390.178133825975</v>
      </c>
      <c r="CG10" s="34">
        <f>$B$10*CE10</f>
        <v>20034.587793139788</v>
      </c>
      <c r="CH10" s="34">
        <f>$C$32*CE32</f>
        <v>388.09617603747989</v>
      </c>
      <c r="CI10" s="34">
        <f t="shared" si="11"/>
        <v>20422.683969177269</v>
      </c>
      <c r="CJ10" s="34">
        <f>$D$9*CE9</f>
        <v>77223.5284364611</v>
      </c>
      <c r="CK10" s="34">
        <f>$D$31*CE31</f>
        <v>3589.2950876202776</v>
      </c>
      <c r="CL10" s="34">
        <f t="shared" si="31"/>
        <v>80812.823524081381</v>
      </c>
      <c r="CN10" s="34">
        <f>$B$10*CL10</f>
        <v>20393.600893243081</v>
      </c>
      <c r="CO10" s="34">
        <f>$C$32*CL32</f>
        <v>400.17579622743796</v>
      </c>
      <c r="CP10" s="34">
        <f t="shared" si="12"/>
        <v>20793.77668947052</v>
      </c>
      <c r="CQ10" s="34">
        <f>$D$9*CL9</f>
        <v>79165.369562994078</v>
      </c>
      <c r="CR10" s="34">
        <f>$D$31*CL31</f>
        <v>3720.2917585953805</v>
      </c>
      <c r="CS10" s="34">
        <f t="shared" si="32"/>
        <v>82885.661321589461</v>
      </c>
      <c r="CU10" s="34">
        <f>$B$10*CS10</f>
        <v>20916.693948471031</v>
      </c>
      <c r="CV10" s="34">
        <f>$C$32*CS32</f>
        <v>414.76956166935275</v>
      </c>
      <c r="CW10" s="34">
        <f t="shared" si="13"/>
        <v>21331.463510140384</v>
      </c>
      <c r="CX10" s="34">
        <f>$D$9*CS9</f>
        <v>81243.710832454672</v>
      </c>
      <c r="CY10" s="34">
        <f>$D$31*CS31</f>
        <v>3851.0212814708825</v>
      </c>
      <c r="CZ10" s="34">
        <f t="shared" si="33"/>
        <v>85094.732113925551</v>
      </c>
      <c r="DB10" s="34">
        <f>$B$10*CZ10</f>
        <v>21474.166217341797</v>
      </c>
      <c r="DC10" s="34">
        <f>$C$32*CZ32</f>
        <v>429.33536745889182</v>
      </c>
      <c r="DD10" s="34">
        <f t="shared" si="14"/>
        <v>21903.501584800688</v>
      </c>
      <c r="DE10" s="34">
        <f>$D$9*CZ9</f>
        <v>82995.938639164335</v>
      </c>
      <c r="DF10" s="34">
        <f>$D$31*CZ31</f>
        <v>3968.5386616297351</v>
      </c>
      <c r="DG10" s="34">
        <f t="shared" si="34"/>
        <v>86964.477300794068</v>
      </c>
      <c r="DI10" s="34">
        <f>$B$10*DG10</f>
        <v>21946.007633719189</v>
      </c>
      <c r="DJ10" s="34">
        <f>$C$32*DG32</f>
        <v>442.42759498633154</v>
      </c>
      <c r="DK10" s="34">
        <f t="shared" si="15"/>
        <v>22388.435228705523</v>
      </c>
      <c r="DL10" s="34">
        <f>$D$9*DG9</f>
        <v>84527.80782618832</v>
      </c>
      <c r="DM10" s="34">
        <f>$D$31*DG31</f>
        <v>4082.1451911357135</v>
      </c>
      <c r="DN10" s="34">
        <f t="shared" si="35"/>
        <v>88609.953017324035</v>
      </c>
      <c r="DP10" s="34">
        <f>$B$10*DN10</f>
        <v>22361.253303639827</v>
      </c>
      <c r="DQ10" s="34">
        <f>$C$32*DN32</f>
        <v>455.08204831056014</v>
      </c>
      <c r="DR10" s="34">
        <f t="shared" si="16"/>
        <v>22816.335351950387</v>
      </c>
      <c r="DS10" s="34">
        <f>$D$9*DN9</f>
        <v>86160.422028169749</v>
      </c>
      <c r="DT10" s="34">
        <f>$D$31*DN31</f>
        <v>4205.7927314230756</v>
      </c>
      <c r="DU10" s="34">
        <f t="shared" si="36"/>
        <v>90366.214759592825</v>
      </c>
      <c r="DW10" s="34">
        <f>$B$10*DU10</f>
        <v>22804.45649187181</v>
      </c>
      <c r="DX10" s="34">
        <f>$C$32*DU32</f>
        <v>468.85450955097861</v>
      </c>
      <c r="DY10" s="34">
        <f t="shared" si="17"/>
        <v>23273.31100142279</v>
      </c>
      <c r="DZ10" s="34">
        <f>$D$9*DU9</f>
        <v>88054.677501874627</v>
      </c>
      <c r="EA10" s="34">
        <f>$D$31*DU31</f>
        <v>4340.5918137864592</v>
      </c>
      <c r="EB10" s="34">
        <f t="shared" si="37"/>
        <v>92395.269315661091</v>
      </c>
      <c r="ED10" s="34">
        <f>$B$10*EB10</f>
        <v>23316.500583422974</v>
      </c>
      <c r="EE10" s="34">
        <f>$C$32*EB32</f>
        <v>483.87055127035586</v>
      </c>
      <c r="EF10" s="34">
        <f t="shared" si="18"/>
        <v>23800.371134693331</v>
      </c>
      <c r="EG10" s="34">
        <f>$D$9*EB9</f>
        <v>90138.816768382894</v>
      </c>
      <c r="EH10" s="34">
        <f>$D$31*EB31</f>
        <v>4481.1635146974986</v>
      </c>
      <c r="EI10" s="34">
        <f t="shared" si="38"/>
        <v>94619.980283080396</v>
      </c>
      <c r="EK10" s="34">
        <f>$B$10*EI10</f>
        <v>23877.919744317038</v>
      </c>
      <c r="EL10" s="34">
        <f>$C$32*EI32</f>
        <v>499.53103350778542</v>
      </c>
      <c r="EM10" s="34">
        <f t="shared" si="19"/>
        <v>24377.450777824823</v>
      </c>
      <c r="EN10" s="34">
        <f>$D$9*EI9</f>
        <v>92244.337658205855</v>
      </c>
      <c r="EO10" s="34">
        <f>$D$31*EI31</f>
        <v>4622.3451250394974</v>
      </c>
      <c r="EP10" s="34">
        <f t="shared" si="39"/>
        <v>96866.682783245356</v>
      </c>
    </row>
    <row r="11" spans="1:146" x14ac:dyDescent="0.25">
      <c r="A11">
        <v>30</v>
      </c>
      <c r="B11" s="29">
        <v>0.15532699999999999</v>
      </c>
      <c r="C11" s="29">
        <v>1.8E-3</v>
      </c>
      <c r="D11" s="29">
        <v>0.98079400000000005</v>
      </c>
      <c r="E11" s="39">
        <v>1.3638000000000001E-2</v>
      </c>
      <c r="F11">
        <v>67100</v>
      </c>
      <c r="H11" s="34">
        <f>$B$11*F11</f>
        <v>10422.441699999999</v>
      </c>
      <c r="I11" s="34">
        <f>$C$33*F33</f>
        <v>135.48239999999998</v>
      </c>
      <c r="J11" s="34">
        <f t="shared" si="0"/>
        <v>10557.9241</v>
      </c>
      <c r="K11" s="34">
        <f>$D$10*F10</f>
        <v>64699.844999999994</v>
      </c>
      <c r="L11" s="34">
        <f>$D$32*F32</f>
        <v>1630.818</v>
      </c>
      <c r="M11" s="34">
        <f t="shared" si="20"/>
        <v>66330.663</v>
      </c>
      <c r="N11" s="34"/>
      <c r="O11" s="34">
        <f>$B$11*M11</f>
        <v>10302.942891801</v>
      </c>
      <c r="P11" s="34">
        <f>$C$33*M33</f>
        <v>142.74752214899999</v>
      </c>
      <c r="Q11" s="34">
        <f t="shared" si="1"/>
        <v>10445.69041395</v>
      </c>
      <c r="R11" s="34">
        <f>$D$10*M10</f>
        <v>61570.694496737997</v>
      </c>
      <c r="S11" s="34">
        <f>$D$32*M32</f>
        <v>1516.6743307821</v>
      </c>
      <c r="T11" s="34">
        <f t="shared" si="21"/>
        <v>63087.368827520098</v>
      </c>
      <c r="V11" s="34">
        <f>$B$11*T11</f>
        <v>9799.1717378722133</v>
      </c>
      <c r="W11" s="34">
        <f>$C$33*T33</f>
        <v>132.76249758062718</v>
      </c>
      <c r="X11" s="34">
        <f t="shared" si="2"/>
        <v>9931.9342354528399</v>
      </c>
      <c r="Y11" s="34">
        <f>$D$10*T10</f>
        <v>58963.311366955139</v>
      </c>
      <c r="Z11" s="34">
        <f>$D$32*T32</f>
        <v>1283.1603835737492</v>
      </c>
      <c r="AA11" s="34">
        <f t="shared" si="22"/>
        <v>60246.471750528886</v>
      </c>
      <c r="AC11" s="34">
        <f>$B$11*AA11</f>
        <v>9357.9037175943995</v>
      </c>
      <c r="AD11" s="34">
        <f>$C$33*AA33</f>
        <v>112.35181045609733</v>
      </c>
      <c r="AE11" s="34">
        <f t="shared" si="3"/>
        <v>9470.2555280504967</v>
      </c>
      <c r="AF11" s="34">
        <f>$D$10*AA10</f>
        <v>70248.777822137679</v>
      </c>
      <c r="AG11" s="34">
        <f>$D$32*AA32</f>
        <v>1671.907301988573</v>
      </c>
      <c r="AH11" s="34">
        <f t="shared" si="23"/>
        <v>71920.685124126248</v>
      </c>
      <c r="AJ11" s="34">
        <f>$B$11*AH11</f>
        <v>11171.224258275157</v>
      </c>
      <c r="AK11" s="34">
        <f>$C$33*AH33</f>
        <v>146.36123760086934</v>
      </c>
      <c r="AL11" s="34">
        <f t="shared" si="4"/>
        <v>11317.585495876026</v>
      </c>
      <c r="AM11" s="34">
        <f>$D$10*AH10</f>
        <v>74030.367268025817</v>
      </c>
      <c r="AN11" s="34">
        <f>$D$32*AH32</f>
        <v>1866.5925658747135</v>
      </c>
      <c r="AO11" s="34">
        <f t="shared" si="24"/>
        <v>75896.959833900532</v>
      </c>
      <c r="AQ11" s="34">
        <f>$B$11*AO11</f>
        <v>11788.847080120267</v>
      </c>
      <c r="AR11" s="34">
        <f>$C$33*AO33</f>
        <v>163.38506001403363</v>
      </c>
      <c r="AS11" s="34">
        <f t="shared" si="5"/>
        <v>11952.232140134302</v>
      </c>
      <c r="AT11" s="34">
        <f>$D$10*AO10</f>
        <v>66511.887172817937</v>
      </c>
      <c r="AU11" s="34">
        <f>$D$32*AO32</f>
        <v>1647.6063541484957</v>
      </c>
      <c r="AV11" s="34">
        <f t="shared" si="25"/>
        <v>68159.493526966427</v>
      </c>
      <c r="AX11" s="34">
        <f>$B$11*AV11</f>
        <v>10587.009651063114</v>
      </c>
      <c r="AY11" s="34">
        <f>$C$33*AV33</f>
        <v>144.22203349299281</v>
      </c>
      <c r="AZ11" s="34">
        <f t="shared" si="6"/>
        <v>10731.231684556107</v>
      </c>
      <c r="BA11" s="34">
        <f>$D$10*AV10</f>
        <v>68827.05436349372</v>
      </c>
      <c r="BB11" s="34">
        <f>$D$32*AV32</f>
        <v>1743.9228510458327</v>
      </c>
      <c r="BC11" s="34">
        <f t="shared" si="26"/>
        <v>70570.977214539555</v>
      </c>
      <c r="BE11" s="34">
        <f>$B$11*BC11</f>
        <v>10961.578177802785</v>
      </c>
      <c r="BF11" s="34">
        <f>$C$33*BC33</f>
        <v>152.64615738151775</v>
      </c>
      <c r="BG11" s="34">
        <f t="shared" si="7"/>
        <v>11114.224335184303</v>
      </c>
      <c r="BH11" s="34">
        <f>$D$10*BC10</f>
        <v>70322.077923556091</v>
      </c>
      <c r="BI11" s="34">
        <f>$D$32*BC32</f>
        <v>1781.784222212799</v>
      </c>
      <c r="BJ11" s="34">
        <f t="shared" si="27"/>
        <v>72103.862145768886</v>
      </c>
      <c r="BL11" s="34">
        <f>$B$11*BJ11</f>
        <v>11199.676595515843</v>
      </c>
      <c r="BM11" s="34">
        <f>$C$33*BJ33</f>
        <v>155.96017931797937</v>
      </c>
      <c r="BN11" s="34">
        <f t="shared" si="8"/>
        <v>11355.636774833822</v>
      </c>
      <c r="BO11" s="34">
        <f>$D$10*BJ10</f>
        <v>73590.629482091725</v>
      </c>
      <c r="BP11" s="34">
        <f>$D$32*BJ32</f>
        <v>1894.0017769391088</v>
      </c>
      <c r="BQ11" s="34">
        <f t="shared" si="28"/>
        <v>75484.631259030837</v>
      </c>
      <c r="BS11" s="34">
        <f>$B$11*BQ11</f>
        <v>11724.801319571483</v>
      </c>
      <c r="BT11" s="34">
        <f>$C$33*BQ33</f>
        <v>165.77755141607713</v>
      </c>
      <c r="BU11" s="34">
        <f t="shared" si="9"/>
        <v>11890.57887098756</v>
      </c>
      <c r="BV11" s="34">
        <f>$D$10*BQ10</f>
        <v>75747.070964885337</v>
      </c>
      <c r="BW11" s="34">
        <f>$D$32*BQ32</f>
        <v>1975.2774020518245</v>
      </c>
      <c r="BX11" s="34">
        <f t="shared" si="29"/>
        <v>77722.348366937164</v>
      </c>
      <c r="BZ11" s="34">
        <f>$B$11*BX11</f>
        <v>12072.379204791248</v>
      </c>
      <c r="CA11" s="34">
        <f>$C$33*BX33</f>
        <v>172.88704237311515</v>
      </c>
      <c r="CB11" s="34">
        <f t="shared" si="10"/>
        <v>12245.266247164363</v>
      </c>
      <c r="CC11" s="34">
        <f>$D$10*BX10</f>
        <v>76426.442283245138</v>
      </c>
      <c r="CD11" s="34">
        <f>$D$32*BX32</f>
        <v>2010.4479543548384</v>
      </c>
      <c r="CE11" s="34">
        <f t="shared" si="30"/>
        <v>78436.890237599975</v>
      </c>
      <c r="CG11" s="34">
        <f>$B$11*CE11</f>
        <v>12183.36684993569</v>
      </c>
      <c r="CH11" s="34">
        <f>$C$33*CE33</f>
        <v>175.96243701404563</v>
      </c>
      <c r="CI11" s="34">
        <f t="shared" si="11"/>
        <v>12359.329286949736</v>
      </c>
      <c r="CJ11" s="34">
        <f>$D$10*CE10</f>
        <v>77241.086011743304</v>
      </c>
      <c r="CK11" s="34">
        <f>$D$32*CE32</f>
        <v>2054.569454550176</v>
      </c>
      <c r="CL11" s="34">
        <f t="shared" si="31"/>
        <v>79295.65546629348</v>
      </c>
      <c r="CN11" s="34">
        <f>$B$11*CL11</f>
        <v>12316.756276612967</v>
      </c>
      <c r="CO11" s="34">
        <f>$C$33*CL33</f>
        <v>179.82035892572119</v>
      </c>
      <c r="CP11" s="34">
        <f t="shared" si="12"/>
        <v>12496.576635538688</v>
      </c>
      <c r="CQ11" s="34">
        <f>$D$10*CL10</f>
        <v>78625.2203912845</v>
      </c>
      <c r="CR11" s="34">
        <f>$D$32*CL32</f>
        <v>2118.5185996261603</v>
      </c>
      <c r="CS11" s="34">
        <f t="shared" si="32"/>
        <v>80743.738990910657</v>
      </c>
      <c r="CU11" s="34">
        <f>$B$11*CS11</f>
        <v>12541.682746241178</v>
      </c>
      <c r="CV11" s="34">
        <f>$C$33*CS33</f>
        <v>185.41287069833035</v>
      </c>
      <c r="CW11" s="34">
        <f t="shared" si="13"/>
        <v>12727.095616939509</v>
      </c>
      <c r="CX11" s="34">
        <f>$D$10*CS10</f>
        <v>80641.946469614035</v>
      </c>
      <c r="CY11" s="34">
        <f>$D$32*CS32</f>
        <v>2195.7775538626288</v>
      </c>
      <c r="CZ11" s="34">
        <f t="shared" si="33"/>
        <v>82837.724023476665</v>
      </c>
      <c r="DB11" s="34">
        <f>$B$11*CZ11</f>
        <v>12866.935159394559</v>
      </c>
      <c r="DC11" s="34">
        <f>$C$33*CZ33</f>
        <v>192.17086325809385</v>
      </c>
      <c r="DD11" s="34">
        <f t="shared" si="14"/>
        <v>13059.106022652653</v>
      </c>
      <c r="DE11" s="34">
        <f>$D$10*CZ10</f>
        <v>82791.217715601582</v>
      </c>
      <c r="DF11" s="34">
        <f>$D$32*CZ32</f>
        <v>2272.8884905424247</v>
      </c>
      <c r="DG11" s="34">
        <f t="shared" si="34"/>
        <v>85064.106206144002</v>
      </c>
      <c r="DI11" s="34">
        <f>$B$11*DG11</f>
        <v>13212.752424681728</v>
      </c>
      <c r="DJ11" s="34">
        <f>$C$33*DG33</f>
        <v>198.91650428736455</v>
      </c>
      <c r="DK11" s="34">
        <f t="shared" si="15"/>
        <v>13411.668928969093</v>
      </c>
      <c r="DL11" s="34">
        <f>$D$10*DG10</f>
        <v>84610.348900261568</v>
      </c>
      <c r="DM11" s="34">
        <f>$D$32*DG32</f>
        <v>2342.1983483321619</v>
      </c>
      <c r="DN11" s="34">
        <f t="shared" si="35"/>
        <v>86952.547248593735</v>
      </c>
      <c r="DP11" s="34">
        <f>$B$11*DN11</f>
        <v>13506.078306482319</v>
      </c>
      <c r="DQ11" s="34">
        <f>$C$33*DN33</f>
        <v>204.97921702142108</v>
      </c>
      <c r="DR11" s="34">
        <f t="shared" si="16"/>
        <v>13711.05752350374</v>
      </c>
      <c r="DS11" s="34">
        <f>$D$10*DN10</f>
        <v>86211.281589145074</v>
      </c>
      <c r="DT11" s="34">
        <f>$D$32*DN32</f>
        <v>2409.190642689322</v>
      </c>
      <c r="DU11" s="34">
        <f t="shared" si="36"/>
        <v>88620.472231834399</v>
      </c>
      <c r="DW11" s="34">
        <f>$B$11*DU11</f>
        <v>13765.15209035414</v>
      </c>
      <c r="DX11" s="34">
        <f>$C$33*DU33</f>
        <v>210.83851905956467</v>
      </c>
      <c r="DY11" s="34">
        <f t="shared" si="17"/>
        <v>13975.990609413706</v>
      </c>
      <c r="DZ11" s="34">
        <f>$D$10*DU10</f>
        <v>87920.001326050638</v>
      </c>
      <c r="EA11" s="34">
        <f>$D$32*DU32</f>
        <v>2482.1016372460094</v>
      </c>
      <c r="EB11" s="34">
        <f t="shared" si="37"/>
        <v>90402.102963296653</v>
      </c>
      <c r="ED11" s="34">
        <f>$B$11*EB11</f>
        <v>14041.887446979979</v>
      </c>
      <c r="EE11" s="34">
        <f>$C$33*EB33</f>
        <v>217.21533739249634</v>
      </c>
      <c r="EF11" s="34">
        <f t="shared" si="18"/>
        <v>14259.102784372475</v>
      </c>
      <c r="EG11" s="34">
        <f>$D$10*EB10</f>
        <v>89894.129375286138</v>
      </c>
      <c r="EH11" s="34">
        <f>$D$32*EB32</f>
        <v>2561.5961093634164</v>
      </c>
      <c r="EI11" s="34">
        <f t="shared" si="38"/>
        <v>92455.725484649549</v>
      </c>
      <c r="EK11" s="34">
        <f>$B$11*EI11</f>
        <v>14360.87047235416</v>
      </c>
      <c r="EL11" s="34">
        <f>$C$33*EI33</f>
        <v>224.1684341167286</v>
      </c>
      <c r="EM11" s="34">
        <f t="shared" si="19"/>
        <v>14585.038906470889</v>
      </c>
      <c r="EN11" s="34">
        <f>$D$10*EI10</f>
        <v>92058.617416817404</v>
      </c>
      <c r="EO11" s="34">
        <f>$D$32*EI32</f>
        <v>2644.5022301530244</v>
      </c>
      <c r="EP11" s="34">
        <f t="shared" si="39"/>
        <v>94703.11964697043</v>
      </c>
    </row>
    <row r="12" spans="1:146" x14ac:dyDescent="0.25">
      <c r="A12">
        <v>35</v>
      </c>
      <c r="B12" s="29">
        <v>7.4685000000000001E-2</v>
      </c>
      <c r="C12" s="29">
        <v>6.96E-4</v>
      </c>
      <c r="D12" s="29">
        <v>0.98589700000000002</v>
      </c>
      <c r="E12" s="29">
        <v>6.8539999999999998E-3</v>
      </c>
      <c r="F12">
        <v>62900</v>
      </c>
      <c r="H12" s="34">
        <f>$B$12*F12</f>
        <v>4697.6864999999998</v>
      </c>
      <c r="I12" s="34">
        <f>$C$34*F34</f>
        <v>47.497499999999995</v>
      </c>
      <c r="J12" s="34">
        <f t="shared" si="0"/>
        <v>4745.1840000000002</v>
      </c>
      <c r="K12" s="34">
        <f>$D$11*F11</f>
        <v>65811.277400000006</v>
      </c>
      <c r="L12" s="34">
        <f>$D$33*F33</f>
        <v>1036.5132000000001</v>
      </c>
      <c r="M12" s="34">
        <f t="shared" si="20"/>
        <v>66847.790600000008</v>
      </c>
      <c r="N12" s="34"/>
      <c r="O12" s="34">
        <f>$B$12*M12</f>
        <v>4992.5272409610006</v>
      </c>
      <c r="P12" s="34">
        <f>$C$34*M34</f>
        <v>54.101199555000001</v>
      </c>
      <c r="Q12" s="34">
        <f t="shared" si="1"/>
        <v>5046.6284405160004</v>
      </c>
      <c r="R12" s="34">
        <f>$D$11*M11</f>
        <v>65056.716286422001</v>
      </c>
      <c r="S12" s="34">
        <f>$D$33*M33</f>
        <v>1092.0952904194999</v>
      </c>
      <c r="T12" s="34">
        <f t="shared" si="21"/>
        <v>66148.811576841501</v>
      </c>
      <c r="V12" s="34">
        <f>$B$12*T12</f>
        <v>4940.3239926164078</v>
      </c>
      <c r="W12" s="34">
        <f>$C$34*T34</f>
        <v>56.997860531060248</v>
      </c>
      <c r="X12" s="34">
        <f t="shared" si="2"/>
        <v>4997.3218531474677</v>
      </c>
      <c r="Y12" s="34">
        <f>$D$11*T11</f>
        <v>61875.71282181875</v>
      </c>
      <c r="Z12" s="34">
        <f>$D$33*T33</f>
        <v>1015.7044841786694</v>
      </c>
      <c r="AA12" s="34">
        <f t="shared" si="22"/>
        <v>62891.41730599742</v>
      </c>
      <c r="AC12" s="34">
        <f>$B$12*AA12</f>
        <v>4697.0455014984173</v>
      </c>
      <c r="AD12" s="34">
        <f>$C$34*AA34</f>
        <v>53.012354280965496</v>
      </c>
      <c r="AE12" s="34">
        <f t="shared" si="3"/>
        <v>4750.0578557793824</v>
      </c>
      <c r="AF12" s="34">
        <f>$D$11*AA11</f>
        <v>59089.37801408823</v>
      </c>
      <c r="AG12" s="34">
        <f>$D$33*AA33</f>
        <v>859.55175418831448</v>
      </c>
      <c r="AH12" s="34">
        <f t="shared" si="23"/>
        <v>59948.929768276546</v>
      </c>
      <c r="AJ12" s="34">
        <f>$B$12*AH12</f>
        <v>4477.2858197437336</v>
      </c>
      <c r="AK12" s="34">
        <f>$C$34*AH34</f>
        <v>44.869337239496737</v>
      </c>
      <c r="AL12" s="34">
        <f t="shared" si="4"/>
        <v>4522.15515698323</v>
      </c>
      <c r="AM12" s="34">
        <f>$D$11*AH11</f>
        <v>70539.376445632282</v>
      </c>
      <c r="AN12" s="34">
        <f>$D$33*AH33</f>
        <v>1119.7421564840704</v>
      </c>
      <c r="AO12" s="34">
        <f t="shared" si="24"/>
        <v>71659.118602116359</v>
      </c>
      <c r="AQ12" s="34">
        <f>$B$12*AO12</f>
        <v>5351.8612727990603</v>
      </c>
      <c r="AR12" s="34">
        <f>$C$34*AO34</f>
        <v>58.444786293128502</v>
      </c>
      <c r="AS12" s="34">
        <f t="shared" si="5"/>
        <v>5410.3060590921887</v>
      </c>
      <c r="AT12" s="34">
        <f>$D$11*AO11</f>
        <v>74439.282823330635</v>
      </c>
      <c r="AU12" s="34">
        <f>$D$33*AO33</f>
        <v>1249.9835505374724</v>
      </c>
      <c r="AV12" s="34">
        <f t="shared" si="25"/>
        <v>75689.266373868115</v>
      </c>
      <c r="AX12" s="34">
        <f>$B$12*AV12</f>
        <v>5652.8528591323402</v>
      </c>
      <c r="AY12" s="34">
        <f>$C$34*AV34</f>
        <v>65.238228381866179</v>
      </c>
      <c r="AZ12" s="34">
        <f t="shared" si="6"/>
        <v>5718.0910875142063</v>
      </c>
      <c r="BA12" s="34">
        <f>$D$11*AV11</f>
        <v>66850.42229428752</v>
      </c>
      <c r="BB12" s="34">
        <f>$D$33*AV33</f>
        <v>1103.3760949490793</v>
      </c>
      <c r="BC12" s="34">
        <f t="shared" si="26"/>
        <v>67953.798389236603</v>
      </c>
      <c r="BE12" s="34">
        <f>$B$12*BC12</f>
        <v>5075.129432700136</v>
      </c>
      <c r="BF12" s="34">
        <f>$C$34*BC34</f>
        <v>57.587790056790119</v>
      </c>
      <c r="BG12" s="34">
        <f t="shared" si="7"/>
        <v>5132.7172227569263</v>
      </c>
      <c r="BH12" s="34">
        <f>$D$11*BC11</f>
        <v>69215.591026157112</v>
      </c>
      <c r="BI12" s="34">
        <f>$D$33*BC33</f>
        <v>1167.82517179516</v>
      </c>
      <c r="BJ12" s="34">
        <f t="shared" si="27"/>
        <v>70383.416197952276</v>
      </c>
      <c r="BL12" s="34">
        <f>$B$12*BJ12</f>
        <v>5256.5854387440659</v>
      </c>
      <c r="BM12" s="34">
        <f>$C$34*BJ34</f>
        <v>60.949933122589648</v>
      </c>
      <c r="BN12" s="34">
        <f t="shared" si="8"/>
        <v>5317.5353718666556</v>
      </c>
      <c r="BO12" s="34">
        <f>$D$11*BJ11</f>
        <v>70719.035369397257</v>
      </c>
      <c r="BP12" s="34">
        <f>$D$33*BJ33</f>
        <v>1193.1792213413153</v>
      </c>
      <c r="BQ12" s="34">
        <f t="shared" si="28"/>
        <v>71912.214590738571</v>
      </c>
      <c r="BS12" s="34">
        <f>$B$12*BQ12</f>
        <v>5370.76374670931</v>
      </c>
      <c r="BT12" s="34">
        <f>$C$34*BQ34</f>
        <v>62.273186434169155</v>
      </c>
      <c r="BU12" s="34">
        <f t="shared" si="9"/>
        <v>5433.0369331434795</v>
      </c>
      <c r="BV12" s="34">
        <f>$D$11*BQ11</f>
        <v>74034.873431069893</v>
      </c>
      <c r="BW12" s="34">
        <f>$D$33*BQ33</f>
        <v>1268.2873960488052</v>
      </c>
      <c r="BX12" s="34">
        <f t="shared" si="29"/>
        <v>75303.1608271187</v>
      </c>
      <c r="BZ12" s="34">
        <f>$B$12*BX12</f>
        <v>5624.0165663733605</v>
      </c>
      <c r="CA12" s="34">
        <f>$C$34*BX34</f>
        <v>66.191970791289307</v>
      </c>
      <c r="CB12" s="34">
        <f t="shared" si="10"/>
        <v>5690.2085371646499</v>
      </c>
      <c r="CC12" s="34">
        <f>$D$11*BX11</f>
        <v>76229.61294420177</v>
      </c>
      <c r="CD12" s="34">
        <f>$D$33*BX33</f>
        <v>1322.6788241771123</v>
      </c>
      <c r="CE12" s="34">
        <f t="shared" si="30"/>
        <v>77552.291768378884</v>
      </c>
      <c r="CG12" s="34">
        <f>$B$12*CE12</f>
        <v>5791.9929107213775</v>
      </c>
      <c r="CH12" s="34">
        <f>$C$34*CE34</f>
        <v>69.02963930310888</v>
      </c>
      <c r="CI12" s="34">
        <f t="shared" si="11"/>
        <v>5861.022550024486</v>
      </c>
      <c r="CJ12" s="34">
        <f>$D$11*CE11</f>
        <v>76930.431323696641</v>
      </c>
      <c r="CK12" s="34">
        <f>$D$33*CE33</f>
        <v>1346.2072466182094</v>
      </c>
      <c r="CL12" s="34">
        <f t="shared" si="31"/>
        <v>78276.638570314855</v>
      </c>
      <c r="CN12" s="34">
        <f>$B$12*CL12</f>
        <v>5846.0907516239649</v>
      </c>
      <c r="CO12" s="34">
        <f>$C$34*CL34</f>
        <v>70.256887158203739</v>
      </c>
      <c r="CP12" s="34">
        <f t="shared" si="12"/>
        <v>5916.3476387821684</v>
      </c>
      <c r="CQ12" s="34">
        <f>$D$11*CL11</f>
        <v>77772.703107407855</v>
      </c>
      <c r="CR12" s="34">
        <f>$D$33*CL33</f>
        <v>1375.7224233940929</v>
      </c>
      <c r="CS12" s="34">
        <f t="shared" si="32"/>
        <v>79148.425530801949</v>
      </c>
      <c r="CU12" s="34">
        <f>$B$12*CS12</f>
        <v>5911.200160767944</v>
      </c>
      <c r="CV12" s="34">
        <f>$C$34*CS34</f>
        <v>71.796367029141081</v>
      </c>
      <c r="CW12" s="34">
        <f t="shared" si="13"/>
        <v>5982.996527797085</v>
      </c>
      <c r="CX12" s="34">
        <f>$D$11*CS11</f>
        <v>79192.974739851226</v>
      </c>
      <c r="CY12" s="34">
        <f>$D$33*CS33</f>
        <v>1418.5081451813123</v>
      </c>
      <c r="CZ12" s="34">
        <f t="shared" si="33"/>
        <v>80611.482885032543</v>
      </c>
      <c r="DB12" s="34">
        <f>$B$12*CZ12</f>
        <v>6020.4685992686555</v>
      </c>
      <c r="DC12" s="34">
        <f>$C$34*CZ34</f>
        <v>74.028232098093554</v>
      </c>
      <c r="DD12" s="34">
        <f t="shared" si="14"/>
        <v>6094.4968313667487</v>
      </c>
      <c r="DE12" s="34">
        <f>$D$11*CZ11</f>
        <v>81246.742695881781</v>
      </c>
      <c r="DF12" s="34">
        <f>$D$33*CZ33</f>
        <v>1470.2104215928362</v>
      </c>
      <c r="DG12" s="34">
        <f t="shared" si="34"/>
        <v>82716.953117474623</v>
      </c>
      <c r="DI12" s="34">
        <f>$B$12*DG12</f>
        <v>6177.7156435785919</v>
      </c>
      <c r="DJ12" s="34">
        <f>$C$34*DG34</f>
        <v>76.725570363397793</v>
      </c>
      <c r="DK12" s="34">
        <f t="shared" si="15"/>
        <v>6254.4412139419901</v>
      </c>
      <c r="DL12" s="34">
        <f>$D$11*DG11</f>
        <v>83430.364982348809</v>
      </c>
      <c r="DM12" s="34">
        <f>$D$33*DG33</f>
        <v>1521.8182021554826</v>
      </c>
      <c r="DN12" s="34">
        <f t="shared" si="35"/>
        <v>84952.183184504291</v>
      </c>
      <c r="DP12" s="34">
        <f>$B$12*DN12</f>
        <v>6344.6538011347029</v>
      </c>
      <c r="DQ12" s="34">
        <f>$C$34*DN34</f>
        <v>79.418118061548256</v>
      </c>
      <c r="DR12" s="34">
        <f t="shared" si="16"/>
        <v>6424.0719191962507</v>
      </c>
      <c r="DS12" s="34">
        <f>$D$11*DN11</f>
        <v>85282.536626137255</v>
      </c>
      <c r="DT12" s="34">
        <f>$D$33*DN33</f>
        <v>1568.2012140939903</v>
      </c>
      <c r="DU12" s="34">
        <f t="shared" si="36"/>
        <v>86850.737840231246</v>
      </c>
      <c r="DW12" s="34">
        <f>$B$12*DU12</f>
        <v>6486.447355597671</v>
      </c>
      <c r="DX12" s="34">
        <f>$C$34*DU34</f>
        <v>81.837957277499527</v>
      </c>
      <c r="DY12" s="34">
        <f t="shared" si="17"/>
        <v>6568.2853128751703</v>
      </c>
      <c r="DZ12" s="34">
        <f>$D$11*DU11</f>
        <v>86918.427442149798</v>
      </c>
      <c r="EA12" s="34">
        <f>$D$33*DU33</f>
        <v>1613.0280248481749</v>
      </c>
      <c r="EB12" s="34">
        <f t="shared" si="37"/>
        <v>88531.45546699797</v>
      </c>
      <c r="ED12" s="34">
        <f>$B$12*EB12</f>
        <v>6611.9717515527436</v>
      </c>
      <c r="EE12" s="34">
        <f>$C$34*EB34</f>
        <v>84.17644747225188</v>
      </c>
      <c r="EF12" s="34">
        <f t="shared" si="18"/>
        <v>6696.1481990249958</v>
      </c>
      <c r="EG12" s="34">
        <f>$D$11*EB11</f>
        <v>88665.840173783581</v>
      </c>
      <c r="EH12" s="34">
        <f>$D$33*EB33</f>
        <v>1661.8141134920554</v>
      </c>
      <c r="EI12" s="34">
        <f t="shared" si="38"/>
        <v>90327.65428727564</v>
      </c>
      <c r="EK12" s="34">
        <f>$B$12*EI12</f>
        <v>6746.1208604451813</v>
      </c>
      <c r="EL12" s="34">
        <f>$C$34*EI34</f>
        <v>86.721447816327299</v>
      </c>
      <c r="EM12" s="34">
        <f t="shared" si="19"/>
        <v>6832.8423082615082</v>
      </c>
      <c r="EN12" s="34">
        <f>$D$11*EI11</f>
        <v>90680.020820991369</v>
      </c>
      <c r="EO12" s="34">
        <f>$D$33*EI33</f>
        <v>1715.0090416564776</v>
      </c>
      <c r="EP12" s="34">
        <f t="shared" si="39"/>
        <v>92395.029862647847</v>
      </c>
    </row>
    <row r="13" spans="1:146" x14ac:dyDescent="0.25">
      <c r="A13">
        <v>40</v>
      </c>
      <c r="B13" s="29">
        <v>2.0771000000000001E-2</v>
      </c>
      <c r="C13" s="29">
        <v>1.5899999999999999E-4</v>
      </c>
      <c r="D13" s="29">
        <v>0.98255700000000001</v>
      </c>
      <c r="E13" s="29">
        <v>3.8270000000000001E-3</v>
      </c>
      <c r="F13">
        <v>39500</v>
      </c>
      <c r="H13" s="34">
        <f>$B$13*F13</f>
        <v>820.45450000000005</v>
      </c>
      <c r="I13" s="34">
        <f>$C$35*F35</f>
        <v>9.4176000000000002</v>
      </c>
      <c r="J13" s="34">
        <f t="shared" si="0"/>
        <v>829.87210000000005</v>
      </c>
      <c r="K13" s="34">
        <f>$D$12*F12</f>
        <v>62012.921300000002</v>
      </c>
      <c r="L13" s="34">
        <f>$D$34*F34</f>
        <v>639.63300000000004</v>
      </c>
      <c r="M13" s="37">
        <f t="shared" si="20"/>
        <v>62652.554300000003</v>
      </c>
      <c r="N13" s="34"/>
      <c r="O13" s="34">
        <f>$B$13*M13</f>
        <v>1301.3562053653002</v>
      </c>
      <c r="P13" s="34">
        <f>$C$35*M35</f>
        <v>15.007671023999999</v>
      </c>
      <c r="Q13" s="34">
        <f t="shared" si="1"/>
        <v>1316.3638763893002</v>
      </c>
      <c r="R13" s="34">
        <f>$D$12*M12</f>
        <v>65905.036209168204</v>
      </c>
      <c r="S13" s="34">
        <f>$D$34*M34</f>
        <v>728.56282067400014</v>
      </c>
      <c r="T13" s="37">
        <f t="shared" si="21"/>
        <v>66633.599029842197</v>
      </c>
      <c r="V13" s="34">
        <f>$B$13*T13</f>
        <v>1384.0464854488523</v>
      </c>
      <c r="W13" s="34">
        <f>$C$35*T35</f>
        <v>17.093436969365897</v>
      </c>
      <c r="X13" s="34">
        <f t="shared" si="2"/>
        <v>1401.1399224182182</v>
      </c>
      <c r="Y13" s="34">
        <f>$D$12*T12</f>
        <v>65215.914887173305</v>
      </c>
      <c r="Z13" s="34">
        <f>$D$34*T34</f>
        <v>767.57118848494486</v>
      </c>
      <c r="AA13" s="34">
        <f t="shared" si="22"/>
        <v>65983.486075658249</v>
      </c>
      <c r="AC13" s="34">
        <f>$B$13*AA13</f>
        <v>1370.5429892774976</v>
      </c>
      <c r="AD13" s="34">
        <f>$C$35*AA35</f>
        <v>18.007941998104894</v>
      </c>
      <c r="AE13" s="34">
        <f t="shared" si="3"/>
        <v>1388.5509312756024</v>
      </c>
      <c r="AF13" s="34">
        <f>$D$12*AA12</f>
        <v>62004.459647730939</v>
      </c>
      <c r="AG13" s="34">
        <f>$D$34*AA34</f>
        <v>713.89970431700215</v>
      </c>
      <c r="AH13" s="34">
        <f t="shared" si="23"/>
        <v>62718.359352047941</v>
      </c>
      <c r="AJ13" s="34">
        <f>$B$13*AH13</f>
        <v>1302.7230421013878</v>
      </c>
      <c r="AK13" s="34">
        <f>$C$35*AH35</f>
        <v>16.748983527830998</v>
      </c>
      <c r="AL13" s="34">
        <f t="shared" si="4"/>
        <v>1319.4720256292187</v>
      </c>
      <c r="AM13" s="34">
        <f>$D$12*AH12</f>
        <v>59103.470011754544</v>
      </c>
      <c r="AN13" s="34">
        <f>$D$34*AH34</f>
        <v>604.24040815855608</v>
      </c>
      <c r="AO13" s="34">
        <f t="shared" si="24"/>
        <v>59707.710419913099</v>
      </c>
      <c r="AQ13" s="34">
        <f>$B$13*AO13</f>
        <v>1240.1888531320151</v>
      </c>
      <c r="AR13" s="34">
        <f>$C$35*AO35</f>
        <v>14.177343823881319</v>
      </c>
      <c r="AS13" s="34">
        <f t="shared" si="5"/>
        <v>1254.3661969558964</v>
      </c>
      <c r="AT13" s="34">
        <f>$D$12*AO12</f>
        <v>70648.510052470709</v>
      </c>
      <c r="AU13" s="34">
        <f>$D$34*AO34</f>
        <v>787.0564554141306</v>
      </c>
      <c r="AV13" s="34">
        <f t="shared" si="25"/>
        <v>71435.56650788484</v>
      </c>
      <c r="AX13" s="34">
        <f>$B$13*AV13</f>
        <v>1483.7881519352761</v>
      </c>
      <c r="AY13" s="34">
        <f>$C$35*AV35</f>
        <v>18.465714883680189</v>
      </c>
      <c r="AZ13" s="34">
        <f t="shared" si="6"/>
        <v>1502.2538668189563</v>
      </c>
      <c r="BA13" s="34">
        <f>$D$12*AV12</f>
        <v>74621.820650197449</v>
      </c>
      <c r="BB13" s="34">
        <f>$D$34*AV34</f>
        <v>878.54147554246458</v>
      </c>
      <c r="BC13" s="34">
        <f t="shared" si="26"/>
        <v>75500.362125739921</v>
      </c>
      <c r="BE13" s="34">
        <f>$B$13*BC13</f>
        <v>1568.2180217137441</v>
      </c>
      <c r="BF13" s="34">
        <f>$C$35*BC35</f>
        <v>20.61140553596087</v>
      </c>
      <c r="BG13" s="34">
        <f t="shared" si="7"/>
        <v>1588.8294272497048</v>
      </c>
      <c r="BH13" s="34">
        <f>$D$12*BC12</f>
        <v>66995.445970553206</v>
      </c>
      <c r="BI13" s="34">
        <f>$D$34*BC34</f>
        <v>775.51557276477365</v>
      </c>
      <c r="BJ13" s="34">
        <f t="shared" si="27"/>
        <v>67770.961543317986</v>
      </c>
      <c r="BL13" s="34">
        <f>$B$13*BJ13</f>
        <v>1407.6706422162579</v>
      </c>
      <c r="BM13" s="34">
        <f>$C$35*BJ35</f>
        <v>18.194509017381701</v>
      </c>
      <c r="BN13" s="34">
        <f t="shared" si="8"/>
        <v>1425.8651512336396</v>
      </c>
      <c r="BO13" s="34">
        <f>$D$12*BJ12</f>
        <v>69390.798879312555</v>
      </c>
      <c r="BP13" s="34">
        <f>$D$34*BJ34</f>
        <v>820.79243271754069</v>
      </c>
      <c r="BQ13" s="34">
        <f t="shared" si="28"/>
        <v>70211.591312030097</v>
      </c>
      <c r="BS13" s="34">
        <f>$B$13*BQ13</f>
        <v>1458.3649631421772</v>
      </c>
      <c r="BT13" s="34">
        <f>$C$35*BQ35</f>
        <v>19.256504545904633</v>
      </c>
      <c r="BU13" s="34">
        <f t="shared" si="9"/>
        <v>1477.6214676880818</v>
      </c>
      <c r="BV13" s="34">
        <f>$D$12*BQ12</f>
        <v>70898.036628365386</v>
      </c>
      <c r="BW13" s="34">
        <f>$D$34*BQ34</f>
        <v>838.61224398014474</v>
      </c>
      <c r="BX13" s="34">
        <f t="shared" si="29"/>
        <v>71736.648872345526</v>
      </c>
      <c r="BZ13" s="34">
        <f>$B$13*BX13</f>
        <v>1490.0419337274891</v>
      </c>
      <c r="CA13" s="34">
        <f>$C$35*BX35</f>
        <v>19.674572942675486</v>
      </c>
      <c r="CB13" s="34">
        <f t="shared" si="10"/>
        <v>1509.7165066701646</v>
      </c>
      <c r="CC13" s="34">
        <f>$D$12*BX12</f>
        <v>74241.160349973841</v>
      </c>
      <c r="CD13" s="34">
        <f>$D$34*BX34</f>
        <v>891.38520665602948</v>
      </c>
      <c r="CE13" s="34">
        <f t="shared" si="30"/>
        <v>75132.545556629877</v>
      </c>
      <c r="CG13" s="34">
        <f>$B$13*CE13</f>
        <v>1560.5781037567592</v>
      </c>
      <c r="CH13" s="34">
        <f>$C$35*CE35</f>
        <v>20.912485960020032</v>
      </c>
      <c r="CI13" s="34">
        <f t="shared" si="11"/>
        <v>1581.4905897167791</v>
      </c>
      <c r="CJ13" s="34">
        <f>$D$12*CE12</f>
        <v>76458.571797569442</v>
      </c>
      <c r="CK13" s="34">
        <f>$D$34*CE34</f>
        <v>929.59914261519975</v>
      </c>
      <c r="CL13" s="34">
        <f t="shared" si="31"/>
        <v>77388.170940184646</v>
      </c>
      <c r="CN13" s="34">
        <f>$B$13*CL13</f>
        <v>1607.4296985985754</v>
      </c>
      <c r="CO13" s="34">
        <f>$C$35*CL35</f>
        <v>21.80884908462993</v>
      </c>
      <c r="CP13" s="34">
        <f t="shared" si="12"/>
        <v>1629.2385476832053</v>
      </c>
      <c r="CQ13" s="34">
        <f>$D$12*CL12</f>
        <v>77172.703136557713</v>
      </c>
      <c r="CR13" s="34">
        <f>$D$34*CL34</f>
        <v>946.12608039714371</v>
      </c>
      <c r="CS13" s="34">
        <f t="shared" si="32"/>
        <v>78118.829216954851</v>
      </c>
      <c r="CU13" s="34">
        <f>$B$13*CS13</f>
        <v>1622.6062016653693</v>
      </c>
      <c r="CV13" s="34">
        <f>$C$35*CS35</f>
        <v>22.196471452488176</v>
      </c>
      <c r="CW13" s="34">
        <f t="shared" si="13"/>
        <v>1644.8026731178575</v>
      </c>
      <c r="CX13" s="34">
        <f>$D$12*CS12</f>
        <v>78032.195285541049</v>
      </c>
      <c r="CY13" s="34">
        <f>$D$34*CS34</f>
        <v>966.85774265910004</v>
      </c>
      <c r="CZ13" s="34">
        <f t="shared" si="33"/>
        <v>78999.053028200142</v>
      </c>
      <c r="DB13" s="34">
        <f>$B$13*CZ13</f>
        <v>1640.8893304487453</v>
      </c>
      <c r="DC13" s="34">
        <f>$C$35*CZ35</f>
        <v>22.682705257729328</v>
      </c>
      <c r="DD13" s="34">
        <f t="shared" si="14"/>
        <v>1663.5720357064747</v>
      </c>
      <c r="DE13" s="34">
        <f>$D$12*CZ12</f>
        <v>79474.619141904928</v>
      </c>
      <c r="DF13" s="34">
        <f>$D$34*CZ34</f>
        <v>996.91352558766005</v>
      </c>
      <c r="DG13" s="34">
        <f t="shared" si="34"/>
        <v>80471.532667492589</v>
      </c>
      <c r="DI13" s="34">
        <f>$B$13*DG13</f>
        <v>1671.4742050364887</v>
      </c>
      <c r="DJ13" s="34">
        <f>$C$35*DG35</f>
        <v>23.387656784685994</v>
      </c>
      <c r="DK13" s="34">
        <f t="shared" si="15"/>
        <v>1694.8618618211747</v>
      </c>
      <c r="DL13" s="34">
        <f>$D$12*DG12</f>
        <v>81550.395927658887</v>
      </c>
      <c r="DM13" s="34">
        <f>$D$34*DG34</f>
        <v>1033.237680893757</v>
      </c>
      <c r="DN13" s="34">
        <f t="shared" si="35"/>
        <v>82583.633608552642</v>
      </c>
      <c r="DP13" s="34">
        <f>$B$13*DN13</f>
        <v>1715.3446536832471</v>
      </c>
      <c r="DQ13" s="34">
        <f>$C$35*DN35</f>
        <v>24.23968703602598</v>
      </c>
      <c r="DR13" s="34">
        <f t="shared" si="16"/>
        <v>1739.5843407192731</v>
      </c>
      <c r="DS13" s="34">
        <f>$D$12*DN12</f>
        <v>83754.102545053232</v>
      </c>
      <c r="DT13" s="34">
        <f>$D$34*DN34</f>
        <v>1069.4973232288501</v>
      </c>
      <c r="DU13" s="34">
        <f t="shared" si="36"/>
        <v>84823.599868282079</v>
      </c>
      <c r="DW13" s="34">
        <f>$B$13*DU13</f>
        <v>1761.8709928640872</v>
      </c>
      <c r="DX13" s="34">
        <f>$C$35*DU35</f>
        <v>25.090226011910648</v>
      </c>
      <c r="DY13" s="34">
        <f t="shared" si="17"/>
        <v>1786.9612188759977</v>
      </c>
      <c r="DZ13" s="34">
        <f>$D$12*DU12</f>
        <v>85625.881884470466</v>
      </c>
      <c r="EA13" s="34">
        <f>$D$34*DU34</f>
        <v>1102.0844913369938</v>
      </c>
      <c r="EB13" s="34">
        <f t="shared" si="37"/>
        <v>86727.96637580746</v>
      </c>
      <c r="ED13" s="34">
        <f>$B$13*EB13</f>
        <v>1801.4265895918968</v>
      </c>
      <c r="EE13" s="34">
        <f>$C$35*EB35</f>
        <v>25.854601968232497</v>
      </c>
      <c r="EF13" s="34">
        <f t="shared" si="18"/>
        <v>1827.2811915601294</v>
      </c>
      <c r="EG13" s="34">
        <f>$D$12*EB12</f>
        <v>87282.8963505469</v>
      </c>
      <c r="EH13" s="34">
        <f>$D$34*EB34</f>
        <v>1133.5761592929921</v>
      </c>
      <c r="EI13" s="34">
        <f t="shared" si="38"/>
        <v>88416.472509839892</v>
      </c>
      <c r="EK13" s="34">
        <f>$B$13*EI13</f>
        <v>1836.4985505018844</v>
      </c>
      <c r="EL13" s="34">
        <f>$C$35*EI35</f>
        <v>26.593256157314638</v>
      </c>
      <c r="EM13" s="34">
        <f t="shared" si="19"/>
        <v>1863.0918066591992</v>
      </c>
      <c r="EN13" s="34">
        <f>$D$12*EI12</f>
        <v>89053.76337886219</v>
      </c>
      <c r="EO13" s="34">
        <f>$D$34*EI34</f>
        <v>1167.8488305932078</v>
      </c>
      <c r="EP13" s="34">
        <f t="shared" si="39"/>
        <v>90221.612209455401</v>
      </c>
    </row>
    <row r="14" spans="1:146" x14ac:dyDescent="0.25">
      <c r="A14">
        <v>45</v>
      </c>
      <c r="B14" s="29">
        <v>2.4329999999999998E-3</v>
      </c>
      <c r="C14" s="29">
        <v>2.0999999999999999E-5</v>
      </c>
      <c r="D14" s="29">
        <v>0.97536400000000001</v>
      </c>
      <c r="E14" s="29">
        <v>2.9250000000000001E-3</v>
      </c>
      <c r="F14">
        <v>47900</v>
      </c>
      <c r="H14" s="34">
        <f>$B$14*F14</f>
        <v>116.54069999999999</v>
      </c>
      <c r="I14" s="34">
        <f>$C$36*F36</f>
        <v>2.1855000000000002</v>
      </c>
      <c r="J14" s="34">
        <f t="shared" si="0"/>
        <v>118.72619999999999</v>
      </c>
      <c r="K14" s="34">
        <f>$D$13*F13</f>
        <v>38811.001499999998</v>
      </c>
      <c r="L14" s="34">
        <f>$D$35*F35</f>
        <v>267.61680000000001</v>
      </c>
      <c r="M14" s="34">
        <f t="shared" si="20"/>
        <v>39078.618300000002</v>
      </c>
      <c r="N14" s="34"/>
      <c r="O14" s="34">
        <f>$B$14*M14</f>
        <v>95.078278323899994</v>
      </c>
      <c r="P14" s="34">
        <f>$C$36*M36</f>
        <v>1.9285738685</v>
      </c>
      <c r="Q14" s="34">
        <f t="shared" si="1"/>
        <v>97.00685219239999</v>
      </c>
      <c r="R14" s="34">
        <f>$D$13*M13</f>
        <v>61559.705795345108</v>
      </c>
      <c r="S14" s="34">
        <f>$D$35*M35</f>
        <v>426.46798493199992</v>
      </c>
      <c r="T14" s="37">
        <f t="shared" si="21"/>
        <v>61986.173780277109</v>
      </c>
      <c r="V14" s="34">
        <f>$B$14*T14</f>
        <v>150.81236080741419</v>
      </c>
      <c r="W14" s="34">
        <f>$C$36*T36</f>
        <v>3.0733253940056704</v>
      </c>
      <c r="X14" s="34">
        <f t="shared" si="2"/>
        <v>153.88568620141987</v>
      </c>
      <c r="Y14" s="34">
        <f>$D$13*T13</f>
        <v>65471.309161964658</v>
      </c>
      <c r="Z14" s="34">
        <f>$D$35*T35</f>
        <v>485.73850054614752</v>
      </c>
      <c r="AA14" s="34">
        <f t="shared" si="22"/>
        <v>65957.047662510813</v>
      </c>
      <c r="AC14" s="34">
        <f>$B$14*AA14</f>
        <v>160.47349696288879</v>
      </c>
      <c r="AD14" s="34">
        <f>$C$36*AA36</f>
        <v>3.5003656819352695</v>
      </c>
      <c r="AE14" s="34">
        <f t="shared" si="3"/>
        <v>163.97386264482407</v>
      </c>
      <c r="AF14" s="34">
        <f>$D$13*AA13</f>
        <v>64832.536128040541</v>
      </c>
      <c r="AG14" s="34">
        <f>$D$35*AA35</f>
        <v>511.72568511281401</v>
      </c>
      <c r="AH14" s="34">
        <f t="shared" si="23"/>
        <v>65344.261813153353</v>
      </c>
      <c r="AJ14" s="34">
        <f>$B$14*AH14</f>
        <v>158.98258899140211</v>
      </c>
      <c r="AK14" s="34">
        <f>$C$36*AH36</f>
        <v>3.6875558508006216</v>
      </c>
      <c r="AL14" s="34">
        <f t="shared" si="4"/>
        <v>162.67014484220275</v>
      </c>
      <c r="AM14" s="34">
        <f>$D$13*AH13</f>
        <v>61624.363009870169</v>
      </c>
      <c r="AN14" s="34">
        <f>$D$35*AH35</f>
        <v>475.9502819158642</v>
      </c>
      <c r="AO14" s="34">
        <f t="shared" si="24"/>
        <v>62100.313291786035</v>
      </c>
      <c r="AQ14" s="34">
        <f>$B$14*AO14</f>
        <v>151.09006223891541</v>
      </c>
      <c r="AR14" s="34">
        <f>$C$36*AO36</f>
        <v>3.429779852641436</v>
      </c>
      <c r="AS14" s="34">
        <f t="shared" si="5"/>
        <v>154.51984209155685</v>
      </c>
      <c r="AT14" s="34">
        <f>$D$13*AO13</f>
        <v>58666.228827058556</v>
      </c>
      <c r="AU14" s="34">
        <f>$D$35*AO35</f>
        <v>402.87285366196079</v>
      </c>
      <c r="AV14" s="34">
        <f t="shared" si="25"/>
        <v>59069.101680720516</v>
      </c>
      <c r="AX14" s="34">
        <f>$B$14*AV14</f>
        <v>143.71512438919299</v>
      </c>
      <c r="AY14" s="34">
        <f>$C$36*AV36</f>
        <v>2.9032979528267306</v>
      </c>
      <c r="AZ14" s="34">
        <f t="shared" si="6"/>
        <v>146.61842234201973</v>
      </c>
      <c r="BA14" s="34">
        <f>$D$13*AV13</f>
        <v>70189.515921287806</v>
      </c>
      <c r="BB14" s="34">
        <f>$D$35*AV35</f>
        <v>524.73406461124534</v>
      </c>
      <c r="BC14" s="34">
        <f t="shared" si="26"/>
        <v>70714.249985899049</v>
      </c>
      <c r="BE14" s="34">
        <f>$B$14*BC14</f>
        <v>172.04777021569237</v>
      </c>
      <c r="BF14" s="34">
        <f>$C$36*BC36</f>
        <v>3.7813680026852774</v>
      </c>
      <c r="BG14" s="34">
        <f t="shared" si="7"/>
        <v>175.82913821837764</v>
      </c>
      <c r="BH14" s="34">
        <f>$D$13*BC13</f>
        <v>74183.409309180643</v>
      </c>
      <c r="BI14" s="34">
        <f>$D$35*BC35</f>
        <v>585.70744064688802</v>
      </c>
      <c r="BJ14" s="34">
        <f t="shared" si="27"/>
        <v>74769.116749827532</v>
      </c>
      <c r="BL14" s="34">
        <f>$B$14*BJ14</f>
        <v>181.91326105233037</v>
      </c>
      <c r="BM14" s="34">
        <f>$C$36*BJ36</f>
        <v>4.2206767054112255</v>
      </c>
      <c r="BN14" s="34">
        <f t="shared" si="8"/>
        <v>186.13393775774159</v>
      </c>
      <c r="BO14" s="34">
        <f>$D$13*BJ13</f>
        <v>66588.832661117893</v>
      </c>
      <c r="BP14" s="34">
        <f>$D$35*BJ35</f>
        <v>517.02729791059676</v>
      </c>
      <c r="BQ14" s="34">
        <f t="shared" si="28"/>
        <v>67105.859959028487</v>
      </c>
      <c r="BS14" s="34">
        <f>$B$14*BQ14</f>
        <v>163.26855728031629</v>
      </c>
      <c r="BT14" s="34">
        <f>$C$36*BQ36</f>
        <v>3.7257810226159815</v>
      </c>
      <c r="BU14" s="34">
        <f t="shared" si="9"/>
        <v>166.99433830293228</v>
      </c>
      <c r="BV14" s="34">
        <f>$D$13*BQ13</f>
        <v>68986.890524774353</v>
      </c>
      <c r="BW14" s="34">
        <f>$D$35*BQ35</f>
        <v>547.20567084612333</v>
      </c>
      <c r="BX14" s="34">
        <f t="shared" si="29"/>
        <v>69534.09619562047</v>
      </c>
      <c r="BZ14" s="34">
        <f>$B$14*BX14</f>
        <v>169.1764560439446</v>
      </c>
      <c r="CA14" s="34">
        <f>$C$36*BX36</f>
        <v>3.9432221912384811</v>
      </c>
      <c r="CB14" s="34">
        <f t="shared" si="10"/>
        <v>173.11967823518307</v>
      </c>
      <c r="CC14" s="34">
        <f>$D$13*BX13</f>
        <v>70485.346506065209</v>
      </c>
      <c r="CD14" s="34">
        <f>$D$35*BX35</f>
        <v>559.08578112102839</v>
      </c>
      <c r="CE14" s="34">
        <f t="shared" si="30"/>
        <v>71044.432287186239</v>
      </c>
      <c r="CG14" s="34">
        <f>$B$14*CE14</f>
        <v>172.85110375472411</v>
      </c>
      <c r="CH14" s="34">
        <f>$C$36*CE36</f>
        <v>4.0288315417903791</v>
      </c>
      <c r="CI14" s="34">
        <f t="shared" si="11"/>
        <v>176.87993529651447</v>
      </c>
      <c r="CJ14" s="34">
        <f>$D$13*CE13</f>
        <v>73822.008564485586</v>
      </c>
      <c r="CK14" s="34">
        <f>$D$35*CE35</f>
        <v>594.26314269723582</v>
      </c>
      <c r="CL14" s="34">
        <f t="shared" si="31"/>
        <v>74416.271707182823</v>
      </c>
      <c r="CN14" s="34">
        <f>$B$14*CL14</f>
        <v>181.05478906357578</v>
      </c>
      <c r="CO14" s="34">
        <f>$C$36*CL36</f>
        <v>4.2823019590976763</v>
      </c>
      <c r="CP14" s="34">
        <f t="shared" si="12"/>
        <v>185.33709102267346</v>
      </c>
      <c r="CQ14" s="34">
        <f>$D$13*CL13</f>
        <v>76038.289074475004</v>
      </c>
      <c r="CR14" s="34">
        <f>$D$35*CL35</f>
        <v>619.73479482156711</v>
      </c>
      <c r="CS14" s="34">
        <f t="shared" si="32"/>
        <v>76658.023869296565</v>
      </c>
      <c r="CU14" s="34">
        <f>$B$14*CS14</f>
        <v>186.50897207399854</v>
      </c>
      <c r="CV14" s="34">
        <f>$C$36*CS36</f>
        <v>4.4658340134587542</v>
      </c>
      <c r="CW14" s="34">
        <f t="shared" si="13"/>
        <v>190.9748060874573</v>
      </c>
      <c r="CX14" s="34">
        <f>$D$13*CS13</f>
        <v>76756.202478923515</v>
      </c>
      <c r="CY14" s="34">
        <f>$D$35*CS35</f>
        <v>630.74973044153899</v>
      </c>
      <c r="CZ14" s="34">
        <f t="shared" si="33"/>
        <v>77386.952209365059</v>
      </c>
      <c r="DB14" s="34">
        <f>$B$14*CZ14</f>
        <v>188.28245472538518</v>
      </c>
      <c r="DC14" s="34">
        <f>$C$36*CZ36</f>
        <v>4.5451957468893429</v>
      </c>
      <c r="DD14" s="34">
        <f t="shared" si="14"/>
        <v>192.82765047227451</v>
      </c>
      <c r="DE14" s="34">
        <f>$D$13*CZ13</f>
        <v>77621.072546229247</v>
      </c>
      <c r="DF14" s="34">
        <f>$D$35*CZ35</f>
        <v>644.56687440714165</v>
      </c>
      <c r="DG14" s="34">
        <f t="shared" si="34"/>
        <v>78265.639420636391</v>
      </c>
      <c r="DI14" s="34">
        <f>$B$14*DG14</f>
        <v>190.42030071040833</v>
      </c>
      <c r="DJ14" s="34">
        <f>$C$36*DG36</f>
        <v>4.6447464732816055</v>
      </c>
      <c r="DK14" s="34">
        <f t="shared" si="15"/>
        <v>195.06504718368993</v>
      </c>
      <c r="DL14" s="34">
        <f>$D$13*DG13</f>
        <v>79067.86772317352</v>
      </c>
      <c r="DM14" s="34">
        <f>$D$35*DG35</f>
        <v>664.59924696482699</v>
      </c>
      <c r="DN14" s="34">
        <f t="shared" si="35"/>
        <v>79732.466970138354</v>
      </c>
      <c r="DP14" s="34">
        <f>$B$14*DN14</f>
        <v>193.98909213834659</v>
      </c>
      <c r="DQ14" s="34">
        <f>$C$36*DN36</f>
        <v>4.7890808703157575</v>
      </c>
      <c r="DR14" s="34">
        <f t="shared" si="16"/>
        <v>198.77817300866235</v>
      </c>
      <c r="DS14" s="34">
        <f>$D$13*DN13</f>
        <v>81143.127287518655</v>
      </c>
      <c r="DT14" s="34">
        <f>$D$35*DN35</f>
        <v>688.81110660707157</v>
      </c>
      <c r="DU14" s="34">
        <f t="shared" si="36"/>
        <v>81831.938394125726</v>
      </c>
      <c r="DW14" s="34">
        <f>$B$14*DU14</f>
        <v>199.09710611290788</v>
      </c>
      <c r="DX14" s="34">
        <f>$C$36*DU36</f>
        <v>4.9635350729300027</v>
      </c>
      <c r="DY14" s="34">
        <f t="shared" si="17"/>
        <v>204.06064118583788</v>
      </c>
      <c r="DZ14" s="34">
        <f>$D$13*DU13</f>
        <v>83344.021815779633</v>
      </c>
      <c r="EA14" s="34">
        <f>$D$35*DU35</f>
        <v>712.98058917179424</v>
      </c>
      <c r="EB14" s="34">
        <f t="shared" si="37"/>
        <v>84057.002404951432</v>
      </c>
      <c r="ED14" s="34">
        <f>$B$14*EB14</f>
        <v>204.51068685124682</v>
      </c>
      <c r="EE14" s="34">
        <f>$C$36*EB36</f>
        <v>5.1376864525691337</v>
      </c>
      <c r="EF14" s="34">
        <f t="shared" si="18"/>
        <v>209.64837330381596</v>
      </c>
      <c r="EG14" s="34">
        <f>$D$13*EB13</f>
        <v>85215.170458314256</v>
      </c>
      <c r="EH14" s="34">
        <f>$D$35*EB35</f>
        <v>734.70160593060677</v>
      </c>
      <c r="EI14" s="34">
        <f t="shared" si="38"/>
        <v>85949.872064244861</v>
      </c>
      <c r="EK14" s="34">
        <f>$B$14*EI14</f>
        <v>209.11603873230774</v>
      </c>
      <c r="EL14" s="34">
        <f>$C$36*EI36</f>
        <v>5.2941935172911734</v>
      </c>
      <c r="EM14" s="34">
        <f t="shared" si="19"/>
        <v>214.41023224959892</v>
      </c>
      <c r="EN14" s="34">
        <f>$D$13*EI13</f>
        <v>86874.223979850751</v>
      </c>
      <c r="EO14" s="34">
        <f>$D$35*EI35</f>
        <v>755.69169580369089</v>
      </c>
      <c r="EP14" s="34">
        <f t="shared" si="39"/>
        <v>87629.91567565444</v>
      </c>
    </row>
    <row r="15" spans="1:146" x14ac:dyDescent="0.25">
      <c r="A15">
        <v>50</v>
      </c>
      <c r="B15" s="29">
        <v>7.1500000000000003E-4</v>
      </c>
      <c r="C15" s="29">
        <v>5.0000000000000004E-6</v>
      </c>
      <c r="D15" s="29">
        <v>0.96446799999999999</v>
      </c>
      <c r="E15" s="29">
        <v>3.0980000000000001E-3</v>
      </c>
      <c r="F15">
        <v>51300</v>
      </c>
      <c r="H15" s="34">
        <f>$B$15*F15</f>
        <v>36.679500000000004</v>
      </c>
      <c r="I15" s="34">
        <f>$C$37*F37</f>
        <v>0.45379999999999998</v>
      </c>
      <c r="J15" s="34">
        <f t="shared" si="0"/>
        <v>37.133300000000006</v>
      </c>
      <c r="K15" s="34">
        <f>$D$14*F14</f>
        <v>46719.935599999997</v>
      </c>
      <c r="L15" s="34">
        <f>$D$36*F36</f>
        <v>237.34529999999998</v>
      </c>
      <c r="M15" s="34">
        <f t="shared" si="20"/>
        <v>46957.280899999998</v>
      </c>
      <c r="N15" s="34"/>
      <c r="O15" s="34">
        <f>$B$15*M15</f>
        <v>33.574455843499997</v>
      </c>
      <c r="P15" s="34">
        <f>$C$37*M37</f>
        <v>0.42595593389999997</v>
      </c>
      <c r="Q15" s="34">
        <f t="shared" si="1"/>
        <v>34.000411777399997</v>
      </c>
      <c r="R15" s="34">
        <f>$D$14*M14</f>
        <v>38115.877459561205</v>
      </c>
      <c r="S15" s="34">
        <f>$D$36*M36</f>
        <v>209.44312211909997</v>
      </c>
      <c r="T15" s="34">
        <f t="shared" si="21"/>
        <v>38325.320581680302</v>
      </c>
      <c r="V15" s="34">
        <f>$B$15*T15</f>
        <v>27.402604215901416</v>
      </c>
      <c r="W15" s="34">
        <f>$C$37*T37</f>
        <v>0.37587146606068822</v>
      </c>
      <c r="X15" s="34">
        <f t="shared" si="2"/>
        <v>27.778475681962103</v>
      </c>
      <c r="Y15" s="34">
        <f>$D$14*T14</f>
        <v>60459.082403026201</v>
      </c>
      <c r="Z15" s="34">
        <f>$D$36*T36</f>
        <v>333.76313778901573</v>
      </c>
      <c r="AA15" s="34">
        <f t="shared" si="22"/>
        <v>60792.845540815215</v>
      </c>
      <c r="AC15" s="34">
        <f>$B$15*AA15</f>
        <v>43.466884561682882</v>
      </c>
      <c r="AD15" s="34">
        <f>$C$37*AA37</f>
        <v>0.59897819468511126</v>
      </c>
      <c r="AE15" s="34">
        <f t="shared" si="3"/>
        <v>44.065862756367991</v>
      </c>
      <c r="AF15" s="34">
        <f>$D$14*AA14</f>
        <v>64332.129836297194</v>
      </c>
      <c r="AG15" s="34">
        <f>$D$36*AA36</f>
        <v>380.13971305817023</v>
      </c>
      <c r="AH15" s="34">
        <f t="shared" si="23"/>
        <v>64712.269549355362</v>
      </c>
      <c r="AJ15" s="34">
        <f>$B$15*AH15</f>
        <v>46.269272727789087</v>
      </c>
      <c r="AK15" s="34">
        <f>$C$37*AH37</f>
        <v>0.68219297266249856</v>
      </c>
      <c r="AL15" s="34">
        <f t="shared" si="4"/>
        <v>46.951465700451585</v>
      </c>
      <c r="AM15" s="34">
        <f>$D$14*AH14</f>
        <v>63734.440579124508</v>
      </c>
      <c r="AN15" s="34">
        <f>$D$36*AH36</f>
        <v>400.4685653969475</v>
      </c>
      <c r="AO15" s="34">
        <f t="shared" si="24"/>
        <v>64134.909144521458</v>
      </c>
      <c r="AQ15" s="34">
        <f>$B$15*AO15</f>
        <v>45.856460038332841</v>
      </c>
      <c r="AR15" s="34">
        <f>$C$37*AO37</f>
        <v>0.71866271375707391</v>
      </c>
      <c r="AS15" s="34">
        <f t="shared" si="5"/>
        <v>46.575122752089918</v>
      </c>
      <c r="AT15" s="34">
        <f>$D$14*AO14</f>
        <v>60570.409973529597</v>
      </c>
      <c r="AU15" s="34">
        <f>$D$36*AO36</f>
        <v>372.4740919968599</v>
      </c>
      <c r="AV15" s="34">
        <f t="shared" si="25"/>
        <v>60942.884065526458</v>
      </c>
      <c r="AX15" s="34">
        <f>$B$15*AV15</f>
        <v>43.574162106851418</v>
      </c>
      <c r="AY15" s="34">
        <f>$C$37*AV37</f>
        <v>0.66842897460950734</v>
      </c>
      <c r="AZ15" s="34">
        <f t="shared" si="6"/>
        <v>44.242591081460922</v>
      </c>
      <c r="BA15" s="34">
        <f>$D$14*AV14</f>
        <v>57613.875291714285</v>
      </c>
      <c r="BB15" s="34">
        <f>$D$36*AV36</f>
        <v>315.2981576769829</v>
      </c>
      <c r="BC15" s="34">
        <f t="shared" si="26"/>
        <v>57929.173449391266</v>
      </c>
      <c r="BE15" s="34">
        <f>$B$15*BC15</f>
        <v>41.419359016314758</v>
      </c>
      <c r="BF15" s="34">
        <f>$C$37*BC37</f>
        <v>0.56584205969772716</v>
      </c>
      <c r="BG15" s="34">
        <f t="shared" si="7"/>
        <v>41.985201076012487</v>
      </c>
      <c r="BH15" s="34">
        <f>$D$14*BC14</f>
        <v>68972.133723246443</v>
      </c>
      <c r="BI15" s="34">
        <f>$D$36*BC36</f>
        <v>410.65656509162108</v>
      </c>
      <c r="BJ15" s="34">
        <f t="shared" si="27"/>
        <v>69382.790288338059</v>
      </c>
      <c r="BL15" s="34">
        <f>$B$15*BJ15</f>
        <v>49.608695056161714</v>
      </c>
      <c r="BM15" s="34">
        <f>$C$37*BJ37</f>
        <v>0.73695648044679951</v>
      </c>
      <c r="BN15" s="34">
        <f t="shared" si="8"/>
        <v>50.345651536608514</v>
      </c>
      <c r="BO15" s="34">
        <f>$D$14*BJ14</f>
        <v>72927.104789578778</v>
      </c>
      <c r="BP15" s="34">
        <f>$D$36*BJ36</f>
        <v>458.36549020765909</v>
      </c>
      <c r="BQ15" s="34">
        <f t="shared" si="28"/>
        <v>73385.47027978643</v>
      </c>
      <c r="BS15" s="34">
        <f>$B$15*BQ15</f>
        <v>52.470611250047298</v>
      </c>
      <c r="BT15" s="34">
        <f>$C$37*BQ37</f>
        <v>0.82256184278335909</v>
      </c>
      <c r="BU15" s="34">
        <f t="shared" si="9"/>
        <v>53.293173092830656</v>
      </c>
      <c r="BV15" s="34">
        <f>$D$14*BQ14</f>
        <v>65452.639993077864</v>
      </c>
      <c r="BW15" s="34">
        <f>$D$36*BQ36</f>
        <v>404.61981905609554</v>
      </c>
      <c r="BX15" s="34">
        <f t="shared" si="29"/>
        <v>65857.259812133954</v>
      </c>
      <c r="BZ15" s="34">
        <f>$B$15*BX15</f>
        <v>47.087940765675782</v>
      </c>
      <c r="CA15" s="34">
        <f>$C$37*BX37</f>
        <v>0.72611553658760553</v>
      </c>
      <c r="CB15" s="34">
        <f t="shared" si="10"/>
        <v>47.814056302263388</v>
      </c>
      <c r="CC15" s="34">
        <f>$D$14*BX14</f>
        <v>67821.054201745166</v>
      </c>
      <c r="CD15" s="34">
        <f>$D$36*BX36</f>
        <v>428.23392996849901</v>
      </c>
      <c r="CE15" s="34">
        <f t="shared" si="30"/>
        <v>68249.288131713663</v>
      </c>
      <c r="CG15" s="34">
        <f>$B$15*CE15</f>
        <v>48.798241014175268</v>
      </c>
      <c r="CH15" s="34">
        <f>$C$37*CE37</f>
        <v>0.76848818066126579</v>
      </c>
      <c r="CI15" s="34">
        <f t="shared" si="11"/>
        <v>49.566729194836533</v>
      </c>
      <c r="CJ15" s="34">
        <f>$D$14*CE14</f>
        <v>69294.181653359119</v>
      </c>
      <c r="CK15" s="34">
        <f>$D$36*CE36</f>
        <v>437.53110543843513</v>
      </c>
      <c r="CL15" s="34">
        <f t="shared" si="31"/>
        <v>69731.712758797556</v>
      </c>
      <c r="CN15" s="34">
        <f>$B$15*CL15</f>
        <v>49.858174622540254</v>
      </c>
      <c r="CO15" s="34">
        <f>$C$37*CL37</f>
        <v>0.78517245030594385</v>
      </c>
      <c r="CP15" s="34">
        <f t="shared" si="12"/>
        <v>50.643347072846197</v>
      </c>
      <c r="CQ15" s="34">
        <f>$D$14*CL14</f>
        <v>72582.952437404674</v>
      </c>
      <c r="CR15" s="34">
        <f>$D$36*CL36</f>
        <v>465.05799275800757</v>
      </c>
      <c r="CS15" s="34">
        <f t="shared" si="32"/>
        <v>73048.010430162685</v>
      </c>
      <c r="CU15" s="34">
        <f>$B$15*CS15</f>
        <v>52.22932745756632</v>
      </c>
      <c r="CV15" s="34">
        <f>$C$37*CS37</f>
        <v>0.83456767793906561</v>
      </c>
      <c r="CW15" s="34">
        <f t="shared" si="13"/>
        <v>53.063895135505383</v>
      </c>
      <c r="CX15" s="34">
        <f>$D$14*CS14</f>
        <v>74769.476793252572</v>
      </c>
      <c r="CY15" s="34">
        <f>$D$36*CS36</f>
        <v>484.98957386162067</v>
      </c>
      <c r="CZ15" s="34">
        <f t="shared" si="33"/>
        <v>75254.46636711419</v>
      </c>
      <c r="DB15" s="34">
        <f>$B$15*CZ15</f>
        <v>53.806943452486649</v>
      </c>
      <c r="DC15" s="34">
        <f>$C$37*CZ37</f>
        <v>0.87033303323327826</v>
      </c>
      <c r="DD15" s="34">
        <f t="shared" si="14"/>
        <v>54.677276485719929</v>
      </c>
      <c r="DE15" s="34">
        <f>$D$14*CZ14</f>
        <v>75480.447254735147</v>
      </c>
      <c r="DF15" s="34">
        <f>$D$36*CZ36</f>
        <v>493.60825811218257</v>
      </c>
      <c r="DG15" s="34">
        <f t="shared" si="34"/>
        <v>75974.055512847335</v>
      </c>
      <c r="DI15" s="34">
        <f>$B$15*DG15</f>
        <v>54.321449691685849</v>
      </c>
      <c r="DJ15" s="34">
        <f>$C$37*DG37</f>
        <v>0.88579775153274187</v>
      </c>
      <c r="DK15" s="34">
        <f t="shared" si="15"/>
        <v>55.207247443218591</v>
      </c>
      <c r="DL15" s="34">
        <f>$D$14*DG14</f>
        <v>76337.487127869594</v>
      </c>
      <c r="DM15" s="34">
        <f>$D$36*DG36</f>
        <v>504.41946699838223</v>
      </c>
      <c r="DN15" s="34">
        <f t="shared" si="35"/>
        <v>76841.906594867978</v>
      </c>
      <c r="DP15" s="34">
        <f>$B$15*DN15</f>
        <v>54.94196321533061</v>
      </c>
      <c r="DQ15" s="34">
        <f>$C$37*DN37</f>
        <v>0.90519646666077869</v>
      </c>
      <c r="DR15" s="34">
        <f t="shared" si="16"/>
        <v>55.847159681991386</v>
      </c>
      <c r="DS15" s="34">
        <f>$D$14*DN14</f>
        <v>77768.177913862019</v>
      </c>
      <c r="DT15" s="34">
        <f>$D$36*DN36</f>
        <v>520.0941825162912</v>
      </c>
      <c r="DU15" s="34">
        <f t="shared" si="36"/>
        <v>78288.272096378307</v>
      </c>
      <c r="DW15" s="34">
        <f>$B$15*DU15</f>
        <v>55.976114548910495</v>
      </c>
      <c r="DX15" s="34">
        <f>$C$37*DU37</f>
        <v>0.93332240917942477</v>
      </c>
      <c r="DY15" s="34">
        <f t="shared" si="17"/>
        <v>56.90943695808992</v>
      </c>
      <c r="DZ15" s="34">
        <f>$D$14*DU14</f>
        <v>79815.926759848051</v>
      </c>
      <c r="EA15" s="34">
        <f>$D$36*DU36</f>
        <v>539.03990892019817</v>
      </c>
      <c r="EB15" s="34">
        <f t="shared" si="37"/>
        <v>80354.966668768247</v>
      </c>
      <c r="ED15" s="34">
        <f>$B$15*EB15</f>
        <v>57.453801168169299</v>
      </c>
      <c r="EE15" s="34">
        <f>$C$37*EB37</f>
        <v>0.96731864871725115</v>
      </c>
      <c r="EF15" s="34">
        <f t="shared" si="18"/>
        <v>58.421119816886552</v>
      </c>
      <c r="EG15" s="34">
        <f>$D$14*EB14</f>
        <v>81986.174093703055</v>
      </c>
      <c r="EH15" s="34">
        <f>$D$36*EB36</f>
        <v>557.95274874900781</v>
      </c>
      <c r="EI15" s="34">
        <f t="shared" si="38"/>
        <v>82544.126842452068</v>
      </c>
      <c r="EK15" s="34">
        <f>$B$15*EI15</f>
        <v>59.019050692353233</v>
      </c>
      <c r="EL15" s="34">
        <f>$C$37*EI37</f>
        <v>1.0012562545539561</v>
      </c>
      <c r="EM15" s="34">
        <f t="shared" si="19"/>
        <v>60.020306946907191</v>
      </c>
      <c r="EN15" s="34">
        <f>$D$14*EI14</f>
        <v>83832.411016070124</v>
      </c>
      <c r="EO15" s="34">
        <f>$D$36*EI36</f>
        <v>574.94941597782145</v>
      </c>
      <c r="EP15" s="34">
        <f t="shared" si="39"/>
        <v>84407.36043204795</v>
      </c>
    </row>
    <row r="16" spans="1:146" x14ac:dyDescent="0.25">
      <c r="A16">
        <v>55</v>
      </c>
      <c r="B16" s="29">
        <v>0</v>
      </c>
      <c r="C16" s="29">
        <v>0</v>
      </c>
      <c r="D16" s="29">
        <v>0.94570100000000001</v>
      </c>
      <c r="E16" s="29">
        <v>3.5119999999999999E-3</v>
      </c>
      <c r="F16">
        <v>46100</v>
      </c>
      <c r="H16" s="34">
        <f>$B$16*F16</f>
        <v>0</v>
      </c>
      <c r="I16" s="34">
        <f>$C$38*F38</f>
        <v>0</v>
      </c>
      <c r="J16" s="34">
        <f t="shared" si="0"/>
        <v>0</v>
      </c>
      <c r="K16" s="34">
        <f>$D$15*F15</f>
        <v>49477.208400000003</v>
      </c>
      <c r="L16" s="34">
        <f>$D$37*F37</f>
        <v>363.49379999999996</v>
      </c>
      <c r="M16" s="34">
        <f t="shared" si="20"/>
        <v>49840.7022</v>
      </c>
      <c r="N16" s="34"/>
      <c r="O16" s="34">
        <f>$B$16*M16</f>
        <v>0</v>
      </c>
      <c r="P16" s="34">
        <f>$C$38*M38</f>
        <v>0</v>
      </c>
      <c r="Q16" s="34">
        <f t="shared" si="1"/>
        <v>0</v>
      </c>
      <c r="R16" s="34">
        <f>$D$15*M15</f>
        <v>45288.7947950612</v>
      </c>
      <c r="S16" s="34">
        <f>$D$37*M37</f>
        <v>341.19070305389999</v>
      </c>
      <c r="T16" s="34">
        <f t="shared" si="21"/>
        <v>45629.9854981151</v>
      </c>
      <c r="V16" s="34">
        <f>$B$16*T16</f>
        <v>0</v>
      </c>
      <c r="W16" s="34">
        <f>$C$38*T38</f>
        <v>0</v>
      </c>
      <c r="X16" s="34">
        <f t="shared" si="2"/>
        <v>0</v>
      </c>
      <c r="Y16" s="34">
        <f>$D$15*T15</f>
        <v>36963.545290772039</v>
      </c>
      <c r="Z16" s="34">
        <f>$D$37*T37</f>
        <v>301.07304431461125</v>
      </c>
      <c r="AA16" s="34">
        <f t="shared" si="22"/>
        <v>37264.618335086649</v>
      </c>
      <c r="AC16" s="34">
        <f>$B$16*AA16</f>
        <v>0</v>
      </c>
      <c r="AD16" s="34">
        <f>$C$38*AA38</f>
        <v>0</v>
      </c>
      <c r="AE16" s="34">
        <f t="shared" si="3"/>
        <v>0</v>
      </c>
      <c r="AF16" s="34">
        <f>$D$15*AA15</f>
        <v>58632.754153058966</v>
      </c>
      <c r="AG16" s="34">
        <f>$D$37*AA37</f>
        <v>479.7815339427741</v>
      </c>
      <c r="AH16" s="34">
        <f t="shared" si="23"/>
        <v>59112.535687001742</v>
      </c>
      <c r="AJ16" s="34">
        <f>$B$16*AH16</f>
        <v>0</v>
      </c>
      <c r="AK16" s="34">
        <f>$C$38*AH38</f>
        <v>0</v>
      </c>
      <c r="AL16" s="34">
        <f t="shared" si="4"/>
        <v>0</v>
      </c>
      <c r="AM16" s="34">
        <f>$D$15*AH15</f>
        <v>62412.913187727667</v>
      </c>
      <c r="AN16" s="34">
        <f>$D$37*AH37</f>
        <v>546.43657110266133</v>
      </c>
      <c r="AO16" s="34">
        <f t="shared" si="24"/>
        <v>62959.349758830329</v>
      </c>
      <c r="AQ16" s="34">
        <f>$B$16*AO16</f>
        <v>0</v>
      </c>
      <c r="AR16" s="34">
        <f>$C$38*AO38</f>
        <v>0</v>
      </c>
      <c r="AS16" s="34">
        <f t="shared" si="5"/>
        <v>0</v>
      </c>
      <c r="AT16" s="34">
        <f>$D$15*AO15</f>
        <v>61856.067552798319</v>
      </c>
      <c r="AU16" s="34">
        <f>$D$37*AO37</f>
        <v>575.64883371941619</v>
      </c>
      <c r="AV16" s="34">
        <f t="shared" si="25"/>
        <v>62431.716386517735</v>
      </c>
      <c r="AX16" s="34">
        <f>$B$16*AV16</f>
        <v>0</v>
      </c>
      <c r="AY16" s="34">
        <f>$C$38*AV38</f>
        <v>0</v>
      </c>
      <c r="AZ16" s="34">
        <f t="shared" si="6"/>
        <v>0</v>
      </c>
      <c r="BA16" s="34">
        <f>$D$15*AV15</f>
        <v>58777.461508910172</v>
      </c>
      <c r="BB16" s="34">
        <f>$D$37*AV37</f>
        <v>535.41160866221537</v>
      </c>
      <c r="BC16" s="34">
        <f t="shared" si="26"/>
        <v>59312.873117572388</v>
      </c>
      <c r="BE16" s="34">
        <f>$B$16*BC16</f>
        <v>0</v>
      </c>
      <c r="BF16" s="34">
        <f>$C$38*BC38</f>
        <v>0</v>
      </c>
      <c r="BG16" s="34">
        <f t="shared" si="7"/>
        <v>0</v>
      </c>
      <c r="BH16" s="34">
        <f>$D$15*BC15</f>
        <v>55870.834058387496</v>
      </c>
      <c r="BI16" s="34">
        <f>$D$37*BC37</f>
        <v>453.23948981787947</v>
      </c>
      <c r="BJ16" s="34">
        <f t="shared" si="27"/>
        <v>56324.073548205379</v>
      </c>
      <c r="BL16" s="34">
        <f>$B$16*BJ16</f>
        <v>0</v>
      </c>
      <c r="BM16" s="34">
        <f>$C$38*BJ38</f>
        <v>0</v>
      </c>
      <c r="BN16" s="34">
        <f t="shared" si="8"/>
        <v>0</v>
      </c>
      <c r="BO16" s="34">
        <f>$D$15*BJ15</f>
        <v>66917.480983812828</v>
      </c>
      <c r="BP16" s="34">
        <f>$D$37*BJ37</f>
        <v>590.30214083788644</v>
      </c>
      <c r="BQ16" s="34">
        <f t="shared" si="28"/>
        <v>67507.783124650712</v>
      </c>
      <c r="BS16" s="34">
        <f>$B$16*BQ16</f>
        <v>0</v>
      </c>
      <c r="BT16" s="34">
        <f>$C$38*BQ38</f>
        <v>0</v>
      </c>
      <c r="BU16" s="34">
        <f t="shared" si="9"/>
        <v>0</v>
      </c>
      <c r="BV16" s="34">
        <f>$D$15*BQ15</f>
        <v>70777.93774980506</v>
      </c>
      <c r="BW16" s="34">
        <f>$D$37*BQ37</f>
        <v>658.8720360694706</v>
      </c>
      <c r="BX16" s="34">
        <f t="shared" si="29"/>
        <v>71436.809785874531</v>
      </c>
      <c r="BZ16" s="34">
        <f>$B$16*BX16</f>
        <v>0</v>
      </c>
      <c r="CA16" s="34">
        <f>$C$38*BX38</f>
        <v>0</v>
      </c>
      <c r="CB16" s="34">
        <f t="shared" si="10"/>
        <v>0</v>
      </c>
      <c r="CC16" s="34">
        <f>$D$15*BX15</f>
        <v>63517.219656489207</v>
      </c>
      <c r="CD16" s="34">
        <f>$D$37*BX37</f>
        <v>581.61854480667205</v>
      </c>
      <c r="CE16" s="34">
        <f t="shared" si="30"/>
        <v>64098.838201295883</v>
      </c>
      <c r="CG16" s="34">
        <f>$B$16*CE16</f>
        <v>0</v>
      </c>
      <c r="CH16" s="34">
        <f>$C$38*CE38</f>
        <v>0</v>
      </c>
      <c r="CI16" s="34">
        <f t="shared" si="11"/>
        <v>0</v>
      </c>
      <c r="CJ16" s="34">
        <f>$D$15*CE15</f>
        <v>65824.254425817606</v>
      </c>
      <c r="CK16" s="34">
        <f>$D$37*CE37</f>
        <v>615.55903270967394</v>
      </c>
      <c r="CL16" s="34">
        <f t="shared" si="31"/>
        <v>66439.813458527278</v>
      </c>
      <c r="CN16" s="34">
        <f>$B$16*CL16</f>
        <v>0</v>
      </c>
      <c r="CO16" s="34">
        <f>$C$38*CL38</f>
        <v>0</v>
      </c>
      <c r="CP16" s="34">
        <f t="shared" si="12"/>
        <v>0</v>
      </c>
      <c r="CQ16" s="34">
        <f>$D$15*CL15</f>
        <v>67254.005541051956</v>
      </c>
      <c r="CR16" s="34">
        <f>$D$37*CL37</f>
        <v>628.92313269506099</v>
      </c>
      <c r="CS16" s="34">
        <f t="shared" si="32"/>
        <v>67882.92867374701</v>
      </c>
      <c r="CU16" s="34">
        <f>$B$16*CS16</f>
        <v>0</v>
      </c>
      <c r="CV16" s="34">
        <f>$C$38*CS38</f>
        <v>0</v>
      </c>
      <c r="CW16" s="34">
        <f t="shared" si="13"/>
        <v>0</v>
      </c>
      <c r="CX16" s="34">
        <f>$D$15*CS15</f>
        <v>70452.468523558142</v>
      </c>
      <c r="CY16" s="34">
        <f>$D$37*CS37</f>
        <v>668.48871002919157</v>
      </c>
      <c r="CZ16" s="34">
        <f t="shared" si="33"/>
        <v>71120.957233587338</v>
      </c>
      <c r="DB16" s="34">
        <f>$B$16*CZ16</f>
        <v>0</v>
      </c>
      <c r="DC16" s="34">
        <f>$C$38*CZ38</f>
        <v>0</v>
      </c>
      <c r="DD16" s="34">
        <f t="shared" si="14"/>
        <v>0</v>
      </c>
      <c r="DE16" s="34">
        <f>$D$15*CZ15</f>
        <v>72580.524668157886</v>
      </c>
      <c r="DF16" s="34">
        <f>$D$37*CZ37</f>
        <v>697.13675961985587</v>
      </c>
      <c r="DG16" s="34">
        <f t="shared" si="34"/>
        <v>73277.661427777741</v>
      </c>
      <c r="DI16" s="34">
        <f>$B$16*DG16</f>
        <v>0</v>
      </c>
      <c r="DJ16" s="34">
        <f>$C$38*DG38</f>
        <v>0</v>
      </c>
      <c r="DK16" s="34">
        <f t="shared" si="15"/>
        <v>0</v>
      </c>
      <c r="DL16" s="34">
        <f>$D$15*DG15</f>
        <v>73274.545372364839</v>
      </c>
      <c r="DM16" s="34">
        <f>$D$37*DG37</f>
        <v>709.52399897772625</v>
      </c>
      <c r="DN16" s="34">
        <f t="shared" si="35"/>
        <v>73984.069371342572</v>
      </c>
      <c r="DP16" s="34">
        <f>$B$16*DN16</f>
        <v>0</v>
      </c>
      <c r="DQ16" s="34">
        <f>$C$38*DN38</f>
        <v>0</v>
      </c>
      <c r="DR16" s="34">
        <f t="shared" si="16"/>
        <v>0</v>
      </c>
      <c r="DS16" s="34">
        <f>$D$15*DN15</f>
        <v>74111.55996973913</v>
      </c>
      <c r="DT16" s="34">
        <f>$D$37*DN37</f>
        <v>725.06236979528376</v>
      </c>
      <c r="DU16" s="34">
        <f t="shared" si="36"/>
        <v>74836.622339534413</v>
      </c>
      <c r="DW16" s="34">
        <f>$B$16*DU16</f>
        <v>0</v>
      </c>
      <c r="DX16" s="34">
        <f>$C$38*DU38</f>
        <v>0</v>
      </c>
      <c r="DY16" s="34">
        <f t="shared" si="17"/>
        <v>0</v>
      </c>
      <c r="DZ16" s="34">
        <f>$D$15*DU15</f>
        <v>75506.533212249793</v>
      </c>
      <c r="EA16" s="34">
        <f>$D$37*DU37</f>
        <v>747.59124975271925</v>
      </c>
      <c r="EB16" s="34">
        <f t="shared" si="37"/>
        <v>76254.12446200251</v>
      </c>
      <c r="ED16" s="34">
        <f>$B$16*EB16</f>
        <v>0</v>
      </c>
      <c r="EE16" s="34">
        <f>$C$38*EB38</f>
        <v>0</v>
      </c>
      <c r="EF16" s="34">
        <f t="shared" si="18"/>
        <v>0</v>
      </c>
      <c r="EG16" s="34">
        <f>$D$15*EB15</f>
        <v>77499.793993093568</v>
      </c>
      <c r="EH16" s="34">
        <f>$D$37*EB37</f>
        <v>774.82223762251817</v>
      </c>
      <c r="EI16" s="34">
        <f t="shared" si="38"/>
        <v>78274.616230716085</v>
      </c>
      <c r="EK16" s="34">
        <f>$B$16*EI16</f>
        <v>0</v>
      </c>
      <c r="EL16" s="34">
        <f>$C$38*EI38</f>
        <v>0</v>
      </c>
      <c r="EM16" s="34">
        <f t="shared" si="19"/>
        <v>0</v>
      </c>
      <c r="EN16" s="34">
        <f>$D$15*EI15</f>
        <v>79611.168927486055</v>
      </c>
      <c r="EO16" s="34">
        <f>$D$37*EI37</f>
        <v>802.00625989771891</v>
      </c>
      <c r="EP16" s="34">
        <f t="shared" si="39"/>
        <v>80413.175187383778</v>
      </c>
    </row>
    <row r="17" spans="1:146" x14ac:dyDescent="0.25">
      <c r="A17">
        <v>60</v>
      </c>
      <c r="B17" s="29">
        <v>0</v>
      </c>
      <c r="C17" s="29">
        <v>0</v>
      </c>
      <c r="D17" s="29">
        <v>0.904756</v>
      </c>
      <c r="E17" s="29">
        <v>4.0720000000000001E-3</v>
      </c>
      <c r="F17">
        <v>39600</v>
      </c>
      <c r="H17" s="34">
        <f>$B$17*F17</f>
        <v>0</v>
      </c>
      <c r="I17" s="34">
        <f>$C$39*F39</f>
        <v>0</v>
      </c>
      <c r="J17" s="34">
        <f t="shared" si="0"/>
        <v>0</v>
      </c>
      <c r="K17" s="34">
        <f>$D$16*F16</f>
        <v>43596.816100000004</v>
      </c>
      <c r="L17" s="34">
        <f>$D$38*F38</f>
        <v>371.78149999999999</v>
      </c>
      <c r="M17" s="34">
        <f t="shared" si="20"/>
        <v>43968.597600000001</v>
      </c>
      <c r="N17" s="34"/>
      <c r="O17" s="34">
        <f>$B$17*M17</f>
        <v>0</v>
      </c>
      <c r="P17" s="34">
        <f>$C$39*M39</f>
        <v>0</v>
      </c>
      <c r="Q17" s="34">
        <f t="shared" si="1"/>
        <v>0</v>
      </c>
      <c r="R17" s="34">
        <f>$D$16*M16</f>
        <v>47134.401911242203</v>
      </c>
      <c r="S17" s="34">
        <f>$D$38*M38</f>
        <v>416.26062251699994</v>
      </c>
      <c r="T17" s="34">
        <f t="shared" si="21"/>
        <v>47550.662533759205</v>
      </c>
      <c r="V17" s="34">
        <f>$B$17*T17</f>
        <v>0</v>
      </c>
      <c r="W17" s="34">
        <f>$C$39*T39</f>
        <v>0</v>
      </c>
      <c r="X17" s="34">
        <f t="shared" si="2"/>
        <v>0</v>
      </c>
      <c r="Y17" s="34">
        <f>$D$16*T16</f>
        <v>43152.322915552948</v>
      </c>
      <c r="Z17" s="34">
        <f>$D$38*T38</f>
        <v>390.7163457287491</v>
      </c>
      <c r="AA17" s="34">
        <f t="shared" si="22"/>
        <v>43543.039261281694</v>
      </c>
      <c r="AC17" s="34">
        <f>$B$17*AA17</f>
        <v>0</v>
      </c>
      <c r="AD17" s="34">
        <f>$C$39*AA39</f>
        <v>0</v>
      </c>
      <c r="AE17" s="34">
        <f t="shared" si="3"/>
        <v>0</v>
      </c>
      <c r="AF17" s="34">
        <f>$D$16*AA16</f>
        <v>35241.186824109776</v>
      </c>
      <c r="AG17" s="34">
        <f>$D$38*AA38</f>
        <v>344.76619258217193</v>
      </c>
      <c r="AH17" s="34">
        <f t="shared" si="23"/>
        <v>35585.95301669195</v>
      </c>
      <c r="AJ17" s="34">
        <f>$B$17*AH17</f>
        <v>0</v>
      </c>
      <c r="AK17" s="34">
        <f>$C$39*AH39</f>
        <v>0</v>
      </c>
      <c r="AL17" s="34">
        <f t="shared" si="4"/>
        <v>0</v>
      </c>
      <c r="AM17" s="34">
        <f>$D$16*AH16</f>
        <v>55902.784111733235</v>
      </c>
      <c r="AN17" s="34">
        <f>$D$38*AH38</f>
        <v>549.40887361858722</v>
      </c>
      <c r="AO17" s="34">
        <f t="shared" si="24"/>
        <v>56452.192985351823</v>
      </c>
      <c r="AQ17" s="34">
        <f>$B$17*AO17</f>
        <v>0</v>
      </c>
      <c r="AR17" s="34">
        <f>$C$39*AO39</f>
        <v>0</v>
      </c>
      <c r="AS17" s="34">
        <f t="shared" si="5"/>
        <v>0</v>
      </c>
      <c r="AT17" s="34">
        <f>$D$16*AO16</f>
        <v>59540.720026275601</v>
      </c>
      <c r="AU17" s="34">
        <f>$D$38*AO38</f>
        <v>625.72369855387853</v>
      </c>
      <c r="AV17" s="34">
        <f t="shared" si="25"/>
        <v>60166.443724829478</v>
      </c>
      <c r="AX17" s="34">
        <f>$B$17*AV17</f>
        <v>0</v>
      </c>
      <c r="AY17" s="34">
        <f>$C$39*AV39</f>
        <v>0</v>
      </c>
      <c r="AZ17" s="34">
        <f t="shared" si="6"/>
        <v>0</v>
      </c>
      <c r="BA17" s="34">
        <f>$D$16*AV16</f>
        <v>59041.736618446208</v>
      </c>
      <c r="BB17" s="34">
        <f>$D$38*AV38</f>
        <v>659.16267330707694</v>
      </c>
      <c r="BC17" s="34">
        <f t="shared" si="26"/>
        <v>59700.899291753281</v>
      </c>
      <c r="BE17" s="34">
        <f>$B$17*BC17</f>
        <v>0</v>
      </c>
      <c r="BF17" s="34">
        <f>$C$39*BC39</f>
        <v>0</v>
      </c>
      <c r="BG17" s="34">
        <f t="shared" si="7"/>
        <v>0</v>
      </c>
      <c r="BH17" s="34">
        <f>$D$16*BC16</f>
        <v>56092.243420161329</v>
      </c>
      <c r="BI17" s="34">
        <f>$D$38*BC38</f>
        <v>613.09174137997661</v>
      </c>
      <c r="BJ17" s="34">
        <f t="shared" si="27"/>
        <v>56705.335161541305</v>
      </c>
      <c r="BL17" s="34">
        <f>$B$17*BJ17</f>
        <v>0</v>
      </c>
      <c r="BM17" s="34">
        <f>$C$39*BJ39</f>
        <v>0</v>
      </c>
      <c r="BN17" s="34">
        <f t="shared" si="8"/>
        <v>0</v>
      </c>
      <c r="BO17" s="34">
        <f>$D$16*BJ16</f>
        <v>53265.732678611377</v>
      </c>
      <c r="BP17" s="34">
        <f>$D$38*BJ38</f>
        <v>519.01644587920362</v>
      </c>
      <c r="BQ17" s="34">
        <f t="shared" si="28"/>
        <v>53784.749124490583</v>
      </c>
      <c r="BS17" s="34">
        <f>$B$17*BQ17</f>
        <v>0</v>
      </c>
      <c r="BT17" s="34">
        <f>$C$39*BQ39</f>
        <v>0</v>
      </c>
      <c r="BU17" s="34">
        <f t="shared" si="9"/>
        <v>0</v>
      </c>
      <c r="BV17" s="34">
        <f>$D$16*BQ16</f>
        <v>63842.178008765302</v>
      </c>
      <c r="BW17" s="34">
        <f>$D$38*BQ38</f>
        <v>675.95254551896903</v>
      </c>
      <c r="BX17" s="34">
        <f t="shared" si="29"/>
        <v>64518.130554284275</v>
      </c>
      <c r="BZ17" s="34">
        <f>$B$17*BX17</f>
        <v>0</v>
      </c>
      <c r="CA17" s="34">
        <f>$C$39*BX39</f>
        <v>0</v>
      </c>
      <c r="CB17" s="34">
        <f t="shared" si="10"/>
        <v>0</v>
      </c>
      <c r="CC17" s="34">
        <f>$D$16*BX16</f>
        <v>67557.862451311332</v>
      </c>
      <c r="CD17" s="34">
        <f>$D$38*BX38</f>
        <v>754.45964696627743</v>
      </c>
      <c r="CE17" s="34">
        <f t="shared" si="30"/>
        <v>68312.322098277611</v>
      </c>
      <c r="CG17" s="34">
        <f>$B$17*CE17</f>
        <v>0</v>
      </c>
      <c r="CH17" s="34">
        <f>$C$39*CE39</f>
        <v>0</v>
      </c>
      <c r="CI17" s="34">
        <f t="shared" si="11"/>
        <v>0</v>
      </c>
      <c r="CJ17" s="34">
        <f>$D$16*CE16</f>
        <v>60618.335385803715</v>
      </c>
      <c r="CK17" s="34">
        <f>$D$38*CE38</f>
        <v>666.00158462444051</v>
      </c>
      <c r="CL17" s="34">
        <f t="shared" si="31"/>
        <v>61284.336970428158</v>
      </c>
      <c r="CN17" s="34">
        <f>$B$17*CL17</f>
        <v>0</v>
      </c>
      <c r="CO17" s="34">
        <f>$C$39*CL39</f>
        <v>0</v>
      </c>
      <c r="CP17" s="34">
        <f t="shared" si="12"/>
        <v>0</v>
      </c>
      <c r="CQ17" s="34">
        <f>$D$16*CL16</f>
        <v>62832.198027542705</v>
      </c>
      <c r="CR17" s="34">
        <f>$D$38*CL38</f>
        <v>704.86197162350174</v>
      </c>
      <c r="CS17" s="34">
        <f t="shared" si="32"/>
        <v>63537.059999166209</v>
      </c>
      <c r="CU17" s="34">
        <f>$B$17*CS17</f>
        <v>0</v>
      </c>
      <c r="CV17" s="34">
        <f>$C$39*CS39</f>
        <v>0</v>
      </c>
      <c r="CW17" s="34">
        <f t="shared" si="13"/>
        <v>0</v>
      </c>
      <c r="CX17" s="34">
        <f>$D$16*CS16</f>
        <v>64196.953529691222</v>
      </c>
      <c r="CY17" s="34">
        <f>$D$38*CS38</f>
        <v>720.16488594204668</v>
      </c>
      <c r="CZ17" s="34">
        <f t="shared" si="33"/>
        <v>64917.118415633267</v>
      </c>
      <c r="DB17" s="34">
        <f>$B$17*CZ17</f>
        <v>0</v>
      </c>
      <c r="DC17" s="34">
        <f>$C$39*CZ39</f>
        <v>0</v>
      </c>
      <c r="DD17" s="34">
        <f t="shared" si="14"/>
        <v>0</v>
      </c>
      <c r="DE17" s="34">
        <f>$D$16*CZ16</f>
        <v>67259.160376760774</v>
      </c>
      <c r="DF17" s="34">
        <f>$D$38*CZ38</f>
        <v>765.46731806757862</v>
      </c>
      <c r="DG17" s="34">
        <f t="shared" si="34"/>
        <v>68024.627694828348</v>
      </c>
      <c r="DI17" s="34">
        <f>$B$17*DG17</f>
        <v>0</v>
      </c>
      <c r="DJ17" s="34">
        <f>$C$39*DG39</f>
        <v>0</v>
      </c>
      <c r="DK17" s="34">
        <f t="shared" si="15"/>
        <v>0</v>
      </c>
      <c r="DL17" s="34">
        <f>$D$16*DG16</f>
        <v>69298.757689910839</v>
      </c>
      <c r="DM17" s="34">
        <f>$D$38*DG38</f>
        <v>798.26864718692923</v>
      </c>
      <c r="DN17" s="34">
        <f t="shared" si="35"/>
        <v>70097.026337097763</v>
      </c>
      <c r="DP17" s="34">
        <f>$B$17*DN17</f>
        <v>0</v>
      </c>
      <c r="DQ17" s="34">
        <f>$C$39*DN39</f>
        <v>0</v>
      </c>
      <c r="DR17" s="34">
        <f t="shared" si="16"/>
        <v>0</v>
      </c>
      <c r="DS17" s="34">
        <f>$D$16*DN16</f>
        <v>69966.808388548045</v>
      </c>
      <c r="DT17" s="34">
        <f>$D$38*DN38</f>
        <v>812.45104521402459</v>
      </c>
      <c r="DU17" s="34">
        <f t="shared" si="36"/>
        <v>70779.259433762069</v>
      </c>
      <c r="DW17" s="34">
        <f>$B$17*DU17</f>
        <v>0</v>
      </c>
      <c r="DX17" s="34">
        <f>$C$39*DU39</f>
        <v>0</v>
      </c>
      <c r="DY17" s="34">
        <f t="shared" si="17"/>
        <v>0</v>
      </c>
      <c r="DZ17" s="34">
        <f>$D$16*DU16</f>
        <v>70773.068583120039</v>
      </c>
      <c r="EA17" s="34">
        <f>$D$38*DU38</f>
        <v>830.24113372488364</v>
      </c>
      <c r="EB17" s="34">
        <f t="shared" si="37"/>
        <v>71603.309716844917</v>
      </c>
      <c r="ED17" s="34">
        <f>$B$17*EB17</f>
        <v>0</v>
      </c>
      <c r="EE17" s="34">
        <f>$C$39*EB39</f>
        <v>0</v>
      </c>
      <c r="EF17" s="34">
        <f t="shared" si="18"/>
        <v>0</v>
      </c>
      <c r="EG17" s="34">
        <f>$D$16*EB16</f>
        <v>72113.601757840239</v>
      </c>
      <c r="EH17" s="34">
        <f>$D$38*EB38</f>
        <v>856.03530606975323</v>
      </c>
      <c r="EI17" s="34">
        <f t="shared" si="38"/>
        <v>72969.637063909991</v>
      </c>
      <c r="EK17" s="34">
        <f>$B$17*EI17</f>
        <v>0</v>
      </c>
      <c r="EL17" s="34">
        <f>$C$39*EI39</f>
        <v>0</v>
      </c>
      <c r="EM17" s="34">
        <f t="shared" si="19"/>
        <v>0</v>
      </c>
      <c r="EN17" s="34">
        <f>$D$16*EI16</f>
        <v>74024.382844004431</v>
      </c>
      <c r="EO17" s="34">
        <f>$D$38*EI38</f>
        <v>887.21404294124113</v>
      </c>
      <c r="EP17" s="34">
        <f t="shared" si="39"/>
        <v>74911.59688694567</v>
      </c>
    </row>
    <row r="18" spans="1:146" x14ac:dyDescent="0.25">
      <c r="A18">
        <v>65</v>
      </c>
      <c r="B18" s="29">
        <v>0</v>
      </c>
      <c r="C18" s="29">
        <v>0</v>
      </c>
      <c r="D18" s="29">
        <v>0.83186000000000004</v>
      </c>
      <c r="E18" s="29">
        <v>3.7429999999999998E-3</v>
      </c>
      <c r="F18">
        <v>29500</v>
      </c>
      <c r="H18" s="34">
        <f>$B$18*F18</f>
        <v>0</v>
      </c>
      <c r="I18" s="34">
        <f>$C$40*F40</f>
        <v>0</v>
      </c>
      <c r="J18" s="34">
        <f t="shared" si="0"/>
        <v>0</v>
      </c>
      <c r="K18" s="34">
        <f>$D$17*F17</f>
        <v>35828.337599999999</v>
      </c>
      <c r="L18" s="34">
        <f>$D$39*F39</f>
        <v>261.29160000000002</v>
      </c>
      <c r="M18" s="34">
        <f t="shared" si="20"/>
        <v>36089.629199999996</v>
      </c>
      <c r="N18" s="34"/>
      <c r="O18" s="34">
        <f>$B$18*M18</f>
        <v>0</v>
      </c>
      <c r="P18" s="34">
        <f>$C$40*M40</f>
        <v>0</v>
      </c>
      <c r="Q18" s="34">
        <f t="shared" si="1"/>
        <v>0</v>
      </c>
      <c r="R18" s="34">
        <f>$D$17*M17</f>
        <v>39780.8524901856</v>
      </c>
      <c r="S18" s="34">
        <f>$D$39*M39</f>
        <v>292.22626981500002</v>
      </c>
      <c r="T18" s="34">
        <f t="shared" si="21"/>
        <v>40073.078760000601</v>
      </c>
      <c r="V18" s="34">
        <f>$B$18*T18</f>
        <v>0</v>
      </c>
      <c r="W18" s="34">
        <f>$C$40*T40</f>
        <v>0</v>
      </c>
      <c r="X18" s="34">
        <f t="shared" si="2"/>
        <v>0</v>
      </c>
      <c r="Y18" s="34">
        <f>$D$17*T17</f>
        <v>43021.747231393842</v>
      </c>
      <c r="Z18" s="34">
        <f>$D$39*T39</f>
        <v>327.18258085143236</v>
      </c>
      <c r="AA18" s="34">
        <f t="shared" si="22"/>
        <v>43348.929812245275</v>
      </c>
      <c r="AC18" s="34">
        <f>$B$18*AA18</f>
        <v>0</v>
      </c>
      <c r="AD18" s="34">
        <f>$C$40*AA40</f>
        <v>0</v>
      </c>
      <c r="AE18" s="34">
        <f t="shared" si="3"/>
        <v>0</v>
      </c>
      <c r="AF18" s="34">
        <f>$D$17*AA17</f>
        <v>39395.826029880183</v>
      </c>
      <c r="AG18" s="34">
        <f>$D$39*AA39</f>
        <v>307.10142775439652</v>
      </c>
      <c r="AH18" s="34">
        <f t="shared" si="23"/>
        <v>39702.927457634578</v>
      </c>
      <c r="AJ18" s="34">
        <f>$B$18*AH18</f>
        <v>0</v>
      </c>
      <c r="AK18" s="34">
        <f>$C$40*AH40</f>
        <v>0</v>
      </c>
      <c r="AL18" s="34">
        <f t="shared" si="4"/>
        <v>0</v>
      </c>
      <c r="AM18" s="34">
        <f>$D$17*AH17</f>
        <v>32196.604507570144</v>
      </c>
      <c r="AN18" s="34">
        <f>$D$39*AH39</f>
        <v>270.97635068183797</v>
      </c>
      <c r="AO18" s="34">
        <f t="shared" si="24"/>
        <v>32467.580858251982</v>
      </c>
      <c r="AQ18" s="34">
        <f>$B$18*AO18</f>
        <v>0</v>
      </c>
      <c r="AR18" s="34">
        <f>$C$40*AO40</f>
        <v>0</v>
      </c>
      <c r="AS18" s="34">
        <f t="shared" si="5"/>
        <v>0</v>
      </c>
      <c r="AT18" s="34">
        <f>$D$17*AO17</f>
        <v>51075.460316654971</v>
      </c>
      <c r="AU18" s="34">
        <f>$D$39*AO39</f>
        <v>431.81887154633972</v>
      </c>
      <c r="AV18" s="34">
        <f t="shared" si="25"/>
        <v>51507.279188201312</v>
      </c>
      <c r="AX18" s="34">
        <f>$B$18*AV18</f>
        <v>0</v>
      </c>
      <c r="AY18" s="34">
        <f>$C$40*AV40</f>
        <v>0</v>
      </c>
      <c r="AZ18" s="34">
        <f t="shared" si="6"/>
        <v>0</v>
      </c>
      <c r="BA18" s="34">
        <f>$D$17*AV17</f>
        <v>54435.950958701818</v>
      </c>
      <c r="BB18" s="34">
        <f>$D$39*AV39</f>
        <v>491.78773950501619</v>
      </c>
      <c r="BC18" s="34">
        <f t="shared" si="26"/>
        <v>54927.738698206835</v>
      </c>
      <c r="BE18" s="34">
        <f>$B$18*BC18</f>
        <v>0</v>
      </c>
      <c r="BF18" s="34">
        <f>$C$40*BC40</f>
        <v>0</v>
      </c>
      <c r="BG18" s="34">
        <f t="shared" si="7"/>
        <v>0</v>
      </c>
      <c r="BH18" s="34">
        <f>$D$17*BC17</f>
        <v>54014.746839609536</v>
      </c>
      <c r="BI18" s="34">
        <f>$D$39*BC39</f>
        <v>518.05814943140297</v>
      </c>
      <c r="BJ18" s="34">
        <f t="shared" si="27"/>
        <v>54532.804989040938</v>
      </c>
      <c r="BL18" s="34">
        <f>$B$18*BJ18</f>
        <v>0</v>
      </c>
      <c r="BM18" s="34">
        <f>$C$40*BJ40</f>
        <v>0</v>
      </c>
      <c r="BN18" s="34">
        <f t="shared" si="8"/>
        <v>0</v>
      </c>
      <c r="BO18" s="34">
        <f>$D$17*BJ17</f>
        <v>51304.492219415464</v>
      </c>
      <c r="BP18" s="34">
        <f>$D$39*BJ39</f>
        <v>481.85295795230081</v>
      </c>
      <c r="BQ18" s="34">
        <f t="shared" si="28"/>
        <v>51786.345177367766</v>
      </c>
      <c r="BS18" s="34">
        <f>$B$18*BQ18</f>
        <v>0</v>
      </c>
      <c r="BT18" s="34">
        <f>$C$40*BQ40</f>
        <v>0</v>
      </c>
      <c r="BU18" s="34">
        <f t="shared" si="9"/>
        <v>0</v>
      </c>
      <c r="BV18" s="34">
        <f>$D$17*BQ17</f>
        <v>48662.074478877599</v>
      </c>
      <c r="BW18" s="34">
        <f>$D$39*BQ39</f>
        <v>407.93269261367425</v>
      </c>
      <c r="BX18" s="34">
        <f t="shared" si="29"/>
        <v>49070.00717149127</v>
      </c>
      <c r="BZ18" s="34">
        <f>$B$18*BX18</f>
        <v>0</v>
      </c>
      <c r="CA18" s="34">
        <f>$C$40*BX40</f>
        <v>0</v>
      </c>
      <c r="CB18" s="34">
        <f t="shared" si="10"/>
        <v>0</v>
      </c>
      <c r="CC18" s="34">
        <f>$D$17*BX17</f>
        <v>58373.165727772022</v>
      </c>
      <c r="CD18" s="34">
        <f>$D$39*BX39</f>
        <v>531.26369387467935</v>
      </c>
      <c r="CE18" s="34">
        <f t="shared" si="30"/>
        <v>58904.429421646702</v>
      </c>
      <c r="CG18" s="34">
        <f>$B$18*CE18</f>
        <v>0</v>
      </c>
      <c r="CH18" s="34">
        <f>$C$40*CE40</f>
        <v>0</v>
      </c>
      <c r="CI18" s="34">
        <f t="shared" si="11"/>
        <v>0</v>
      </c>
      <c r="CJ18" s="34">
        <f>$D$17*CE17</f>
        <v>61805.983292349258</v>
      </c>
      <c r="CK18" s="34">
        <f>$D$39*CE39</f>
        <v>592.95519251514224</v>
      </c>
      <c r="CL18" s="34">
        <f t="shared" si="31"/>
        <v>62398.938484864397</v>
      </c>
      <c r="CN18" s="34">
        <f>$B$18*CL18</f>
        <v>0</v>
      </c>
      <c r="CO18" s="34">
        <f>$C$40*CL40</f>
        <v>0</v>
      </c>
      <c r="CP18" s="34">
        <f t="shared" si="12"/>
        <v>0</v>
      </c>
      <c r="CQ18" s="34">
        <f>$D$17*CL17</f>
        <v>55447.371580016697</v>
      </c>
      <c r="CR18" s="34">
        <f>$D$39*CL39</f>
        <v>523.43595143031996</v>
      </c>
      <c r="CS18" s="34">
        <f t="shared" si="32"/>
        <v>55970.807531447019</v>
      </c>
      <c r="CU18" s="34">
        <f>$B$18*CS18</f>
        <v>0</v>
      </c>
      <c r="CV18" s="34">
        <f>$C$40*CS40</f>
        <v>0</v>
      </c>
      <c r="CW18" s="34">
        <f t="shared" si="13"/>
        <v>0</v>
      </c>
      <c r="CX18" s="34">
        <f>$D$17*CS17</f>
        <v>57485.536256605621</v>
      </c>
      <c r="CY18" s="34">
        <f>$D$39*CS39</f>
        <v>553.97386537240948</v>
      </c>
      <c r="CZ18" s="34">
        <f t="shared" si="33"/>
        <v>58039.510121978034</v>
      </c>
      <c r="DB18" s="34">
        <f>$B$18*CZ18</f>
        <v>0</v>
      </c>
      <c r="DC18" s="34">
        <f>$C$40*CZ40</f>
        <v>0</v>
      </c>
      <c r="DD18" s="34">
        <f t="shared" si="14"/>
        <v>0</v>
      </c>
      <c r="DE18" s="34">
        <f>$D$17*CZ17</f>
        <v>58734.15238925469</v>
      </c>
      <c r="DF18" s="34">
        <f>$D$39*CZ39</f>
        <v>566.00092353927619</v>
      </c>
      <c r="DG18" s="34">
        <f t="shared" si="34"/>
        <v>59300.153312793969</v>
      </c>
      <c r="DI18" s="34">
        <f>$B$18*DG18</f>
        <v>0</v>
      </c>
      <c r="DJ18" s="34">
        <f>$C$40*DG40</f>
        <v>0</v>
      </c>
      <c r="DK18" s="34">
        <f t="shared" si="15"/>
        <v>0</v>
      </c>
      <c r="DL18" s="34">
        <f>$D$17*DG17</f>
        <v>61545.690054662118</v>
      </c>
      <c r="DM18" s="34">
        <f>$D$39*DG39</f>
        <v>601.60266585172121</v>
      </c>
      <c r="DN18" s="34">
        <f t="shared" si="35"/>
        <v>62147.29272051384</v>
      </c>
      <c r="DP18" s="34">
        <f>$B$18*DN18</f>
        <v>0</v>
      </c>
      <c r="DQ18" s="34">
        <f>$C$40*DN40</f>
        <v>0</v>
      </c>
      <c r="DR18" s="34">
        <f t="shared" si="16"/>
        <v>0</v>
      </c>
      <c r="DS18" s="34">
        <f>$D$17*DN17</f>
        <v>63420.705160647223</v>
      </c>
      <c r="DT18" s="34">
        <f>$D$39*DN39</f>
        <v>627.37965947093221</v>
      </c>
      <c r="DU18" s="34">
        <f t="shared" si="36"/>
        <v>64048.084820118158</v>
      </c>
      <c r="DW18" s="34">
        <f>$B$18*DU18</f>
        <v>0</v>
      </c>
      <c r="DX18" s="34">
        <f>$C$40*DU40</f>
        <v>0</v>
      </c>
      <c r="DY18" s="34">
        <f t="shared" si="17"/>
        <v>0</v>
      </c>
      <c r="DZ18" s="34">
        <f>$D$17*DU17</f>
        <v>64037.959648252836</v>
      </c>
      <c r="EA18" s="34">
        <f>$D$39*DU39</f>
        <v>638.52429003464738</v>
      </c>
      <c r="EB18" s="34">
        <f t="shared" si="37"/>
        <v>64676.483938287485</v>
      </c>
      <c r="ED18" s="34">
        <f>$B$18*EB18</f>
        <v>0</v>
      </c>
      <c r="EE18" s="34">
        <f>$C$40*EB40</f>
        <v>0</v>
      </c>
      <c r="EF18" s="34">
        <f t="shared" si="18"/>
        <v>0</v>
      </c>
      <c r="EG18" s="34">
        <f>$D$17*EB17</f>
        <v>64783.52408617374</v>
      </c>
      <c r="EH18" s="34">
        <f>$D$39*EB39</f>
        <v>652.50377527970579</v>
      </c>
      <c r="EI18" s="34">
        <f t="shared" si="38"/>
        <v>65436.027861453447</v>
      </c>
      <c r="EK18" s="34">
        <f>$B$18*EI18</f>
        <v>0</v>
      </c>
      <c r="EL18" s="34">
        <f>$C$40*EI40</f>
        <v>0</v>
      </c>
      <c r="EM18" s="34">
        <f t="shared" si="19"/>
        <v>0</v>
      </c>
      <c r="EN18" s="34">
        <f>$D$17*EI17</f>
        <v>66019.716951394948</v>
      </c>
      <c r="EO18" s="34">
        <f>$D$39*EI39</f>
        <v>672.7733956120835</v>
      </c>
      <c r="EP18" s="34">
        <f t="shared" si="39"/>
        <v>66692.490347007028</v>
      </c>
    </row>
    <row r="19" spans="1:146" x14ac:dyDescent="0.25">
      <c r="A19">
        <v>70</v>
      </c>
      <c r="B19" s="29">
        <v>0</v>
      </c>
      <c r="C19" s="29">
        <v>0</v>
      </c>
      <c r="D19" s="29">
        <v>0.73716700000000002</v>
      </c>
      <c r="E19" s="29">
        <v>3.5890000000000002E-3</v>
      </c>
      <c r="F19">
        <v>21700</v>
      </c>
      <c r="H19" s="34">
        <f>$B$19*F19</f>
        <v>0</v>
      </c>
      <c r="I19" s="34">
        <f>$C$41*F41</f>
        <v>0</v>
      </c>
      <c r="J19" s="34">
        <f t="shared" si="0"/>
        <v>0</v>
      </c>
      <c r="K19" s="34">
        <f>$D$18*F18</f>
        <v>24539.870000000003</v>
      </c>
      <c r="L19" s="34">
        <f>$D$40*F40</f>
        <v>113.4552</v>
      </c>
      <c r="M19" s="34">
        <f t="shared" si="20"/>
        <v>24653.325200000003</v>
      </c>
      <c r="N19" s="34"/>
      <c r="O19" s="34">
        <f>$B$19*M19</f>
        <v>0</v>
      </c>
      <c r="P19" s="34">
        <f>$C$41*M41</f>
        <v>0</v>
      </c>
      <c r="Q19" s="34">
        <f t="shared" si="1"/>
        <v>0</v>
      </c>
      <c r="R19" s="34">
        <f>$D$18*M18</f>
        <v>30021.518946311997</v>
      </c>
      <c r="S19" s="34">
        <f>$D$40*M40</f>
        <v>143.51774296319999</v>
      </c>
      <c r="T19" s="34">
        <f t="shared" si="21"/>
        <v>30165.036689275195</v>
      </c>
      <c r="V19" s="34">
        <f>$B$19*T19</f>
        <v>0</v>
      </c>
      <c r="W19" s="34">
        <f>$C$41*T41</f>
        <v>0</v>
      </c>
      <c r="X19" s="34">
        <f t="shared" si="2"/>
        <v>0</v>
      </c>
      <c r="Y19" s="34">
        <f>$D$18*T18</f>
        <v>33335.191297294099</v>
      </c>
      <c r="Z19" s="34">
        <f>$D$40*T40</f>
        <v>160.50836430349773</v>
      </c>
      <c r="AA19" s="34">
        <f t="shared" si="22"/>
        <v>33495.699661597595</v>
      </c>
      <c r="AC19" s="34">
        <f>$B$19*AA19</f>
        <v>0</v>
      </c>
      <c r="AD19" s="34">
        <f>$C$41*AA41</f>
        <v>0</v>
      </c>
      <c r="AE19" s="34">
        <f t="shared" si="3"/>
        <v>0</v>
      </c>
      <c r="AF19" s="34">
        <f>$D$18*AA18</f>
        <v>36060.240753614358</v>
      </c>
      <c r="AG19" s="34">
        <f>$D$40*AA40</f>
        <v>179.70512652007386</v>
      </c>
      <c r="AH19" s="34">
        <f t="shared" si="23"/>
        <v>36239.94588013443</v>
      </c>
      <c r="AJ19" s="34">
        <f>$B$19*AH19</f>
        <v>0</v>
      </c>
      <c r="AK19" s="34">
        <f>$C$41*AH41</f>
        <v>0</v>
      </c>
      <c r="AL19" s="34">
        <f t="shared" si="4"/>
        <v>0</v>
      </c>
      <c r="AM19" s="34">
        <f>$D$18*AH18</f>
        <v>33027.277234907902</v>
      </c>
      <c r="AN19" s="34">
        <f>$D$40*AH40</f>
        <v>168.67336537462438</v>
      </c>
      <c r="AO19" s="34">
        <f t="shared" si="24"/>
        <v>33195.950600282529</v>
      </c>
      <c r="AQ19" s="34">
        <f>$B$19*AO19</f>
        <v>0</v>
      </c>
      <c r="AR19" s="34">
        <f>$C$41*AO41</f>
        <v>0</v>
      </c>
      <c r="AS19" s="34">
        <f t="shared" si="5"/>
        <v>0</v>
      </c>
      <c r="AT19" s="34">
        <f>$D$18*AO18</f>
        <v>27008.481812745496</v>
      </c>
      <c r="AU19" s="34">
        <f>$D$40*AO40</f>
        <v>148.82623335811098</v>
      </c>
      <c r="AV19" s="34">
        <f t="shared" si="25"/>
        <v>27157.308046103608</v>
      </c>
      <c r="AX19" s="34">
        <f>$B$19*AV19</f>
        <v>0</v>
      </c>
      <c r="AY19" s="34">
        <f>$C$41*AV41</f>
        <v>0</v>
      </c>
      <c r="AZ19" s="34">
        <f t="shared" si="6"/>
        <v>0</v>
      </c>
      <c r="BA19" s="34">
        <f>$D$18*AV18</f>
        <v>42846.845265497148</v>
      </c>
      <c r="BB19" s="34">
        <f>$D$40*AV40</f>
        <v>237.16400634938361</v>
      </c>
      <c r="BC19" s="34">
        <f t="shared" si="26"/>
        <v>43084.009271846531</v>
      </c>
      <c r="BE19" s="34">
        <f>$B$19*BC19</f>
        <v>0</v>
      </c>
      <c r="BF19" s="34">
        <f>$C$41*BC41</f>
        <v>0</v>
      </c>
      <c r="BG19" s="34">
        <f t="shared" si="7"/>
        <v>0</v>
      </c>
      <c r="BH19" s="34">
        <f>$D$18*BC18</f>
        <v>45692.188713490337</v>
      </c>
      <c r="BI19" s="34">
        <f>$D$40*BC40</f>
        <v>270.09190468205088</v>
      </c>
      <c r="BJ19" s="34">
        <f t="shared" si="27"/>
        <v>45962.280618172386</v>
      </c>
      <c r="BL19" s="34">
        <f>$B$19*BJ19</f>
        <v>0</v>
      </c>
      <c r="BM19" s="34">
        <f>$C$41*BJ41</f>
        <v>0</v>
      </c>
      <c r="BN19" s="34">
        <f t="shared" si="8"/>
        <v>0</v>
      </c>
      <c r="BO19" s="34">
        <f>$D$18*BJ18</f>
        <v>45363.659158183596</v>
      </c>
      <c r="BP19" s="34">
        <f>$D$40*BJ40</f>
        <v>284.51235317203992</v>
      </c>
      <c r="BQ19" s="34">
        <f t="shared" si="28"/>
        <v>45648.171511355635</v>
      </c>
      <c r="BS19" s="34">
        <f>$B$19*BQ19</f>
        <v>0</v>
      </c>
      <c r="BT19" s="34">
        <f>$C$41*BQ41</f>
        <v>0</v>
      </c>
      <c r="BU19" s="34">
        <f t="shared" si="9"/>
        <v>0</v>
      </c>
      <c r="BV19" s="34">
        <f>$D$18*BQ18</f>
        <v>43078.989099245155</v>
      </c>
      <c r="BW19" s="34">
        <f>$D$40*BQ40</f>
        <v>264.63118165371566</v>
      </c>
      <c r="BX19" s="34">
        <f t="shared" si="29"/>
        <v>43343.620280898867</v>
      </c>
      <c r="BZ19" s="34">
        <f>$B$19*BX19</f>
        <v>0</v>
      </c>
      <c r="CA19" s="34">
        <f>$C$41*BX41</f>
        <v>0</v>
      </c>
      <c r="CB19" s="34">
        <f t="shared" si="10"/>
        <v>0</v>
      </c>
      <c r="CC19" s="34">
        <f>$D$18*BX18</f>
        <v>40819.376165676731</v>
      </c>
      <c r="CD19" s="34">
        <f>$D$40*BX40</f>
        <v>224.04612650887702</v>
      </c>
      <c r="CE19" s="34">
        <f t="shared" si="30"/>
        <v>41043.422292185605</v>
      </c>
      <c r="CG19" s="34">
        <f>$B$19*CE19</f>
        <v>0</v>
      </c>
      <c r="CH19" s="34">
        <f>$C$41*CE41</f>
        <v>0</v>
      </c>
      <c r="CI19" s="34">
        <f t="shared" si="11"/>
        <v>0</v>
      </c>
      <c r="CJ19" s="34">
        <f>$D$18*CE18</f>
        <v>49000.238658691029</v>
      </c>
      <c r="CK19" s="34">
        <f>$D$40*CE40</f>
        <v>291.77130821444649</v>
      </c>
      <c r="CL19" s="34">
        <f t="shared" si="31"/>
        <v>49292.009966905476</v>
      </c>
      <c r="CN19" s="34">
        <f>$B$19*CL19</f>
        <v>0</v>
      </c>
      <c r="CO19" s="34">
        <f>$C$41*CL41</f>
        <v>0</v>
      </c>
      <c r="CP19" s="34">
        <f t="shared" si="12"/>
        <v>0</v>
      </c>
      <c r="CQ19" s="34">
        <f>$D$18*CL18</f>
        <v>51907.180968019296</v>
      </c>
      <c r="CR19" s="34">
        <f>$D$40*CL40</f>
        <v>325.64502052937877</v>
      </c>
      <c r="CS19" s="34">
        <f t="shared" si="32"/>
        <v>52232.825988548677</v>
      </c>
      <c r="CU19" s="34">
        <f>$B$19*CS19</f>
        <v>0</v>
      </c>
      <c r="CV19" s="34">
        <f>$C$41*CS41</f>
        <v>0</v>
      </c>
      <c r="CW19" s="34">
        <f t="shared" si="13"/>
        <v>0</v>
      </c>
      <c r="CX19" s="34">
        <f>$D$18*CS18</f>
        <v>46559.87595310952</v>
      </c>
      <c r="CY19" s="34">
        <f>$D$40*CS40</f>
        <v>287.46771893374921</v>
      </c>
      <c r="CZ19" s="34">
        <f t="shared" si="33"/>
        <v>46847.343672043273</v>
      </c>
      <c r="DB19" s="34">
        <f>$B$19*CZ19</f>
        <v>0</v>
      </c>
      <c r="DC19" s="34">
        <f>$C$41*CZ41</f>
        <v>0</v>
      </c>
      <c r="DD19" s="34">
        <f t="shared" si="14"/>
        <v>0</v>
      </c>
      <c r="DE19" s="34">
        <f>$D$18*CZ18</f>
        <v>48280.746890068651</v>
      </c>
      <c r="DF19" s="34">
        <f>$D$40*CZ40</f>
        <v>304.23629852443139</v>
      </c>
      <c r="DG19" s="34">
        <f t="shared" si="34"/>
        <v>48584.983188593083</v>
      </c>
      <c r="DI19" s="34">
        <f>$B$19*DG19</f>
        <v>0</v>
      </c>
      <c r="DJ19" s="34">
        <f>$C$41*DG41</f>
        <v>0</v>
      </c>
      <c r="DK19" s="34">
        <f t="shared" si="15"/>
        <v>0</v>
      </c>
      <c r="DL19" s="34">
        <f>$D$18*DG18</f>
        <v>49329.425534780792</v>
      </c>
      <c r="DM19" s="34">
        <f>$D$40*DG40</f>
        <v>310.84142666044988</v>
      </c>
      <c r="DN19" s="34">
        <f t="shared" si="35"/>
        <v>49640.266961441244</v>
      </c>
      <c r="DP19" s="34">
        <f>$B$19*DN19</f>
        <v>0</v>
      </c>
      <c r="DQ19" s="34">
        <f>$C$41*DN41</f>
        <v>0</v>
      </c>
      <c r="DR19" s="34">
        <f t="shared" si="16"/>
        <v>0</v>
      </c>
      <c r="DS19" s="34">
        <f>$D$18*DN18</f>
        <v>51697.846922486649</v>
      </c>
      <c r="DT19" s="34">
        <f>$D$40*DN40</f>
        <v>330.39155352755512</v>
      </c>
      <c r="DU19" s="34">
        <f t="shared" si="36"/>
        <v>52028.238476014201</v>
      </c>
      <c r="DW19" s="34">
        <f>$B$19*DU19</f>
        <v>0</v>
      </c>
      <c r="DX19" s="34">
        <f>$C$41*DU41</f>
        <v>0</v>
      </c>
      <c r="DY19" s="34">
        <f t="shared" si="17"/>
        <v>0</v>
      </c>
      <c r="DZ19" s="34">
        <f>$D$18*DU18</f>
        <v>53279.039838463497</v>
      </c>
      <c r="EA19" s="34">
        <f>$D$40*DU40</f>
        <v>344.54622121074823</v>
      </c>
      <c r="EB19" s="34">
        <f t="shared" si="37"/>
        <v>53623.586059674242</v>
      </c>
      <c r="ED19" s="34">
        <f>$B$19*EB19</f>
        <v>0</v>
      </c>
      <c r="EE19" s="34">
        <f>$C$41*EB41</f>
        <v>0</v>
      </c>
      <c r="EF19" s="34">
        <f t="shared" si="18"/>
        <v>0</v>
      </c>
      <c r="EG19" s="34">
        <f>$D$18*EB18</f>
        <v>53801.77992890383</v>
      </c>
      <c r="EH19" s="34">
        <f>$D$40*EB40</f>
        <v>350.665534624347</v>
      </c>
      <c r="EI19" s="34">
        <f t="shared" si="38"/>
        <v>54152.44546352818</v>
      </c>
      <c r="EK19" s="34">
        <f>$B$19*EI19</f>
        <v>0</v>
      </c>
      <c r="EL19" s="34">
        <f>$C$41*EI41</f>
        <v>0</v>
      </c>
      <c r="EM19" s="34">
        <f t="shared" si="19"/>
        <v>0</v>
      </c>
      <c r="EN19" s="34">
        <f>$D$18*EI18</f>
        <v>54433.61413682867</v>
      </c>
      <c r="EO19" s="34">
        <f>$D$40*EI40</f>
        <v>358.34135149531971</v>
      </c>
      <c r="EP19" s="34">
        <f t="shared" si="39"/>
        <v>54791.955488323991</v>
      </c>
    </row>
    <row r="20" spans="1:146" x14ac:dyDescent="0.25">
      <c r="A20">
        <v>75</v>
      </c>
      <c r="B20" s="29">
        <v>0</v>
      </c>
      <c r="C20" s="29">
        <v>0</v>
      </c>
      <c r="D20" s="29">
        <v>0.590754</v>
      </c>
      <c r="E20" s="29">
        <v>2.983E-3</v>
      </c>
      <c r="F20">
        <v>14400</v>
      </c>
      <c r="H20" s="34">
        <f>$B$20*F20</f>
        <v>0</v>
      </c>
      <c r="I20" s="34">
        <f>$C$42*F42</f>
        <v>0</v>
      </c>
      <c r="J20" s="34">
        <f t="shared" si="0"/>
        <v>0</v>
      </c>
      <c r="K20" s="34">
        <f>$D$19*F19</f>
        <v>15996.5239</v>
      </c>
      <c r="L20" s="34">
        <f>$D$41*F41</f>
        <v>57.239999999999995</v>
      </c>
      <c r="M20" s="34">
        <f t="shared" si="20"/>
        <v>16053.7639</v>
      </c>
      <c r="N20" s="34"/>
      <c r="O20" s="34">
        <f>$B$20*M20</f>
        <v>0</v>
      </c>
      <c r="P20" s="34">
        <f>$C$42*M42</f>
        <v>0</v>
      </c>
      <c r="Q20" s="34">
        <f t="shared" si="1"/>
        <v>0</v>
      </c>
      <c r="R20" s="34">
        <f>$D$19*M19</f>
        <v>18173.617777708401</v>
      </c>
      <c r="S20" s="34">
        <f>$D$41*M41</f>
        <v>60.964501510199995</v>
      </c>
      <c r="T20" s="34">
        <f t="shared" si="21"/>
        <v>18234.582279218601</v>
      </c>
      <c r="V20" s="34">
        <f>$B$20*T20</f>
        <v>0</v>
      </c>
      <c r="W20" s="34">
        <f>$C$42*T42</f>
        <v>0</v>
      </c>
      <c r="X20" s="34">
        <f t="shared" si="2"/>
        <v>0</v>
      </c>
      <c r="Y20" s="34">
        <f>$D$19*T19</f>
        <v>22236.669601122929</v>
      </c>
      <c r="Z20" s="34">
        <f>$D$41*T41</f>
        <v>77.116976135653701</v>
      </c>
      <c r="AA20" s="34">
        <f t="shared" si="22"/>
        <v>22313.786577258583</v>
      </c>
      <c r="AC20" s="34">
        <f>$B$20*AA20</f>
        <v>0</v>
      </c>
      <c r="AD20" s="34">
        <f>$C$42*AA42</f>
        <v>0</v>
      </c>
      <c r="AE20" s="34">
        <f t="shared" si="3"/>
        <v>0</v>
      </c>
      <c r="AF20" s="34">
        <f>$D$19*AA19</f>
        <v>24691.924432440916</v>
      </c>
      <c r="AG20" s="34">
        <f>$D$41*AA41</f>
        <v>86.246272133933473</v>
      </c>
      <c r="AH20" s="34">
        <f t="shared" si="23"/>
        <v>24778.170704574848</v>
      </c>
      <c r="AJ20" s="34">
        <f>$B$20*AH20</f>
        <v>0</v>
      </c>
      <c r="AK20" s="34">
        <f>$C$42*AH42</f>
        <v>0</v>
      </c>
      <c r="AL20" s="34">
        <f t="shared" si="4"/>
        <v>0</v>
      </c>
      <c r="AM20" s="34">
        <f>$D$19*AH19</f>
        <v>26714.892184621058</v>
      </c>
      <c r="AN20" s="34">
        <f>$D$41*AH41</f>
        <v>96.559500277324403</v>
      </c>
      <c r="AO20" s="34">
        <f t="shared" si="24"/>
        <v>26811.451684898384</v>
      </c>
      <c r="AQ20" s="34">
        <f>$B$20*AO20</f>
        <v>0</v>
      </c>
      <c r="AR20" s="34">
        <f>$C$42*AO42</f>
        <v>0</v>
      </c>
      <c r="AS20" s="34">
        <f t="shared" si="5"/>
        <v>0</v>
      </c>
      <c r="AT20" s="34">
        <f>$D$19*AO19</f>
        <v>24470.959316158471</v>
      </c>
      <c r="AU20" s="34">
        <f>$D$41*AO41</f>
        <v>90.630721110377394</v>
      </c>
      <c r="AV20" s="34">
        <f t="shared" si="25"/>
        <v>24561.590037268848</v>
      </c>
      <c r="AX20" s="34">
        <f>$B$20*AV20</f>
        <v>0</v>
      </c>
      <c r="AY20" s="34">
        <f>$C$42*AV42</f>
        <v>0</v>
      </c>
      <c r="AZ20" s="34">
        <f t="shared" si="6"/>
        <v>0</v>
      </c>
      <c r="BA20" s="34">
        <f>$D$19*AV19</f>
        <v>20019.471300422058</v>
      </c>
      <c r="BB20" s="34">
        <f>$D$41*AV41</f>
        <v>79.963508879638411</v>
      </c>
      <c r="BC20" s="34">
        <f t="shared" si="26"/>
        <v>20099.434809301696</v>
      </c>
      <c r="BE20" s="34">
        <f>$B$20*BC20</f>
        <v>0</v>
      </c>
      <c r="BF20" s="34">
        <f>$C$42*BC42</f>
        <v>0</v>
      </c>
      <c r="BG20" s="34">
        <f t="shared" si="7"/>
        <v>0</v>
      </c>
      <c r="BH20" s="34">
        <f>$D$19*BC19</f>
        <v>31760.109862899291</v>
      </c>
      <c r="BI20" s="34">
        <f>$D$41*BC41</f>
        <v>127.42662786467803</v>
      </c>
      <c r="BJ20" s="34">
        <f t="shared" si="27"/>
        <v>31887.536490763971</v>
      </c>
      <c r="BL20" s="34">
        <f>$B$20*BJ20</f>
        <v>0</v>
      </c>
      <c r="BM20" s="34">
        <f>$C$42*BJ42</f>
        <v>0</v>
      </c>
      <c r="BN20" s="34">
        <f t="shared" si="8"/>
        <v>0</v>
      </c>
      <c r="BO20" s="34">
        <f>$D$19*BJ19</f>
        <v>33881.876516456286</v>
      </c>
      <c r="BP20" s="34">
        <f>$D$41*BJ41</f>
        <v>145.11412580170958</v>
      </c>
      <c r="BQ20" s="34">
        <f t="shared" si="28"/>
        <v>34026.990642257995</v>
      </c>
      <c r="BS20" s="34">
        <f>$B$20*BQ20</f>
        <v>0</v>
      </c>
      <c r="BT20" s="34">
        <f>$C$42*BQ42</f>
        <v>0</v>
      </c>
      <c r="BU20" s="34">
        <f t="shared" si="9"/>
        <v>0</v>
      </c>
      <c r="BV20" s="34">
        <f>$D$19*BQ19</f>
        <v>33650.325648511498</v>
      </c>
      <c r="BW20" s="34">
        <f>$D$41*BQ41</f>
        <v>152.85793811174079</v>
      </c>
      <c r="BX20" s="34">
        <f t="shared" si="29"/>
        <v>33803.183586623236</v>
      </c>
      <c r="BZ20" s="34">
        <f>$B$20*BX20</f>
        <v>0</v>
      </c>
      <c r="CA20" s="34">
        <f>$C$42*BX42</f>
        <v>0</v>
      </c>
      <c r="CB20" s="34">
        <f t="shared" si="10"/>
        <v>0</v>
      </c>
      <c r="CC20" s="34">
        <f>$D$19*BX19</f>
        <v>31951.486531609375</v>
      </c>
      <c r="CD20" s="34">
        <f>$D$41*BX41</f>
        <v>142.17778848985122</v>
      </c>
      <c r="CE20" s="34">
        <f t="shared" si="30"/>
        <v>32093.664320099226</v>
      </c>
      <c r="CG20" s="34">
        <f>$B$20*CE20</f>
        <v>0</v>
      </c>
      <c r="CH20" s="34">
        <f>$C$42*CE42</f>
        <v>0</v>
      </c>
      <c r="CI20" s="34">
        <f t="shared" si="11"/>
        <v>0</v>
      </c>
      <c r="CJ20" s="34">
        <f>$D$19*CE19</f>
        <v>30255.856480863586</v>
      </c>
      <c r="CK20" s="34">
        <f>$D$41*CE41</f>
        <v>120.37896912255374</v>
      </c>
      <c r="CL20" s="34">
        <f t="shared" si="31"/>
        <v>30376.235449986139</v>
      </c>
      <c r="CN20" s="34">
        <f>$B$20*CL20</f>
        <v>0</v>
      </c>
      <c r="CO20" s="34">
        <f>$C$42*CL42</f>
        <v>0</v>
      </c>
      <c r="CP20" s="34">
        <f t="shared" si="12"/>
        <v>0</v>
      </c>
      <c r="CQ20" s="34">
        <f>$D$19*CL19</f>
        <v>36336.443111273809</v>
      </c>
      <c r="CR20" s="34">
        <f>$D$41*CL41</f>
        <v>156.76145287041032</v>
      </c>
      <c r="CS20" s="34">
        <f t="shared" si="32"/>
        <v>36493.204564144216</v>
      </c>
      <c r="CU20" s="34">
        <f>$B$20*CS20</f>
        <v>0</v>
      </c>
      <c r="CV20" s="34">
        <f>$C$42*CS42</f>
        <v>0</v>
      </c>
      <c r="CW20" s="34">
        <f t="shared" si="13"/>
        <v>0</v>
      </c>
      <c r="CX20" s="34">
        <f>$D$19*CS19</f>
        <v>38504.315635500461</v>
      </c>
      <c r="CY20" s="34">
        <f>$D$41*CS41</f>
        <v>174.95697395104773</v>
      </c>
      <c r="CZ20" s="34">
        <f t="shared" si="33"/>
        <v>38679.272609451509</v>
      </c>
      <c r="DB20" s="34">
        <f>$B$20*CZ20</f>
        <v>0</v>
      </c>
      <c r="DC20" s="34">
        <f>$C$42*CZ42</f>
        <v>0</v>
      </c>
      <c r="DD20" s="34">
        <f t="shared" si="14"/>
        <v>0</v>
      </c>
      <c r="DE20" s="34">
        <f>$D$19*CZ19</f>
        <v>34534.315792689122</v>
      </c>
      <c r="DF20" s="34">
        <f>$D$41*CZ41</f>
        <v>154.44678393187968</v>
      </c>
      <c r="DG20" s="34">
        <f t="shared" si="34"/>
        <v>34688.762576621004</v>
      </c>
      <c r="DI20" s="34">
        <f>$B$20*DG20</f>
        <v>0</v>
      </c>
      <c r="DJ20" s="34">
        <f>$C$42*DG42</f>
        <v>0</v>
      </c>
      <c r="DK20" s="34">
        <f t="shared" si="15"/>
        <v>0</v>
      </c>
      <c r="DL20" s="34">
        <f>$D$19*DG19</f>
        <v>35815.246302185602</v>
      </c>
      <c r="DM20" s="34">
        <f>$D$41*DG41</f>
        <v>163.45455671436119</v>
      </c>
      <c r="DN20" s="34">
        <f t="shared" si="35"/>
        <v>35978.70085889996</v>
      </c>
      <c r="DP20" s="34">
        <f>$B$20*DN20</f>
        <v>0</v>
      </c>
      <c r="DQ20" s="34">
        <f>$C$42*DN42</f>
        <v>0</v>
      </c>
      <c r="DR20" s="34">
        <f t="shared" si="16"/>
        <v>0</v>
      </c>
      <c r="DS20" s="34">
        <f>$D$19*DN19</f>
        <v>36593.166675164757</v>
      </c>
      <c r="DT20" s="34">
        <f>$D$41*DN41</f>
        <v>167.00324076379499</v>
      </c>
      <c r="DU20" s="34">
        <f t="shared" si="36"/>
        <v>36760.169915928549</v>
      </c>
      <c r="DW20" s="34">
        <f>$B$20*DU20</f>
        <v>0</v>
      </c>
      <c r="DX20" s="34">
        <f>$C$42*DU42</f>
        <v>0</v>
      </c>
      <c r="DY20" s="34">
        <f t="shared" si="17"/>
        <v>0</v>
      </c>
      <c r="DZ20" s="34">
        <f>$D$19*DU19</f>
        <v>38353.50047264796</v>
      </c>
      <c r="EA20" s="34">
        <f>$D$41*DU41</f>
        <v>177.50572773039099</v>
      </c>
      <c r="EB20" s="34">
        <f t="shared" si="37"/>
        <v>38531.006200378353</v>
      </c>
      <c r="ED20" s="34">
        <f>$B$20*EB20</f>
        <v>0</v>
      </c>
      <c r="EE20" s="34">
        <f>$C$42*EB42</f>
        <v>0</v>
      </c>
      <c r="EF20" s="34">
        <f t="shared" si="18"/>
        <v>0</v>
      </c>
      <c r="EG20" s="34">
        <f>$D$19*EB19</f>
        <v>39529.538064851884</v>
      </c>
      <c r="EH20" s="34">
        <f>$D$41*EB41</f>
        <v>185.10953904592799</v>
      </c>
      <c r="EI20" s="34">
        <f t="shared" si="38"/>
        <v>39714.647603897814</v>
      </c>
      <c r="EK20" s="34">
        <f>$B$20*EI20</f>
        <v>0</v>
      </c>
      <c r="EL20" s="34">
        <f>$C$42*EI42</f>
        <v>0</v>
      </c>
      <c r="EM20" s="34">
        <f t="shared" si="19"/>
        <v>0</v>
      </c>
      <c r="EN20" s="34">
        <f>$D$19*EI19</f>
        <v>39919.395765012676</v>
      </c>
      <c r="EO20" s="34">
        <f>$D$41*EI41</f>
        <v>188.39657114886802</v>
      </c>
      <c r="EP20" s="34">
        <f t="shared" si="39"/>
        <v>40107.792336161547</v>
      </c>
    </row>
    <row r="21" spans="1:146" x14ac:dyDescent="0.25">
      <c r="A21">
        <v>80</v>
      </c>
      <c r="B21" s="29">
        <v>0</v>
      </c>
      <c r="C21" s="29">
        <v>0</v>
      </c>
      <c r="D21" s="29">
        <v>0.61712199999999995</v>
      </c>
      <c r="E21" s="29">
        <v>7.2290000000000002E-3</v>
      </c>
      <c r="F21">
        <v>7100</v>
      </c>
      <c r="H21" s="34">
        <f>$B$21*F21</f>
        <v>0</v>
      </c>
      <c r="I21" s="34">
        <f>$C$43*F43</f>
        <v>0</v>
      </c>
      <c r="J21" s="34">
        <f t="shared" si="0"/>
        <v>0</v>
      </c>
      <c r="K21" s="34">
        <f>$D$20*F20</f>
        <v>8506.8575999999994</v>
      </c>
      <c r="L21" s="34">
        <f>$D$42*F42</f>
        <v>49.689900000000002</v>
      </c>
      <c r="M21" s="34">
        <f t="shared" si="20"/>
        <v>8556.5474999999988</v>
      </c>
      <c r="N21" s="34"/>
      <c r="O21" s="34">
        <f>$B$21*M21</f>
        <v>0</v>
      </c>
      <c r="P21" s="34">
        <f>$C$43*M43</f>
        <v>0</v>
      </c>
      <c r="Q21" s="34">
        <f t="shared" si="1"/>
        <v>0</v>
      </c>
      <c r="R21" s="34">
        <f>$D$20*M20</f>
        <v>9483.8252389806003</v>
      </c>
      <c r="S21" s="34">
        <f>$D$42*M42</f>
        <v>55.159537854300012</v>
      </c>
      <c r="T21" s="34">
        <f t="shared" si="21"/>
        <v>9538.9847768349009</v>
      </c>
      <c r="V21" s="34">
        <f>$B$21*T21</f>
        <v>0</v>
      </c>
      <c r="W21" s="34">
        <f>$C$43*T43</f>
        <v>0</v>
      </c>
      <c r="X21" s="34">
        <f t="shared" si="2"/>
        <v>0</v>
      </c>
      <c r="Y21" s="34">
        <f>$D$20*T20</f>
        <v>10772.152419777505</v>
      </c>
      <c r="Z21" s="34">
        <f>$D$42*T42</f>
        <v>58.7509411268612</v>
      </c>
      <c r="AA21" s="34">
        <f t="shared" si="22"/>
        <v>10830.903360904367</v>
      </c>
      <c r="AC21" s="34">
        <f>$B$21*AA21</f>
        <v>0</v>
      </c>
      <c r="AD21" s="34">
        <f>$C$43*AA43</f>
        <v>0</v>
      </c>
      <c r="AE21" s="34">
        <f t="shared" si="3"/>
        <v>0</v>
      </c>
      <c r="AF21" s="34">
        <f>$D$20*AA20</f>
        <v>13181.958675661817</v>
      </c>
      <c r="AG21" s="34">
        <f>$D$42*AA42</f>
        <v>74.315430657515279</v>
      </c>
      <c r="AH21" s="34">
        <f t="shared" si="23"/>
        <v>13256.274106319333</v>
      </c>
      <c r="AJ21" s="34">
        <f>$B$21*AH21</f>
        <v>0</v>
      </c>
      <c r="AK21" s="34">
        <f>$C$43*AH43</f>
        <v>0</v>
      </c>
      <c r="AL21" s="34">
        <f t="shared" si="4"/>
        <v>0</v>
      </c>
      <c r="AM21" s="34">
        <f>$D$20*AH20</f>
        <v>14637.803456410409</v>
      </c>
      <c r="AN21" s="34">
        <f>$D$42*AH42</f>
        <v>83.112718327211667</v>
      </c>
      <c r="AO21" s="34">
        <f t="shared" si="24"/>
        <v>14720.91617473762</v>
      </c>
      <c r="AQ21" s="34">
        <f>$B$21*AO21</f>
        <v>0</v>
      </c>
      <c r="AR21" s="34">
        <f>$C$43*AO43</f>
        <v>0</v>
      </c>
      <c r="AS21" s="34">
        <f t="shared" si="5"/>
        <v>0</v>
      </c>
      <c r="AT21" s="34">
        <f>$D$20*AO20</f>
        <v>15838.97232866046</v>
      </c>
      <c r="AU21" s="34">
        <f>$D$42*AO42</f>
        <v>93.049379512029873</v>
      </c>
      <c r="AV21" s="34">
        <f t="shared" si="25"/>
        <v>15932.02170817249</v>
      </c>
      <c r="AX21" s="34">
        <f>$B$21*AV21</f>
        <v>0</v>
      </c>
      <c r="AY21" s="34">
        <f>$C$43*AV43</f>
        <v>0</v>
      </c>
      <c r="AZ21" s="34">
        <f t="shared" si="6"/>
        <v>0</v>
      </c>
      <c r="BA21" s="34">
        <f>$D$20*AV20</f>
        <v>14509.857560876721</v>
      </c>
      <c r="BB21" s="34">
        <f>$D$42*AV42</f>
        <v>87.334914827047086</v>
      </c>
      <c r="BC21" s="34">
        <f t="shared" si="26"/>
        <v>14597.192475703767</v>
      </c>
      <c r="BE21" s="34">
        <f>$B$21*BC21</f>
        <v>0</v>
      </c>
      <c r="BF21" s="34">
        <f>$C$43*BC43</f>
        <v>0</v>
      </c>
      <c r="BG21" s="34">
        <f t="shared" si="7"/>
        <v>0</v>
      </c>
      <c r="BH21" s="34">
        <f>$D$20*BC20</f>
        <v>11873.821511334214</v>
      </c>
      <c r="BI21" s="34">
        <f>$D$42*BC42</f>
        <v>77.052474023103542</v>
      </c>
      <c r="BJ21" s="34">
        <f t="shared" si="27"/>
        <v>11950.873985357317</v>
      </c>
      <c r="BL21" s="34">
        <f>$B$21*BJ21</f>
        <v>0</v>
      </c>
      <c r="BM21" s="34">
        <f>$C$43*BJ43</f>
        <v>0</v>
      </c>
      <c r="BN21" s="34">
        <f t="shared" si="8"/>
        <v>0</v>
      </c>
      <c r="BO21" s="34">
        <f>$D$20*BJ20</f>
        <v>18837.68973206478</v>
      </c>
      <c r="BP21" s="34">
        <f>$D$42*BJ42</f>
        <v>122.78743556519289</v>
      </c>
      <c r="BQ21" s="34">
        <f t="shared" si="28"/>
        <v>18960.477167629972</v>
      </c>
      <c r="BS21" s="34">
        <f>$B$21*BQ21</f>
        <v>0</v>
      </c>
      <c r="BT21" s="34">
        <f>$C$43*BQ43</f>
        <v>0</v>
      </c>
      <c r="BU21" s="34">
        <f t="shared" si="9"/>
        <v>0</v>
      </c>
      <c r="BV21" s="34">
        <f>$D$20*BQ20</f>
        <v>20101.580829876479</v>
      </c>
      <c r="BW21" s="34">
        <f>$D$42*BQ42</f>
        <v>139.82641305786538</v>
      </c>
      <c r="BX21" s="34">
        <f t="shared" si="29"/>
        <v>20241.407242934343</v>
      </c>
      <c r="BZ21" s="34">
        <f>$B$21*BX21</f>
        <v>0</v>
      </c>
      <c r="CA21" s="34">
        <f>$C$43*BX43</f>
        <v>0</v>
      </c>
      <c r="CB21" s="34">
        <f t="shared" si="10"/>
        <v>0</v>
      </c>
      <c r="CC21" s="34">
        <f>$D$20*BX20</f>
        <v>19969.365916532024</v>
      </c>
      <c r="CD21" s="34">
        <f>$D$42*BX42</f>
        <v>147.28397269388674</v>
      </c>
      <c r="CE21" s="34">
        <f t="shared" si="30"/>
        <v>20116.649889225911</v>
      </c>
      <c r="CG21" s="34">
        <f>$B$21*CE21</f>
        <v>0</v>
      </c>
      <c r="CH21" s="34">
        <f>$C$43*CE43</f>
        <v>0</v>
      </c>
      <c r="CI21" s="34">
        <f t="shared" si="11"/>
        <v>0</v>
      </c>
      <c r="CJ21" s="34">
        <f>$D$20*CE20</f>
        <v>18959.460571755899</v>
      </c>
      <c r="CK21" s="34">
        <f>$D$42*CE42</f>
        <v>136.99458003949945</v>
      </c>
      <c r="CL21" s="34">
        <f t="shared" si="31"/>
        <v>19096.455151795399</v>
      </c>
      <c r="CN21" s="34">
        <f>$B$21*CL21</f>
        <v>0</v>
      </c>
      <c r="CO21" s="34">
        <f>$C$43*CL43</f>
        <v>0</v>
      </c>
      <c r="CP21" s="34">
        <f t="shared" si="12"/>
        <v>0</v>
      </c>
      <c r="CQ21" s="34">
        <f>$D$20*CL20</f>
        <v>17944.882597021111</v>
      </c>
      <c r="CR21" s="34">
        <f>$D$42*CL42</f>
        <v>115.99686423226204</v>
      </c>
      <c r="CS21" s="34">
        <f t="shared" si="32"/>
        <v>18060.879461253375</v>
      </c>
      <c r="CU21" s="34">
        <f>$B$21*CS21</f>
        <v>0</v>
      </c>
      <c r="CV21" s="34">
        <f>$C$43*CS43</f>
        <v>0</v>
      </c>
      <c r="CW21" s="34">
        <f t="shared" si="13"/>
        <v>0</v>
      </c>
      <c r="CX21" s="34">
        <f>$D$20*CS20</f>
        <v>21558.506569086454</v>
      </c>
      <c r="CY21" s="34">
        <f>$D$42*CS42</f>
        <v>151.04880120138978</v>
      </c>
      <c r="CZ21" s="34">
        <f t="shared" si="33"/>
        <v>21709.555370287842</v>
      </c>
      <c r="DB21" s="34">
        <f>$B$21*CZ21</f>
        <v>0</v>
      </c>
      <c r="DC21" s="34">
        <f>$C$43*CZ43</f>
        <v>0</v>
      </c>
      <c r="DD21" s="34">
        <f t="shared" si="14"/>
        <v>0</v>
      </c>
      <c r="DE21" s="34">
        <f>$D$20*CZ20</f>
        <v>22849.935011123918</v>
      </c>
      <c r="DF21" s="34">
        <f>$D$42*CZ42</f>
        <v>168.57714524308628</v>
      </c>
      <c r="DG21" s="34">
        <f t="shared" si="34"/>
        <v>23018.512156367004</v>
      </c>
      <c r="DI21" s="34">
        <f>$B$21*DG21</f>
        <v>0</v>
      </c>
      <c r="DJ21" s="34">
        <f>$C$43*DG43</f>
        <v>0</v>
      </c>
      <c r="DK21" s="34">
        <f t="shared" si="15"/>
        <v>0</v>
      </c>
      <c r="DL21" s="34">
        <f>$D$20*DG20</f>
        <v>20492.525247189165</v>
      </c>
      <c r="DM21" s="34">
        <f>$D$42*DG42</f>
        <v>148.81595022329302</v>
      </c>
      <c r="DN21" s="34">
        <f t="shared" si="35"/>
        <v>20641.341197412457</v>
      </c>
      <c r="DP21" s="34">
        <f>$B$21*DN21</f>
        <v>0</v>
      </c>
      <c r="DQ21" s="34">
        <f>$C$43*DN43</f>
        <v>0</v>
      </c>
      <c r="DR21" s="34">
        <f t="shared" si="16"/>
        <v>0</v>
      </c>
      <c r="DS21" s="34">
        <f>$D$20*DN20</f>
        <v>21254.561447198586</v>
      </c>
      <c r="DT21" s="34">
        <f>$D$42*DN42</f>
        <v>157.49384971793208</v>
      </c>
      <c r="DU21" s="34">
        <f t="shared" si="36"/>
        <v>21412.055296916518</v>
      </c>
      <c r="DW21" s="34">
        <f>$B$21*DU21</f>
        <v>0</v>
      </c>
      <c r="DX21" s="34">
        <f>$C$43*DU43</f>
        <v>0</v>
      </c>
      <c r="DY21" s="34">
        <f t="shared" si="17"/>
        <v>0</v>
      </c>
      <c r="DZ21" s="34">
        <f>$D$20*DU20</f>
        <v>21716.217418514454</v>
      </c>
      <c r="EA21" s="34">
        <f>$D$42*DU42</f>
        <v>160.91312440163372</v>
      </c>
      <c r="EB21" s="34">
        <f t="shared" si="37"/>
        <v>21877.130542916089</v>
      </c>
      <c r="ED21" s="34">
        <f>$B$21*EB21</f>
        <v>0</v>
      </c>
      <c r="EE21" s="34">
        <f>$C$43*EB43</f>
        <v>0</v>
      </c>
      <c r="EF21" s="34">
        <f t="shared" si="18"/>
        <v>0</v>
      </c>
      <c r="EG21" s="34">
        <f>$D$20*EB20</f>
        <v>22762.346036898314</v>
      </c>
      <c r="EH21" s="34">
        <f>$D$42*EB42</f>
        <v>171.03153418303771</v>
      </c>
      <c r="EI21" s="34">
        <f t="shared" si="38"/>
        <v>22933.377571081353</v>
      </c>
      <c r="EK21" s="34">
        <f>$B$21*EI21</f>
        <v>0</v>
      </c>
      <c r="EL21" s="34">
        <f>$C$43*EI43</f>
        <v>0</v>
      </c>
      <c r="EM21" s="34">
        <f t="shared" si="19"/>
        <v>0</v>
      </c>
      <c r="EN21" s="34">
        <f>$D$20*EI20</f>
        <v>23461.58693059305</v>
      </c>
      <c r="EO21" s="34">
        <f>$D$42*EI42</f>
        <v>178.35707623205343</v>
      </c>
      <c r="EP21" s="34">
        <f t="shared" si="39"/>
        <v>23639.944006825102</v>
      </c>
    </row>
    <row r="22" spans="1:146" x14ac:dyDescent="0.25">
      <c r="A22">
        <v>85</v>
      </c>
      <c r="B22" s="29"/>
      <c r="C22" s="29"/>
      <c r="D22" s="29"/>
      <c r="E22" s="29"/>
      <c r="F22">
        <v>3600</v>
      </c>
      <c r="H22" s="34">
        <f>$B$22*F22</f>
        <v>0</v>
      </c>
      <c r="I22" s="34">
        <f>$C$44*F44</f>
        <v>0</v>
      </c>
      <c r="J22" s="34">
        <f t="shared" si="0"/>
        <v>0</v>
      </c>
      <c r="K22" s="34">
        <f>$D$21*F21</f>
        <v>4381.5661999999993</v>
      </c>
      <c r="L22" s="34">
        <f>$D$43*F43</f>
        <v>52.203600000000002</v>
      </c>
      <c r="M22" s="34">
        <f t="shared" si="20"/>
        <v>4433.7697999999991</v>
      </c>
      <c r="N22" s="34"/>
      <c r="O22" s="34">
        <f>$B$22*M22</f>
        <v>0</v>
      </c>
      <c r="P22" s="34">
        <f>$C$44*M44</f>
        <v>0</v>
      </c>
      <c r="Q22" s="34">
        <f t="shared" si="1"/>
        <v>0</v>
      </c>
      <c r="R22" s="34">
        <f>$D$21*M21</f>
        <v>5280.433706294999</v>
      </c>
      <c r="S22" s="34">
        <f>$D$43*M43</f>
        <v>66.064666349100008</v>
      </c>
      <c r="T22" s="34">
        <f t="shared" si="21"/>
        <v>5346.4983726440987</v>
      </c>
      <c r="V22" s="34">
        <f>$B$22*T22</f>
        <v>0</v>
      </c>
      <c r="W22" s="34">
        <f>$C$44*T44</f>
        <v>0</v>
      </c>
      <c r="X22" s="34">
        <f t="shared" si="2"/>
        <v>0</v>
      </c>
      <c r="Y22" s="34">
        <f>$D$21*T21</f>
        <v>5886.7173634499077</v>
      </c>
      <c r="Z22" s="34">
        <f>$D$43*T43</f>
        <v>73.336938645790369</v>
      </c>
      <c r="AA22" s="34">
        <f t="shared" si="22"/>
        <v>5960.0543020956984</v>
      </c>
      <c r="AC22" s="34">
        <f>$B$22*AA22</f>
        <v>0</v>
      </c>
      <c r="AD22" s="34">
        <f>$C$44*AA44</f>
        <v>0</v>
      </c>
      <c r="AE22" s="34">
        <f t="shared" si="3"/>
        <v>0</v>
      </c>
      <c r="AF22" s="34">
        <f>$D$21*AA21</f>
        <v>6683.9887438880241</v>
      </c>
      <c r="AG22" s="34">
        <f>$D$43*AA43</f>
        <v>78.114750652373118</v>
      </c>
      <c r="AH22" s="34">
        <f t="shared" si="23"/>
        <v>6762.1034945403972</v>
      </c>
      <c r="AJ22" s="34">
        <f>$B$22*AH22</f>
        <v>0</v>
      </c>
      <c r="AK22" s="34">
        <f>$C$44*AH44</f>
        <v>0</v>
      </c>
      <c r="AL22" s="34">
        <f t="shared" si="4"/>
        <v>0</v>
      </c>
      <c r="AM22" s="34">
        <f>$D$21*AH21</f>
        <v>8180.7383890399988</v>
      </c>
      <c r="AN22" s="34">
        <f>$D$43*AH43</f>
        <v>98.807250948873445</v>
      </c>
      <c r="AO22" s="34">
        <f t="shared" si="24"/>
        <v>8279.5456399888717</v>
      </c>
      <c r="AQ22" s="34">
        <f>$B$22*AO22</f>
        <v>0</v>
      </c>
      <c r="AR22" s="34">
        <f>$C$44*AO44</f>
        <v>0</v>
      </c>
      <c r="AS22" s="34">
        <f t="shared" si="5"/>
        <v>0</v>
      </c>
      <c r="AT22" s="34">
        <f>$D$21*AO21</f>
        <v>9084.6012315864282</v>
      </c>
      <c r="AU22" s="34">
        <f>$D$43*AO43</f>
        <v>110.50337273159747</v>
      </c>
      <c r="AV22" s="34">
        <f t="shared" si="25"/>
        <v>9195.1046043180249</v>
      </c>
      <c r="AX22" s="34">
        <f>$B$22*AV22</f>
        <v>0</v>
      </c>
      <c r="AY22" s="34">
        <f>$C$44*AV44</f>
        <v>0</v>
      </c>
      <c r="AZ22" s="34">
        <f t="shared" si="6"/>
        <v>0</v>
      </c>
      <c r="BA22" s="34">
        <f>$D$21*AV21</f>
        <v>9832.0011005908218</v>
      </c>
      <c r="BB22" s="34">
        <f>$D$43*AV43</f>
        <v>123.71239908181077</v>
      </c>
      <c r="BC22" s="34">
        <f t="shared" si="26"/>
        <v>9955.7134996726327</v>
      </c>
      <c r="BE22" s="34">
        <f>$B$22*BC22</f>
        <v>0</v>
      </c>
      <c r="BF22" s="34">
        <f>$C$44*BC44</f>
        <v>0</v>
      </c>
      <c r="BG22" s="34">
        <f t="shared" si="7"/>
        <v>0</v>
      </c>
      <c r="BH22" s="34">
        <f>$D$21*BC21</f>
        <v>9008.2486149912584</v>
      </c>
      <c r="BI22" s="34">
        <f>$D$43*BC43</f>
        <v>116.1132836964711</v>
      </c>
      <c r="BJ22" s="34">
        <f t="shared" si="27"/>
        <v>9124.36189868773</v>
      </c>
      <c r="BL22" s="34">
        <f>$B$22*BJ22</f>
        <v>0</v>
      </c>
      <c r="BM22" s="34">
        <f>$C$44*BJ44</f>
        <v>0</v>
      </c>
      <c r="BN22" s="34">
        <f t="shared" si="8"/>
        <v>0</v>
      </c>
      <c r="BO22" s="34">
        <f>$D$21*BJ21</f>
        <v>7375.147255591678</v>
      </c>
      <c r="BP22" s="34">
        <f>$D$43*BJ43</f>
        <v>102.43860451873104</v>
      </c>
      <c r="BQ22" s="34">
        <f t="shared" si="28"/>
        <v>7477.5858601104092</v>
      </c>
      <c r="BS22" s="34">
        <f>$B$22*BQ22</f>
        <v>0</v>
      </c>
      <c r="BT22" s="34">
        <f>$C$44*BQ44</f>
        <v>0</v>
      </c>
      <c r="BU22" s="34">
        <f t="shared" si="9"/>
        <v>0</v>
      </c>
      <c r="BV22" s="34">
        <f>$D$21*BQ21</f>
        <v>11700.927590642143</v>
      </c>
      <c r="BW22" s="34">
        <f>$D$43*BQ43</f>
        <v>163.24129579205402</v>
      </c>
      <c r="BX22" s="34">
        <f t="shared" si="29"/>
        <v>11864.168886434196</v>
      </c>
      <c r="BZ22" s="34">
        <f>$B$22*BX22</f>
        <v>0</v>
      </c>
      <c r="CA22" s="34">
        <f>$C$44*BX44</f>
        <v>0</v>
      </c>
      <c r="CB22" s="34">
        <f t="shared" si="10"/>
        <v>0</v>
      </c>
      <c r="CC22" s="34">
        <f>$D$21*BX21</f>
        <v>12491.417720574127</v>
      </c>
      <c r="CD22" s="34">
        <f>$D$43*BX43</f>
        <v>185.88816256528304</v>
      </c>
      <c r="CE22" s="34">
        <f t="shared" si="30"/>
        <v>12677.30588313941</v>
      </c>
      <c r="CG22" s="34">
        <f>$B$22*CE22</f>
        <v>0</v>
      </c>
      <c r="CH22" s="34">
        <f>$C$44*CE44</f>
        <v>0</v>
      </c>
      <c r="CI22" s="34">
        <f t="shared" si="11"/>
        <v>0</v>
      </c>
      <c r="CJ22" s="34">
        <f>$D$21*CE21</f>
        <v>12414.427212938872</v>
      </c>
      <c r="CK22" s="34">
        <f>$D$43*CE43</f>
        <v>195.79721130641244</v>
      </c>
      <c r="CL22" s="34">
        <f t="shared" si="31"/>
        <v>12610.224424245283</v>
      </c>
      <c r="CN22" s="34">
        <f>$B$22*CL22</f>
        <v>0</v>
      </c>
      <c r="CO22" s="34">
        <f>$C$44*CL44</f>
        <v>0</v>
      </c>
      <c r="CP22" s="34">
        <f t="shared" si="12"/>
        <v>0</v>
      </c>
      <c r="CQ22" s="34">
        <f>$D$21*CL21</f>
        <v>11784.842596186279</v>
      </c>
      <c r="CR22" s="34">
        <f>$D$43*CL43</f>
        <v>182.12029857716018</v>
      </c>
      <c r="CS22" s="34">
        <f t="shared" si="32"/>
        <v>11966.962894763439</v>
      </c>
      <c r="CU22" s="34">
        <f>$B$22*CS22</f>
        <v>0</v>
      </c>
      <c r="CV22" s="34">
        <f>$C$44*CS44</f>
        <v>0</v>
      </c>
      <c r="CW22" s="34">
        <f t="shared" si="13"/>
        <v>0</v>
      </c>
      <c r="CX22" s="34">
        <f>$D$21*CS21</f>
        <v>11145.766054887605</v>
      </c>
      <c r="CY22" s="34">
        <f>$D$43*CS43</f>
        <v>154.21412728758753</v>
      </c>
      <c r="CZ22" s="34">
        <f t="shared" si="33"/>
        <v>11299.980182175192</v>
      </c>
      <c r="DB22" s="34">
        <f>$B$22*CZ22</f>
        <v>0</v>
      </c>
      <c r="DC22" s="34">
        <f>$C$44*CZ44</f>
        <v>0</v>
      </c>
      <c r="DD22" s="34">
        <f t="shared" si="14"/>
        <v>0</v>
      </c>
      <c r="DE22" s="34">
        <f>$D$21*CZ21</f>
        <v>13397.444229222772</v>
      </c>
      <c r="DF22" s="34">
        <f>$D$43*CZ43</f>
        <v>200.80676673238895</v>
      </c>
      <c r="DG22" s="34">
        <f t="shared" si="34"/>
        <v>13598.250995955161</v>
      </c>
      <c r="DI22" s="34">
        <f>$B$22*DG22</f>
        <v>0</v>
      </c>
      <c r="DJ22" s="34">
        <f>$C$44*DG44</f>
        <v>0</v>
      </c>
      <c r="DK22" s="34">
        <f t="shared" si="15"/>
        <v>0</v>
      </c>
      <c r="DL22" s="34">
        <f>$D$21*DG21</f>
        <v>14205.230258961517</v>
      </c>
      <c r="DM22" s="34">
        <f>$D$43*DG43</f>
        <v>224.10402323629836</v>
      </c>
      <c r="DN22" s="34">
        <f t="shared" si="35"/>
        <v>14429.334282197815</v>
      </c>
      <c r="DP22" s="34">
        <f>$B$22*DN22</f>
        <v>0</v>
      </c>
      <c r="DQ22" s="34">
        <f>$C$44*DN44</f>
        <v>0</v>
      </c>
      <c r="DR22" s="34">
        <f t="shared" si="16"/>
        <v>0</v>
      </c>
      <c r="DS22" s="34">
        <f>$D$21*DN21</f>
        <v>12738.225762429569</v>
      </c>
      <c r="DT22" s="34">
        <f>$D$43*DN43</f>
        <v>197.83515906746103</v>
      </c>
      <c r="DU22" s="34">
        <f t="shared" si="36"/>
        <v>12936.06092149703</v>
      </c>
      <c r="DW22" s="34">
        <f>$B$22*DU22</f>
        <v>0</v>
      </c>
      <c r="DX22" s="34">
        <f>$C$44*DU44</f>
        <v>0</v>
      </c>
      <c r="DY22" s="34">
        <f t="shared" si="17"/>
        <v>0</v>
      </c>
      <c r="DZ22" s="34">
        <f>$D$21*DU21</f>
        <v>13213.850388943714</v>
      </c>
      <c r="EA22" s="34">
        <f>$D$43*DU43</f>
        <v>209.36964925919588</v>
      </c>
      <c r="EB22" s="34">
        <f t="shared" si="37"/>
        <v>13423.22003820291</v>
      </c>
      <c r="ED22" s="34">
        <f>$B$22*EB22</f>
        <v>0</v>
      </c>
      <c r="EE22" s="34">
        <f>$C$44*EB44</f>
        <v>0</v>
      </c>
      <c r="EF22" s="34">
        <f t="shared" si="18"/>
        <v>0</v>
      </c>
      <c r="EG22" s="34">
        <f>$D$21*EB21</f>
        <v>13500.858554905462</v>
      </c>
      <c r="EH22" s="34">
        <f>$D$43*EB43</f>
        <v>213.915175854506</v>
      </c>
      <c r="EI22" s="34">
        <f t="shared" si="38"/>
        <v>13714.773730759969</v>
      </c>
      <c r="EK22" s="34">
        <f>$B$22*EI22</f>
        <v>0</v>
      </c>
      <c r="EL22" s="34">
        <f>$C$44*EI44</f>
        <v>0</v>
      </c>
      <c r="EM22" s="34">
        <f t="shared" si="19"/>
        <v>0</v>
      </c>
      <c r="EN22" s="34">
        <f>$D$21*EI21</f>
        <v>14152.691833420866</v>
      </c>
      <c r="EO22" s="34">
        <f>$D$43*EI43</f>
        <v>227.36504226577691</v>
      </c>
      <c r="EP22" s="34">
        <f t="shared" si="39"/>
        <v>14380.056875686643</v>
      </c>
    </row>
    <row r="23" spans="1:146" x14ac:dyDescent="0.25">
      <c r="F23">
        <f>SUM(F5:F22)</f>
        <v>832800</v>
      </c>
      <c r="H23" s="34"/>
      <c r="I23" s="34"/>
      <c r="J23" s="34">
        <f>SUM(J5:J22)</f>
        <v>69923.755099999995</v>
      </c>
      <c r="K23" s="34">
        <f t="shared" ref="K23:M23" si="40">SUM(K5:K22)</f>
        <v>787699.15019999992</v>
      </c>
      <c r="L23" s="34">
        <f t="shared" si="40"/>
        <v>13368.182500000001</v>
      </c>
      <c r="M23" s="34">
        <f t="shared" si="40"/>
        <v>870991.08779999998</v>
      </c>
      <c r="O23" s="34"/>
      <c r="P23" s="34"/>
      <c r="Q23" s="34">
        <f>SUM(Q5:Q22)</f>
        <v>71442.716791196988</v>
      </c>
      <c r="R23" s="34">
        <f t="shared" ref="R23" si="41">SUM(R5:R22)</f>
        <v>821010.74980762205</v>
      </c>
      <c r="S23" s="34">
        <f t="shared" ref="S23" si="42">SUM(S5:S22)</f>
        <v>14139.540591482202</v>
      </c>
      <c r="T23" s="34">
        <f t="shared" ref="T23" si="43">SUM(T5:T22)</f>
        <v>906593.00719030108</v>
      </c>
      <c r="V23" s="34"/>
      <c r="W23" s="34"/>
      <c r="X23" s="34">
        <f>SUM(X5:X22)</f>
        <v>74585.100612137117</v>
      </c>
      <c r="Y23" s="34">
        <f t="shared" ref="Y23" si="44">SUM(Y5:Y22)</f>
        <v>851577.59357210388</v>
      </c>
      <c r="Z23" s="34">
        <f t="shared" ref="Z23" si="45">SUM(Z5:Z22)</f>
        <v>14935.913676201268</v>
      </c>
      <c r="AA23" s="34">
        <f t="shared" ref="AA23" si="46">SUM(AA5:AA22)</f>
        <v>941098.60786044225</v>
      </c>
      <c r="AC23" s="34"/>
      <c r="AD23" s="34"/>
      <c r="AE23" s="34">
        <f>SUM(AE5:AE22)</f>
        <v>76614.409132768153</v>
      </c>
      <c r="AF23" s="34">
        <f t="shared" ref="AF23" si="47">SUM(AF5:AF22)</f>
        <v>881589.65032402752</v>
      </c>
      <c r="AG23" s="34">
        <f t="shared" ref="AG23" si="48">SUM(AG5:AG22)</f>
        <v>15435.099531574095</v>
      </c>
      <c r="AH23" s="34">
        <f t="shared" ref="AH23" si="49">SUM(AH5:AH22)</f>
        <v>973639.15898836998</v>
      </c>
      <c r="AJ23" s="34"/>
      <c r="AK23" s="34"/>
      <c r="AL23" s="34">
        <f>SUM(AL5:AL22)</f>
        <v>77195.734545506872</v>
      </c>
      <c r="AM23" s="34">
        <f t="shared" ref="AM23" si="50">SUM(AM5:AM22)</f>
        <v>910569.94254685601</v>
      </c>
      <c r="AN23" s="34">
        <f t="shared" ref="AN23" si="51">SUM(AN5:AN22)</f>
        <v>15966.807696811271</v>
      </c>
      <c r="AO23" s="34">
        <f t="shared" ref="AO23" si="52">SUM(AO5:AO22)</f>
        <v>1003732.4847891741</v>
      </c>
      <c r="AQ23" s="34"/>
      <c r="AR23" s="34"/>
      <c r="AS23" s="34">
        <f>SUM(AS5:AS22)</f>
        <v>77880.999464139895</v>
      </c>
      <c r="AT23" s="34">
        <f t="shared" ref="AT23" si="53">SUM(AT5:AT22)</f>
        <v>937467.3576429243</v>
      </c>
      <c r="AU23" s="34">
        <f t="shared" ref="AU23" si="54">SUM(AU5:AU22)</f>
        <v>16619.752378914916</v>
      </c>
      <c r="AV23" s="34">
        <f t="shared" ref="AV23" si="55">SUM(AV5:AV22)</f>
        <v>1031968.1094859792</v>
      </c>
      <c r="AX23" s="34"/>
      <c r="AY23" s="34"/>
      <c r="AZ23" s="34">
        <f>SUM(AZ5:AZ22)</f>
        <v>79112.101426378154</v>
      </c>
      <c r="BA23" s="34">
        <f t="shared" ref="BA23" si="56">SUM(BA5:BA22)</f>
        <v>963093.85317278851</v>
      </c>
      <c r="BB23" s="34">
        <f t="shared" ref="BB23" si="57">SUM(BB5:BB22)</f>
        <v>17260.149135776286</v>
      </c>
      <c r="BC23" s="34">
        <f t="shared" ref="BC23" si="58">SUM(BC5:BC22)</f>
        <v>1059466.1037349429</v>
      </c>
      <c r="BE23" s="34"/>
      <c r="BF23" s="34"/>
      <c r="BG23" s="34">
        <f>SUM(BG5:BG22)</f>
        <v>81002.357873797169</v>
      </c>
      <c r="BH23" s="34">
        <f t="shared" ref="BH23" si="59">SUM(BH5:BH22)</f>
        <v>987154.23529779888</v>
      </c>
      <c r="BI23" s="34">
        <f t="shared" ref="BI23" si="60">SUM(BI5:BI22)</f>
        <v>17808.436242732845</v>
      </c>
      <c r="BJ23" s="34">
        <f t="shared" ref="BJ23" si="61">SUM(BJ5:BJ22)</f>
        <v>1085965.0294143287</v>
      </c>
      <c r="BL23" s="34"/>
      <c r="BM23" s="34"/>
      <c r="BN23" s="34">
        <f>SUM(BN5:BN22)</f>
        <v>83048.530671996428</v>
      </c>
      <c r="BO23" s="34">
        <f t="shared" ref="BO23" si="62">SUM(BO5:BO22)</f>
        <v>1009727.4607899005</v>
      </c>
      <c r="BP23" s="34">
        <f t="shared" ref="BP23" si="63">SUM(BP5:BP22)</f>
        <v>18357.316591683859</v>
      </c>
      <c r="BQ23" s="34">
        <f t="shared" ref="BQ23" si="64">SUM(BQ5:BQ22)</f>
        <v>1111133.3080535803</v>
      </c>
      <c r="BS23" s="34"/>
      <c r="BT23" s="34"/>
      <c r="BU23" s="34">
        <f>SUM(BU5:BU22)</f>
        <v>84755.883842686904</v>
      </c>
      <c r="BV23" s="34">
        <f t="shared" ref="BV23" si="65">SUM(BV5:BV22)</f>
        <v>1032905.2959849177</v>
      </c>
      <c r="BW23" s="34">
        <f t="shared" ref="BW23" si="66">SUM(BW5:BW22)</f>
        <v>19004.96850637818</v>
      </c>
      <c r="BX23" s="34">
        <f t="shared" ref="BX23" si="67">SUM(BX5:BX22)</f>
        <v>1136666.148333983</v>
      </c>
      <c r="BZ23" s="34"/>
      <c r="CA23" s="34"/>
      <c r="CB23" s="34">
        <f>SUM(CB5:CB22)</f>
        <v>86222.093018565676</v>
      </c>
      <c r="CC23" s="34">
        <f t="shared" ref="CC23" si="68">SUM(CC5:CC22)</f>
        <v>1053373.7761636705</v>
      </c>
      <c r="CD23" s="34">
        <f t="shared" ref="CD23" si="69">SUM(CD5:CD22)</f>
        <v>19627.657860096457</v>
      </c>
      <c r="CE23" s="34">
        <f t="shared" ref="CE23" si="70">SUM(CE5:CE22)</f>
        <v>1159223.5270423326</v>
      </c>
      <c r="CG23" s="34"/>
      <c r="CH23" s="34"/>
      <c r="CI23" s="34">
        <f>SUM(CI5:CI22)</f>
        <v>87778.480388185009</v>
      </c>
      <c r="CJ23" s="34">
        <f t="shared" ref="CJ23" si="71">SUM(CJ5:CJ22)</f>
        <v>1074393.4806383187</v>
      </c>
      <c r="CK23" s="34">
        <f t="shared" ref="CK23" si="72">SUM(CK5:CK22)</f>
        <v>20226.53487343758</v>
      </c>
      <c r="CL23" s="34">
        <f t="shared" ref="CL23" si="73">SUM(CL5:CL22)</f>
        <v>1182398.4958999411</v>
      </c>
      <c r="CN23" s="34"/>
      <c r="CO23" s="34"/>
      <c r="CP23" s="34">
        <f>SUM(CP5:CP22)</f>
        <v>89605.362259859146</v>
      </c>
      <c r="CQ23" s="34">
        <f t="shared" ref="CQ23" si="74">SUM(CQ5:CQ22)</f>
        <v>1096043.5838857403</v>
      </c>
      <c r="CR23" s="34">
        <f t="shared" ref="CR23" si="75">SUM(CR5:CR22)</f>
        <v>20820.479171535117</v>
      </c>
      <c r="CS23" s="34">
        <f t="shared" ref="CS23" si="76">SUM(CS5:CS22)</f>
        <v>1206469.4253171342</v>
      </c>
      <c r="CU23" s="34"/>
      <c r="CV23" s="34"/>
      <c r="CW23" s="34">
        <f>SUM(CW5:CW22)</f>
        <v>91634.196075565458</v>
      </c>
      <c r="CX23" s="34">
        <f t="shared" ref="CX23" si="77">SUM(CX5:CX22)</f>
        <v>1118153.6777887291</v>
      </c>
      <c r="CY23" s="34">
        <f t="shared" ref="CY23" si="78">SUM(CY5:CY22)</f>
        <v>21466.017096090141</v>
      </c>
      <c r="CZ23" s="34">
        <f t="shared" ref="CZ23" si="79">SUM(CZ5:CZ22)</f>
        <v>1231253.8909603851</v>
      </c>
      <c r="DB23" s="34"/>
      <c r="DC23" s="34"/>
      <c r="DD23" s="34">
        <f>SUM(DD5:DD22)</f>
        <v>93685.867969968662</v>
      </c>
      <c r="DE23" s="34">
        <f t="shared" ref="DE23" si="80">SUM(DE5:DE22)</f>
        <v>1141620.2162657164</v>
      </c>
      <c r="DF23" s="34">
        <f t="shared" ref="DF23" si="81">SUM(DF5:DF22)</f>
        <v>22187.661269891756</v>
      </c>
      <c r="DG23" s="34">
        <f t="shared" ref="DG23" si="82">SUM(DG5:DG22)</f>
        <v>1257493.745505577</v>
      </c>
      <c r="DI23" s="34"/>
      <c r="DJ23" s="34"/>
      <c r="DK23" s="34">
        <f>SUM(DK5:DK22)</f>
        <v>95689.727386853032</v>
      </c>
      <c r="DL23" s="34">
        <f t="shared" ref="DL23" si="83">SUM(DL5:DL22)</f>
        <v>1165191.6784314862</v>
      </c>
      <c r="DM23" s="34">
        <f t="shared" ref="DM23" si="84">SUM(DM5:DM22)</f>
        <v>22885.068933044909</v>
      </c>
      <c r="DN23" s="34">
        <f t="shared" ref="DN23" si="85">SUM(DN5:DN22)</f>
        <v>1283766.4747513838</v>
      </c>
      <c r="DP23" s="34"/>
      <c r="DQ23" s="34"/>
      <c r="DR23" s="34">
        <f>SUM(DR5:DR22)</f>
        <v>97709.462880328545</v>
      </c>
      <c r="DS23" s="34">
        <f t="shared" ref="DS23" si="86">SUM(DS5:DS22)</f>
        <v>1189568.2883110126</v>
      </c>
      <c r="DT23" s="34">
        <f t="shared" ref="DT23" si="87">SUM(DT5:DT22)</f>
        <v>23571.362085377907</v>
      </c>
      <c r="DU23" s="34">
        <f t="shared" ref="DU23" si="88">SUM(DU5:DU22)</f>
        <v>1310849.1132767189</v>
      </c>
      <c r="DW23" s="34"/>
      <c r="DX23" s="34"/>
      <c r="DY23" s="34">
        <f>SUM(DY5:DY22)</f>
        <v>99835.615175531289</v>
      </c>
      <c r="DZ23" s="34">
        <f t="shared" ref="DZ23" si="89">SUM(DZ5:DZ22)</f>
        <v>1215966.6099511948</v>
      </c>
      <c r="EA23" s="34">
        <f t="shared" ref="EA23" si="90">SUM(EA5:EA22)</f>
        <v>24311.351634126964</v>
      </c>
      <c r="EB23" s="34">
        <f t="shared" ref="EB23" si="91">SUM(EB5:EB22)</f>
        <v>1340113.5767608527</v>
      </c>
      <c r="ED23" s="34"/>
      <c r="EE23" s="34"/>
      <c r="EF23" s="34">
        <f>SUM(EF5:EF22)</f>
        <v>102095.0454017759</v>
      </c>
      <c r="EG23" s="34">
        <f t="shared" ref="EG23" si="92">SUM(EG5:EG22)</f>
        <v>1242620.7346189499</v>
      </c>
      <c r="EH23" s="34">
        <f t="shared" ref="EH23" si="93">SUM(EH5:EH22)</f>
        <v>25072.899683355598</v>
      </c>
      <c r="EI23" s="34">
        <f t="shared" ref="EI23" si="94">SUM(EI5:EI22)</f>
        <v>1369788.6797040813</v>
      </c>
      <c r="EK23" s="34"/>
      <c r="EL23" s="34"/>
      <c r="EM23" s="34">
        <f>SUM(EM5:EM22)</f>
        <v>104450.25319607065</v>
      </c>
      <c r="EN23" s="34">
        <f t="shared" ref="EN23" si="95">SUM(EN5:EN22)</f>
        <v>1270059.6866892457</v>
      </c>
      <c r="EO23" s="34">
        <f t="shared" ref="EO23" si="96">SUM(EO5:EO22)</f>
        <v>25865.313997612637</v>
      </c>
      <c r="EP23" s="34">
        <f t="shared" ref="EP23" si="97">SUM(EP5:EP22)</f>
        <v>1400375.2538829292</v>
      </c>
    </row>
    <row r="25" spans="1:146" x14ac:dyDescent="0.25">
      <c r="A25" s="1" t="s">
        <v>158</v>
      </c>
      <c r="B25" s="1" t="s">
        <v>62</v>
      </c>
      <c r="H25" s="1" t="s">
        <v>62</v>
      </c>
      <c r="O25" s="1" t="s">
        <v>62</v>
      </c>
      <c r="V25" s="1" t="s">
        <v>62</v>
      </c>
      <c r="AC25" s="1" t="s">
        <v>62</v>
      </c>
      <c r="AJ25" s="1" t="s">
        <v>62</v>
      </c>
      <c r="AQ25" s="1" t="s">
        <v>62</v>
      </c>
      <c r="AX25" s="1" t="s">
        <v>62</v>
      </c>
      <c r="BE25" s="1" t="s">
        <v>62</v>
      </c>
      <c r="BL25" s="1" t="s">
        <v>62</v>
      </c>
      <c r="BS25" s="1" t="s">
        <v>62</v>
      </c>
      <c r="BZ25" s="1" t="s">
        <v>62</v>
      </c>
      <c r="CG25" s="1" t="s">
        <v>62</v>
      </c>
      <c r="CN25" s="1" t="s">
        <v>62</v>
      </c>
      <c r="CU25" s="1" t="s">
        <v>62</v>
      </c>
      <c r="DB25" s="1" t="s">
        <v>62</v>
      </c>
      <c r="DI25" s="1" t="s">
        <v>62</v>
      </c>
      <c r="DP25" s="1" t="s">
        <v>62</v>
      </c>
      <c r="DW25" s="1" t="s">
        <v>62</v>
      </c>
      <c r="ED25" s="1" t="s">
        <v>62</v>
      </c>
      <c r="EK25" s="1" t="s">
        <v>62</v>
      </c>
    </row>
    <row r="26" spans="1:146" x14ac:dyDescent="0.25">
      <c r="A26" s="1" t="s">
        <v>3</v>
      </c>
      <c r="B26" s="1" t="s">
        <v>35</v>
      </c>
      <c r="C26" s="1" t="s">
        <v>36</v>
      </c>
      <c r="D26" s="1" t="s">
        <v>32</v>
      </c>
      <c r="E26" s="1" t="s">
        <v>31</v>
      </c>
      <c r="F26" s="1" t="s">
        <v>8</v>
      </c>
      <c r="H26" s="2" t="s">
        <v>155</v>
      </c>
      <c r="I26" s="2" t="s">
        <v>156</v>
      </c>
      <c r="J26" s="2" t="s">
        <v>157</v>
      </c>
      <c r="K26" s="2" t="s">
        <v>46</v>
      </c>
      <c r="L26" s="2" t="s">
        <v>47</v>
      </c>
      <c r="M26" s="2" t="s">
        <v>8</v>
      </c>
      <c r="O26" s="2" t="s">
        <v>155</v>
      </c>
      <c r="P26" s="2" t="s">
        <v>156</v>
      </c>
      <c r="Q26" s="2" t="s">
        <v>157</v>
      </c>
      <c r="R26" s="2" t="s">
        <v>46</v>
      </c>
      <c r="S26" s="2" t="s">
        <v>47</v>
      </c>
      <c r="T26" s="2" t="s">
        <v>8</v>
      </c>
      <c r="V26" s="2" t="s">
        <v>155</v>
      </c>
      <c r="W26" s="2" t="s">
        <v>156</v>
      </c>
      <c r="X26" s="2" t="s">
        <v>157</v>
      </c>
      <c r="Y26" s="2" t="s">
        <v>46</v>
      </c>
      <c r="Z26" s="2" t="s">
        <v>47</v>
      </c>
      <c r="AA26" s="2" t="s">
        <v>8</v>
      </c>
      <c r="AC26" s="2" t="s">
        <v>155</v>
      </c>
      <c r="AD26" s="2" t="s">
        <v>156</v>
      </c>
      <c r="AE26" s="2" t="s">
        <v>157</v>
      </c>
      <c r="AF26" s="2" t="s">
        <v>46</v>
      </c>
      <c r="AG26" s="2" t="s">
        <v>47</v>
      </c>
      <c r="AH26" s="2" t="s">
        <v>8</v>
      </c>
      <c r="AJ26" s="2" t="s">
        <v>155</v>
      </c>
      <c r="AK26" s="2" t="s">
        <v>156</v>
      </c>
      <c r="AL26" s="2" t="s">
        <v>157</v>
      </c>
      <c r="AM26" s="2" t="s">
        <v>46</v>
      </c>
      <c r="AN26" s="2" t="s">
        <v>47</v>
      </c>
      <c r="AO26" s="2" t="s">
        <v>8</v>
      </c>
      <c r="AQ26" s="2" t="s">
        <v>155</v>
      </c>
      <c r="AR26" s="2" t="s">
        <v>156</v>
      </c>
      <c r="AS26" s="2" t="s">
        <v>157</v>
      </c>
      <c r="AT26" s="2" t="s">
        <v>46</v>
      </c>
      <c r="AU26" s="2" t="s">
        <v>47</v>
      </c>
      <c r="AV26" s="2" t="s">
        <v>8</v>
      </c>
      <c r="AX26" s="2" t="s">
        <v>155</v>
      </c>
      <c r="AY26" s="2" t="s">
        <v>156</v>
      </c>
      <c r="AZ26" s="2" t="s">
        <v>157</v>
      </c>
      <c r="BA26" s="2" t="s">
        <v>46</v>
      </c>
      <c r="BB26" s="2" t="s">
        <v>47</v>
      </c>
      <c r="BC26" s="2" t="s">
        <v>8</v>
      </c>
      <c r="BE26" s="2" t="s">
        <v>155</v>
      </c>
      <c r="BF26" s="2" t="s">
        <v>156</v>
      </c>
      <c r="BG26" s="2" t="s">
        <v>157</v>
      </c>
      <c r="BH26" s="2" t="s">
        <v>46</v>
      </c>
      <c r="BI26" s="2" t="s">
        <v>47</v>
      </c>
      <c r="BJ26" s="2" t="s">
        <v>8</v>
      </c>
      <c r="BL26" s="2" t="s">
        <v>155</v>
      </c>
      <c r="BM26" s="2" t="s">
        <v>156</v>
      </c>
      <c r="BN26" s="2" t="s">
        <v>157</v>
      </c>
      <c r="BO26" s="2" t="s">
        <v>46</v>
      </c>
      <c r="BP26" s="2" t="s">
        <v>47</v>
      </c>
      <c r="BQ26" s="2" t="s">
        <v>8</v>
      </c>
      <c r="BS26" s="2" t="s">
        <v>155</v>
      </c>
      <c r="BT26" s="2" t="s">
        <v>156</v>
      </c>
      <c r="BU26" s="2" t="s">
        <v>157</v>
      </c>
      <c r="BV26" s="2" t="s">
        <v>46</v>
      </c>
      <c r="BW26" s="2" t="s">
        <v>47</v>
      </c>
      <c r="BX26" s="2" t="s">
        <v>8</v>
      </c>
      <c r="BZ26" s="2" t="s">
        <v>155</v>
      </c>
      <c r="CA26" s="2" t="s">
        <v>156</v>
      </c>
      <c r="CB26" s="2" t="s">
        <v>157</v>
      </c>
      <c r="CC26" s="2" t="s">
        <v>46</v>
      </c>
      <c r="CD26" s="2" t="s">
        <v>47</v>
      </c>
      <c r="CE26" s="2" t="s">
        <v>8</v>
      </c>
      <c r="CG26" s="2" t="s">
        <v>155</v>
      </c>
      <c r="CH26" s="2" t="s">
        <v>156</v>
      </c>
      <c r="CI26" s="2" t="s">
        <v>157</v>
      </c>
      <c r="CJ26" s="2" t="s">
        <v>46</v>
      </c>
      <c r="CK26" s="2" t="s">
        <v>47</v>
      </c>
      <c r="CL26" s="2" t="s">
        <v>8</v>
      </c>
      <c r="CN26" s="2" t="s">
        <v>155</v>
      </c>
      <c r="CO26" s="2" t="s">
        <v>156</v>
      </c>
      <c r="CP26" s="2" t="s">
        <v>157</v>
      </c>
      <c r="CQ26" s="2" t="s">
        <v>46</v>
      </c>
      <c r="CR26" s="2" t="s">
        <v>47</v>
      </c>
      <c r="CS26" s="2" t="s">
        <v>8</v>
      </c>
      <c r="CU26" s="2" t="s">
        <v>155</v>
      </c>
      <c r="CV26" s="2" t="s">
        <v>156</v>
      </c>
      <c r="CW26" s="2" t="s">
        <v>157</v>
      </c>
      <c r="CX26" s="2" t="s">
        <v>46</v>
      </c>
      <c r="CY26" s="2" t="s">
        <v>47</v>
      </c>
      <c r="CZ26" s="2" t="s">
        <v>8</v>
      </c>
      <c r="DB26" s="2" t="s">
        <v>155</v>
      </c>
      <c r="DC26" s="2" t="s">
        <v>156</v>
      </c>
      <c r="DD26" s="2" t="s">
        <v>157</v>
      </c>
      <c r="DE26" s="2" t="s">
        <v>46</v>
      </c>
      <c r="DF26" s="2" t="s">
        <v>47</v>
      </c>
      <c r="DG26" s="2" t="s">
        <v>8</v>
      </c>
      <c r="DI26" s="2" t="s">
        <v>155</v>
      </c>
      <c r="DJ26" s="2" t="s">
        <v>156</v>
      </c>
      <c r="DK26" s="2" t="s">
        <v>157</v>
      </c>
      <c r="DL26" s="2" t="s">
        <v>46</v>
      </c>
      <c r="DM26" s="2" t="s">
        <v>47</v>
      </c>
      <c r="DN26" s="2" t="s">
        <v>8</v>
      </c>
      <c r="DP26" s="2" t="s">
        <v>155</v>
      </c>
      <c r="DQ26" s="2" t="s">
        <v>156</v>
      </c>
      <c r="DR26" s="2" t="s">
        <v>157</v>
      </c>
      <c r="DS26" s="2" t="s">
        <v>46</v>
      </c>
      <c r="DT26" s="2" t="s">
        <v>47</v>
      </c>
      <c r="DU26" s="2" t="s">
        <v>8</v>
      </c>
      <c r="DW26" s="2" t="s">
        <v>155</v>
      </c>
      <c r="DX26" s="2" t="s">
        <v>156</v>
      </c>
      <c r="DY26" s="2" t="s">
        <v>157</v>
      </c>
      <c r="DZ26" s="2" t="s">
        <v>46</v>
      </c>
      <c r="EA26" s="2" t="s">
        <v>47</v>
      </c>
      <c r="EB26" s="2" t="s">
        <v>8</v>
      </c>
      <c r="ED26" s="2" t="s">
        <v>155</v>
      </c>
      <c r="EE26" s="2" t="s">
        <v>156</v>
      </c>
      <c r="EF26" s="2" t="s">
        <v>157</v>
      </c>
      <c r="EG26" s="2" t="s">
        <v>46</v>
      </c>
      <c r="EH26" s="2" t="s">
        <v>47</v>
      </c>
      <c r="EI26" s="2" t="s">
        <v>8</v>
      </c>
      <c r="EK26" s="2" t="s">
        <v>155</v>
      </c>
      <c r="EL26" s="2" t="s">
        <v>156</v>
      </c>
      <c r="EM26" s="2" t="s">
        <v>157</v>
      </c>
      <c r="EN26" s="2" t="s">
        <v>46</v>
      </c>
      <c r="EO26" s="2" t="s">
        <v>47</v>
      </c>
      <c r="EP26" s="2" t="s">
        <v>8</v>
      </c>
    </row>
    <row r="27" spans="1:146" x14ac:dyDescent="0.25">
      <c r="A27">
        <v>0</v>
      </c>
      <c r="B27" s="29">
        <v>0</v>
      </c>
      <c r="C27" s="29">
        <v>0</v>
      </c>
      <c r="D27" s="29">
        <v>1.0640000000000001E-3</v>
      </c>
      <c r="E27" s="29">
        <v>0.94118900000000005</v>
      </c>
      <c r="F27" s="3">
        <v>847900</v>
      </c>
      <c r="H27" s="34">
        <f>$B$27*F27</f>
        <v>0</v>
      </c>
      <c r="I27" s="34">
        <f>$C$5*F5</f>
        <v>0</v>
      </c>
      <c r="J27" s="34">
        <f>H27+I27</f>
        <v>0</v>
      </c>
      <c r="K27" s="34">
        <v>0</v>
      </c>
      <c r="L27" s="34">
        <v>0</v>
      </c>
      <c r="M27" s="34">
        <f>J45</f>
        <v>897653.73150000011</v>
      </c>
      <c r="O27" s="34">
        <f>$B$27*M27</f>
        <v>0</v>
      </c>
      <c r="P27" s="34">
        <f>$C$5*M5</f>
        <v>0</v>
      </c>
      <c r="Q27" s="34">
        <f>O27+P27</f>
        <v>0</v>
      </c>
      <c r="R27" s="34">
        <v>0</v>
      </c>
      <c r="S27" s="34">
        <v>0</v>
      </c>
      <c r="T27" s="34">
        <f>Q45</f>
        <v>917142.11908753891</v>
      </c>
      <c r="V27" s="34">
        <f>$B$27*T27</f>
        <v>0</v>
      </c>
      <c r="W27" s="34">
        <f>$C$5*T5</f>
        <v>0</v>
      </c>
      <c r="X27" s="34">
        <f>V27+W27</f>
        <v>0</v>
      </c>
      <c r="Y27" s="34">
        <v>0</v>
      </c>
      <c r="Z27" s="34">
        <v>0</v>
      </c>
      <c r="AA27" s="34">
        <f>X45</f>
        <v>975041.94513883931</v>
      </c>
      <c r="AC27" s="34">
        <f>$B$27*AA27</f>
        <v>0</v>
      </c>
      <c r="AD27" s="34">
        <f>$C$5*AA5</f>
        <v>0</v>
      </c>
      <c r="AE27" s="34">
        <f>AC27+AD27</f>
        <v>0</v>
      </c>
      <c r="AF27" s="34">
        <v>0</v>
      </c>
      <c r="AG27" s="34">
        <v>0</v>
      </c>
      <c r="AH27" s="34">
        <f>AE45</f>
        <v>1017002.0014094476</v>
      </c>
      <c r="AJ27" s="34">
        <f>$B$27*AH27</f>
        <v>0</v>
      </c>
      <c r="AK27" s="34">
        <f>$C$5*AH5</f>
        <v>0</v>
      </c>
      <c r="AL27" s="34">
        <f>AJ27+AK27</f>
        <v>0</v>
      </c>
      <c r="AM27" s="34">
        <v>0</v>
      </c>
      <c r="AN27" s="34">
        <v>0</v>
      </c>
      <c r="AO27" s="34">
        <f>AL45</f>
        <v>1035189.5960859361</v>
      </c>
      <c r="AQ27" s="34">
        <f>$B$27*AO27</f>
        <v>0</v>
      </c>
      <c r="AR27" s="34">
        <f>$C$5*AO5</f>
        <v>0</v>
      </c>
      <c r="AS27" s="34">
        <f>AQ27+AR27</f>
        <v>0</v>
      </c>
      <c r="AT27" s="34">
        <v>0</v>
      </c>
      <c r="AU27" s="34">
        <v>0</v>
      </c>
      <c r="AV27" s="34">
        <f>AS45</f>
        <v>1058010.4244689264</v>
      </c>
      <c r="AX27" s="34">
        <f>$B$27*AV27</f>
        <v>0</v>
      </c>
      <c r="AY27" s="34">
        <f>$C$5*AV5</f>
        <v>0</v>
      </c>
      <c r="AZ27" s="34">
        <f>AX27+AY27</f>
        <v>0</v>
      </c>
      <c r="BA27" s="34">
        <v>0</v>
      </c>
      <c r="BB27" s="34">
        <v>0</v>
      </c>
      <c r="BC27" s="34">
        <f>AZ45</f>
        <v>1091062.487888277</v>
      </c>
      <c r="BE27" s="34">
        <f>$B$27*BC27</f>
        <v>0</v>
      </c>
      <c r="BF27" s="34">
        <f>$C$5*BC5</f>
        <v>0</v>
      </c>
      <c r="BG27" s="34">
        <f>BE27+BF27</f>
        <v>0</v>
      </c>
      <c r="BH27" s="34">
        <v>0</v>
      </c>
      <c r="BI27" s="34">
        <v>0</v>
      </c>
      <c r="BJ27" s="34">
        <f>BG45</f>
        <v>1130952.7992478674</v>
      </c>
      <c r="BL27" s="34">
        <f>$B$27*BJ27</f>
        <v>0</v>
      </c>
      <c r="BM27" s="34">
        <f>$C$5*BJ5</f>
        <v>0</v>
      </c>
      <c r="BN27" s="34">
        <f>BL27+BM27</f>
        <v>0</v>
      </c>
      <c r="BO27" s="34">
        <v>0</v>
      </c>
      <c r="BP27" s="34">
        <v>0</v>
      </c>
      <c r="BQ27" s="34">
        <f>BN45</f>
        <v>1170750.4855169007</v>
      </c>
      <c r="BS27" s="34">
        <f>$B$27*BQ27</f>
        <v>0</v>
      </c>
      <c r="BT27" s="34">
        <f>$C$5*BQ5</f>
        <v>0</v>
      </c>
      <c r="BU27" s="34">
        <f>BS27+BT27</f>
        <v>0</v>
      </c>
      <c r="BV27" s="34">
        <v>0</v>
      </c>
      <c r="BW27" s="34">
        <v>0</v>
      </c>
      <c r="BX27" s="34">
        <f>BU45</f>
        <v>1206535.3464192546</v>
      </c>
      <c r="BZ27" s="34">
        <f>$B$27*BX27</f>
        <v>0</v>
      </c>
      <c r="CA27" s="34">
        <f>$C$5*BX5</f>
        <v>0</v>
      </c>
      <c r="CB27" s="34">
        <f>BZ27+CA27</f>
        <v>0</v>
      </c>
      <c r="CC27" s="34">
        <v>0</v>
      </c>
      <c r="CD27" s="34">
        <v>0</v>
      </c>
      <c r="CE27" s="34">
        <f>CB45</f>
        <v>1241142.3335509521</v>
      </c>
      <c r="CG27" s="34">
        <f>$B$27*CE27</f>
        <v>0</v>
      </c>
      <c r="CH27" s="34">
        <f>$C$5*CE5</f>
        <v>0</v>
      </c>
      <c r="CI27" s="34">
        <f>CG27+CH27</f>
        <v>0</v>
      </c>
      <c r="CJ27" s="34">
        <v>0</v>
      </c>
      <c r="CK27" s="34">
        <v>0</v>
      </c>
      <c r="CL27" s="34">
        <f>CI45</f>
        <v>1278810.8092598373</v>
      </c>
      <c r="CN27" s="34">
        <f>$B$27*CL27</f>
        <v>0</v>
      </c>
      <c r="CO27" s="34">
        <f>$C$5*CL5</f>
        <v>0</v>
      </c>
      <c r="CP27" s="34">
        <f>CN27+CO27</f>
        <v>0</v>
      </c>
      <c r="CQ27" s="34">
        <v>0</v>
      </c>
      <c r="CR27" s="34">
        <v>0</v>
      </c>
      <c r="CS27" s="34">
        <f>CP45</f>
        <v>1319867.3520343648</v>
      </c>
      <c r="CU27" s="34">
        <f>$B$27*CS27</f>
        <v>0</v>
      </c>
      <c r="CV27" s="34">
        <f>$C$5*CS5</f>
        <v>0</v>
      </c>
      <c r="CW27" s="34">
        <f>CU27+CV27</f>
        <v>0</v>
      </c>
      <c r="CX27" s="34">
        <v>0</v>
      </c>
      <c r="CY27" s="34">
        <v>0</v>
      </c>
      <c r="CZ27" s="34">
        <f>CW45</f>
        <v>1362673.3643664736</v>
      </c>
      <c r="DB27" s="34">
        <f>$B$27*CZ27</f>
        <v>0</v>
      </c>
      <c r="DC27" s="34">
        <f>$C$5*CZ5</f>
        <v>0</v>
      </c>
      <c r="DD27" s="34">
        <f>DB27+DC27</f>
        <v>0</v>
      </c>
      <c r="DE27" s="34">
        <v>0</v>
      </c>
      <c r="DF27" s="34">
        <v>0</v>
      </c>
      <c r="DG27" s="34">
        <f>DD45</f>
        <v>1405664.1120370592</v>
      </c>
      <c r="DI27" s="34">
        <f>$B$27*DG27</f>
        <v>0</v>
      </c>
      <c r="DJ27" s="34">
        <f>$C$5*DG5</f>
        <v>0</v>
      </c>
      <c r="DK27" s="34">
        <f>DI27+DJ27</f>
        <v>0</v>
      </c>
      <c r="DL27" s="34">
        <v>0</v>
      </c>
      <c r="DM27" s="34">
        <v>0</v>
      </c>
      <c r="DN27" s="34">
        <f>DK45</f>
        <v>1448972.5819876278</v>
      </c>
      <c r="DP27" s="34">
        <f>$B$27*DN27</f>
        <v>0</v>
      </c>
      <c r="DQ27" s="34">
        <f>$C$5*DN5</f>
        <v>0</v>
      </c>
      <c r="DR27" s="34">
        <f>DP27+DQ27</f>
        <v>0</v>
      </c>
      <c r="DS27" s="34">
        <v>0</v>
      </c>
      <c r="DT27" s="34">
        <v>0</v>
      </c>
      <c r="DU27" s="34">
        <f>DR45</f>
        <v>1493693.5257389722</v>
      </c>
      <c r="DW27" s="34">
        <f>$B$27*DU27</f>
        <v>0</v>
      </c>
      <c r="DX27" s="34">
        <f>$C$5*DU5</f>
        <v>0</v>
      </c>
      <c r="DY27" s="34">
        <f>DW27+DX27</f>
        <v>0</v>
      </c>
      <c r="DZ27" s="34">
        <v>0</v>
      </c>
      <c r="EA27" s="34">
        <v>0</v>
      </c>
      <c r="EB27" s="34">
        <f>DY45</f>
        <v>1540430.6902223402</v>
      </c>
      <c r="ED27" s="34">
        <f>$B$27*EB27</f>
        <v>0</v>
      </c>
      <c r="EE27" s="34">
        <f>$C$5*EB5</f>
        <v>0</v>
      </c>
      <c r="EF27" s="34">
        <f>ED27+EE27</f>
        <v>0</v>
      </c>
      <c r="EG27" s="34">
        <v>0</v>
      </c>
      <c r="EH27" s="34">
        <v>0</v>
      </c>
      <c r="EI27" s="34">
        <f>EF45</f>
        <v>1588974.3521664643</v>
      </c>
      <c r="EK27" s="34">
        <f>$B$27*EI27</f>
        <v>0</v>
      </c>
      <c r="EL27" s="34">
        <f>$C$5*EI5</f>
        <v>0</v>
      </c>
      <c r="EM27" s="34">
        <f>EK27+EL27</f>
        <v>0</v>
      </c>
      <c r="EN27" s="34">
        <v>0</v>
      </c>
      <c r="EO27" s="34">
        <v>0</v>
      </c>
      <c r="EP27" s="34">
        <f>EM45</f>
        <v>1638865.6104586099</v>
      </c>
    </row>
    <row r="28" spans="1:146" x14ac:dyDescent="0.25">
      <c r="A28">
        <v>5</v>
      </c>
      <c r="B28" s="29">
        <v>1.5699999999999999E-4</v>
      </c>
      <c r="C28" s="29">
        <v>0</v>
      </c>
      <c r="D28" s="29">
        <v>8.0199999999999998E-4</v>
      </c>
      <c r="E28" s="29">
        <v>0.99633400000000005</v>
      </c>
      <c r="F28" s="3">
        <v>905200</v>
      </c>
      <c r="H28" s="34">
        <f>$B$28*F28</f>
        <v>142.1164</v>
      </c>
      <c r="I28" s="34">
        <f>$C$6*F6</f>
        <v>0.2223</v>
      </c>
      <c r="J28" s="34">
        <f t="shared" ref="J28:J44" si="98">H28+I28</f>
        <v>142.33869999999999</v>
      </c>
      <c r="K28" s="34">
        <f>$E$27*F27</f>
        <v>798034.1531</v>
      </c>
      <c r="L28" s="34">
        <f>$E$5*F5</f>
        <v>855.77159999999992</v>
      </c>
      <c r="M28" s="34">
        <f>K28+L28</f>
        <v>798889.92469999997</v>
      </c>
      <c r="O28" s="34">
        <f>$B$28*M28</f>
        <v>125.42571817789999</v>
      </c>
      <c r="P28" s="34">
        <f>$C$6*M6</f>
        <v>0.20019406559999997</v>
      </c>
      <c r="Q28" s="34">
        <f t="shared" ref="Q28:Q44" si="99">O28+P28</f>
        <v>125.6259122435</v>
      </c>
      <c r="R28" s="34">
        <f>$E$27*M27</f>
        <v>844861.81789675367</v>
      </c>
      <c r="S28" s="34">
        <f>$E$5*M5</f>
        <v>882.57763687219995</v>
      </c>
      <c r="T28" s="34">
        <f>R28+S28</f>
        <v>845744.39553362585</v>
      </c>
      <c r="V28" s="34">
        <f>$B$28*T28</f>
        <v>132.78187009877925</v>
      </c>
      <c r="W28" s="34">
        <f>$C$6*T6</f>
        <v>0.20653894487120761</v>
      </c>
      <c r="X28" s="34">
        <f t="shared" ref="X28:X44" si="100">V28+W28</f>
        <v>132.98840904365045</v>
      </c>
      <c r="Y28" s="34">
        <f>$E$27*T27</f>
        <v>863204.07392188173</v>
      </c>
      <c r="Z28" s="34">
        <f>$E$5*T5</f>
        <v>901.74997133848831</v>
      </c>
      <c r="AA28" s="34">
        <f>Y28+Z28</f>
        <v>864105.82389322016</v>
      </c>
      <c r="AC28" s="34">
        <f>$B$28*AA28</f>
        <v>135.66461435123557</v>
      </c>
      <c r="AD28" s="34">
        <f>$C$6*AA6</f>
        <v>0.21102557734265884</v>
      </c>
      <c r="AE28" s="34">
        <f t="shared" ref="AE28:AE44" si="101">AC28+AD28</f>
        <v>135.87563992857824</v>
      </c>
      <c r="AF28" s="34">
        <f>$E$27*AA27</f>
        <v>917698.75330327905</v>
      </c>
      <c r="AG28" s="34">
        <f>$E$5*AA5</f>
        <v>941.41313992639471</v>
      </c>
      <c r="AH28" s="34">
        <f>AF28+AG28</f>
        <v>918640.16644320544</v>
      </c>
      <c r="AJ28" s="34">
        <f>$B$28*AH28</f>
        <v>144.22650613158325</v>
      </c>
      <c r="AK28" s="34">
        <f>$C$6*AH6</f>
        <v>0.22036351661151377</v>
      </c>
      <c r="AL28" s="34">
        <f t="shared" ref="AL28:AL44" si="102">AJ28+AK28</f>
        <v>144.44686964819476</v>
      </c>
      <c r="AM28" s="34">
        <f>$E$27*AH27</f>
        <v>957191.09670455661</v>
      </c>
      <c r="AN28" s="34">
        <f>$E$5*AH5</f>
        <v>967.02707207379956</v>
      </c>
      <c r="AO28" s="34">
        <f>AM28+AN28</f>
        <v>958158.12377663038</v>
      </c>
      <c r="AQ28" s="34">
        <f>$B$28*AO28</f>
        <v>150.43082543293096</v>
      </c>
      <c r="AR28" s="34">
        <f>$C$6*AO6</f>
        <v>0.22640841485278951</v>
      </c>
      <c r="AS28" s="34">
        <f t="shared" ref="AS28:AS44" si="103">AQ28+AR28</f>
        <v>150.65723384778374</v>
      </c>
      <c r="AT28" s="34">
        <f>$E$27*AO27</f>
        <v>974309.06075052614</v>
      </c>
      <c r="AU28" s="34">
        <f>$E$5*AO5</f>
        <v>974.36456143338773</v>
      </c>
      <c r="AV28" s="34">
        <f>AT28+AU28</f>
        <v>975283.42531195958</v>
      </c>
      <c r="AX28" s="34">
        <f>$B$28*AV28</f>
        <v>153.11949777397766</v>
      </c>
      <c r="AY28" s="34">
        <f>$C$6*AV6</f>
        <v>0.22815975199192057</v>
      </c>
      <c r="AZ28" s="34">
        <f t="shared" ref="AZ28:AZ44" si="104">AX28+AY28</f>
        <v>153.34765752596957</v>
      </c>
      <c r="BA28" s="34">
        <f>$E$27*AV27</f>
        <v>995787.77339548443</v>
      </c>
      <c r="BB28" s="34">
        <f>$E$5*AV5</f>
        <v>983.01397523637377</v>
      </c>
      <c r="BC28" s="34">
        <f>BA28+BB28</f>
        <v>996770.78737072076</v>
      </c>
      <c r="BE28" s="34">
        <f>$B$28*BC28</f>
        <v>156.49301361720316</v>
      </c>
      <c r="BF28" s="34">
        <f>$C$6*BC6</f>
        <v>0.23022863299005367</v>
      </c>
      <c r="BG28" s="34">
        <f t="shared" ref="BG28:BG44" si="105">BE28+BF28</f>
        <v>156.72324225019321</v>
      </c>
      <c r="BH28" s="34">
        <f>$E$27*BC27</f>
        <v>1026896.0119130797</v>
      </c>
      <c r="BI28" s="34">
        <f>$E$5*BC5</f>
        <v>998.55294420374503</v>
      </c>
      <c r="BJ28" s="34">
        <f>BH28+BI28</f>
        <v>1027894.5648572834</v>
      </c>
      <c r="BL28" s="34">
        <f>$B$28*BJ28</f>
        <v>161.37944668259348</v>
      </c>
      <c r="BM28" s="34">
        <f>$C$6*BJ6</f>
        <v>0.23392008404768797</v>
      </c>
      <c r="BN28" s="34">
        <f t="shared" ref="BN28:BN44" si="106">BL28+BM28</f>
        <v>161.61336676664118</v>
      </c>
      <c r="BO28" s="34">
        <f>$E$27*BJ27</f>
        <v>1064440.3341713012</v>
      </c>
      <c r="BP28" s="34">
        <f>$E$5*BJ5</f>
        <v>1022.4117610830679</v>
      </c>
      <c r="BQ28" s="34">
        <f>BO28+BP28</f>
        <v>1065462.7459323844</v>
      </c>
      <c r="BS28" s="34">
        <f>$B$28*BQ28</f>
        <v>167.27765111138433</v>
      </c>
      <c r="BT28" s="34">
        <f>$C$6*BQ6</f>
        <v>0.23955334534056408</v>
      </c>
      <c r="BU28" s="34">
        <f t="shared" ref="BU28:BU44" si="107">BS28+BT28</f>
        <v>167.5172044567249</v>
      </c>
      <c r="BV28" s="34">
        <f>$E$27*BQ27</f>
        <v>1101897.4787131662</v>
      </c>
      <c r="BW28" s="34">
        <f>$E$5*BQ5</f>
        <v>1048.2385541419389</v>
      </c>
      <c r="BX28" s="34">
        <f>BV28+BW28</f>
        <v>1102945.7172673082</v>
      </c>
      <c r="BZ28" s="34">
        <f>$B$28*BX28</f>
        <v>173.16247761096739</v>
      </c>
      <c r="CA28" s="34">
        <f>$C$6*BX6</f>
        <v>0.24564046349703847</v>
      </c>
      <c r="CB28" s="34">
        <f t="shared" ref="CB28:CB44" si="108">BZ28+CA28</f>
        <v>173.40811807446443</v>
      </c>
      <c r="CC28" s="34">
        <f>$E$27*BX27</f>
        <v>1135577.7961609918</v>
      </c>
      <c r="CD28" s="34">
        <f>$E$5*BX5</f>
        <v>1069.788765862394</v>
      </c>
      <c r="CE28" s="34">
        <f>CC28+CD28</f>
        <v>1136647.5849268541</v>
      </c>
      <c r="CG28" s="34">
        <f>$B$28*CE28</f>
        <v>178.4536708335161</v>
      </c>
      <c r="CH28" s="34">
        <f>$C$6*CE6</f>
        <v>0.25072786025921334</v>
      </c>
      <c r="CI28" s="34">
        <f t="shared" ref="CI28:CI44" si="109">CG28+CH28</f>
        <v>178.70439869377532</v>
      </c>
      <c r="CJ28" s="34">
        <f>$E$27*CE27</f>
        <v>1168149.5117724871</v>
      </c>
      <c r="CK28" s="34">
        <f>$E$5*CE5</f>
        <v>1088.295258080336</v>
      </c>
      <c r="CL28" s="34">
        <f>CJ28+CK28</f>
        <v>1169237.8070305674</v>
      </c>
      <c r="CN28" s="34">
        <f>$B$28*CL28</f>
        <v>183.57033570379909</v>
      </c>
      <c r="CO28" s="34">
        <f>$C$6*CL6</f>
        <v>0.25510909398480069</v>
      </c>
      <c r="CP28" s="34">
        <f t="shared" ref="CP28:CP44" si="110">CN28+CO28</f>
        <v>183.82544479778389</v>
      </c>
      <c r="CQ28" s="34">
        <f>$E$27*CL27</f>
        <v>1203602.666756457</v>
      </c>
      <c r="CR28" s="34">
        <f>$E$5*CL5</f>
        <v>1107.9399794596711</v>
      </c>
      <c r="CS28" s="34">
        <f>CQ28+CR28</f>
        <v>1204710.6067359166</v>
      </c>
      <c r="CU28" s="34">
        <f>$B$28*CS28</f>
        <v>189.13956525753889</v>
      </c>
      <c r="CV28" s="34">
        <f>$C$6*CS6</f>
        <v>0.25976277066394116</v>
      </c>
      <c r="CW28" s="34">
        <f t="shared" ref="CW28:CW44" si="111">CU28+CV28</f>
        <v>189.39932802820283</v>
      </c>
      <c r="CX28" s="34">
        <f>$E$27*CS27</f>
        <v>1242244.6331938719</v>
      </c>
      <c r="CY28" s="34">
        <f>$E$5*CS5</f>
        <v>1130.9988824439422</v>
      </c>
      <c r="CZ28" s="34">
        <f>CX28+CY28</f>
        <v>1243375.6320763158</v>
      </c>
      <c r="DB28" s="34">
        <f>$B$28*CZ28</f>
        <v>195.20997423598158</v>
      </c>
      <c r="DC28" s="34">
        <f>$C$6*CZ6</f>
        <v>0.26521515735676238</v>
      </c>
      <c r="DD28" s="34">
        <f t="shared" ref="DD28:DD44" si="112">DB28+DC28</f>
        <v>195.47518939333833</v>
      </c>
      <c r="DE28" s="34">
        <f>$E$27*CZ27</f>
        <v>1282533.1811347171</v>
      </c>
      <c r="DF28" s="34">
        <f>$E$5*CZ5</f>
        <v>1156.6068228657871</v>
      </c>
      <c r="DG28" s="34">
        <f>DE28+DF28</f>
        <v>1283689.7879575829</v>
      </c>
      <c r="DI28" s="34">
        <f>$B$28*DG28</f>
        <v>201.5392967093405</v>
      </c>
      <c r="DJ28" s="34">
        <f>$C$6*DG6</f>
        <v>0.27126137317118054</v>
      </c>
      <c r="DK28" s="34">
        <f t="shared" ref="DK28:DK44" si="113">DI28+DJ28</f>
        <v>201.81055808251168</v>
      </c>
      <c r="DL28" s="34">
        <f>$E$27*DG27</f>
        <v>1322995.5999440476</v>
      </c>
      <c r="DM28" s="34">
        <f>$E$5*DG5</f>
        <v>1182.5030255169445</v>
      </c>
      <c r="DN28" s="34">
        <f>DL28+DM28</f>
        <v>1324178.1029695645</v>
      </c>
      <c r="DP28" s="34">
        <f>$B$28*DN28</f>
        <v>207.89596216622161</v>
      </c>
      <c r="DQ28" s="34">
        <f>$C$6*DN6</f>
        <v>0.27737470132507513</v>
      </c>
      <c r="DR28" s="34">
        <f t="shared" ref="DR28:DR44" si="114">DP28+DQ28</f>
        <v>208.17333686754668</v>
      </c>
      <c r="DS28" s="34">
        <f>$E$27*DN27</f>
        <v>1363757.0554683534</v>
      </c>
      <c r="DT28" s="34">
        <f>$E$5*DN5</f>
        <v>1207.795739076859</v>
      </c>
      <c r="DU28" s="34">
        <f>DS28+DT28</f>
        <v>1364964.8512074302</v>
      </c>
      <c r="DW28" s="34">
        <f>$B$28*DU28</f>
        <v>214.29948163956655</v>
      </c>
      <c r="DX28" s="34">
        <f>$C$6*DU6</f>
        <v>0.28334977565522051</v>
      </c>
      <c r="DY28" s="34">
        <f t="shared" ref="DY28:DY44" si="115">DW28+DX28</f>
        <v>214.58283141522176</v>
      </c>
      <c r="DZ28" s="34">
        <f>$E$27*DU27</f>
        <v>1405847.9157967377</v>
      </c>
      <c r="EA28" s="34">
        <f>$E$5*DU5</f>
        <v>1233.288840475507</v>
      </c>
      <c r="EB28" s="34">
        <f>DZ28+EA28</f>
        <v>1407081.2046372131</v>
      </c>
      <c r="ED28" s="34">
        <f>$B$28*EB28</f>
        <v>220.91174912804246</v>
      </c>
      <c r="EE28" s="34">
        <f>$C$6*EB6</f>
        <v>0.28937560237412824</v>
      </c>
      <c r="EF28" s="34">
        <f t="shared" ref="EF28:EF44" si="116">ED28+EE28</f>
        <v>221.20112473041658</v>
      </c>
      <c r="EG28" s="34">
        <f>$E$27*EB27</f>
        <v>1449836.4208996743</v>
      </c>
      <c r="EH28" s="34">
        <f>$E$5*EB5</f>
        <v>1260.1251347455559</v>
      </c>
      <c r="EI28" s="34">
        <f>EG28+EH28</f>
        <v>1451096.5460344199</v>
      </c>
      <c r="EK28" s="34">
        <f>$B$28*EI28</f>
        <v>227.82215772740392</v>
      </c>
      <c r="EL28" s="34">
        <f>$C$6*EI6</f>
        <v>0.29571783530401657</v>
      </c>
      <c r="EM28" s="34">
        <f t="shared" ref="EM28:EM44" si="117">EK28+EL28</f>
        <v>228.11787556270792</v>
      </c>
      <c r="EN28" s="34">
        <f>$E$27*EI27</f>
        <v>1495525.1815412024</v>
      </c>
      <c r="EO28" s="34">
        <f>$E$5*EI5</f>
        <v>1288.6436630612154</v>
      </c>
      <c r="EP28" s="34">
        <f>EN28+EO28</f>
        <v>1496813.8252042637</v>
      </c>
    </row>
    <row r="29" spans="1:146" x14ac:dyDescent="0.25">
      <c r="A29">
        <v>10</v>
      </c>
      <c r="B29" s="29">
        <v>6.2406999999999997E-2</v>
      </c>
      <c r="C29" s="29">
        <v>1.21E-4</v>
      </c>
      <c r="D29" s="29">
        <v>2.0509999999999999E-3</v>
      </c>
      <c r="E29" s="29">
        <v>0.99460099999999996</v>
      </c>
      <c r="F29" s="3">
        <v>808100</v>
      </c>
      <c r="H29" s="34">
        <f>$B$29*F29</f>
        <v>50431.096699999995</v>
      </c>
      <c r="I29" s="34">
        <f>$C$7*F7</f>
        <v>90.283899999999988</v>
      </c>
      <c r="J29" s="34">
        <f t="shared" si="98"/>
        <v>50521.380599999997</v>
      </c>
      <c r="K29" s="34">
        <f>$E$28*F28</f>
        <v>901881.5368</v>
      </c>
      <c r="L29" s="34">
        <f>$E$6*F6</f>
        <v>695.94719999999995</v>
      </c>
      <c r="M29" s="34">
        <f t="shared" ref="M29:M44" si="118">K29+L29</f>
        <v>902577.48400000005</v>
      </c>
      <c r="O29" s="34">
        <f>$B$29*M29</f>
        <v>56327.153043988001</v>
      </c>
      <c r="P29" s="34">
        <f>$C$7*M7</f>
        <v>94.491347723899992</v>
      </c>
      <c r="Q29" s="34">
        <f t="shared" si="99"/>
        <v>56421.644391711903</v>
      </c>
      <c r="R29" s="34">
        <f>$E$28*M28</f>
        <v>795961.19423604978</v>
      </c>
      <c r="S29" s="34">
        <f>$E$6*M6</f>
        <v>626.74088803839982</v>
      </c>
      <c r="T29" s="34">
        <f t="shared" ref="T29:T44" si="119">R29+S29</f>
        <v>796587.9351240882</v>
      </c>
      <c r="V29" s="34">
        <f>$B$29*T29</f>
        <v>49712.663267288968</v>
      </c>
      <c r="W29" s="34">
        <f>$C$7*T7</f>
        <v>85.07825969673867</v>
      </c>
      <c r="X29" s="34">
        <f t="shared" si="100"/>
        <v>49797.741526985708</v>
      </c>
      <c r="Y29" s="34">
        <f>$E$28*T28</f>
        <v>842643.89657959959</v>
      </c>
      <c r="Z29" s="34">
        <f>$E$6*T6</f>
        <v>646.6045900767939</v>
      </c>
      <c r="AA29" s="34">
        <f t="shared" ref="AA29:AA44" si="120">Y29+Z29</f>
        <v>843290.50116967643</v>
      </c>
      <c r="AC29" s="34">
        <f>$B$29*AA29</f>
        <v>52627.230306495992</v>
      </c>
      <c r="AD29" s="34">
        <f>$C$7*AA7</f>
        <v>87.79675458614733</v>
      </c>
      <c r="AE29" s="34">
        <f t="shared" si="101"/>
        <v>52715.027061082139</v>
      </c>
      <c r="AF29" s="34">
        <f>$E$28*AA28</f>
        <v>860938.01194282761</v>
      </c>
      <c r="AG29" s="34">
        <f>$E$6*AA6</f>
        <v>660.65074080075055</v>
      </c>
      <c r="AH29" s="34">
        <f t="shared" ref="AH29:AH44" si="121">AF29+AG29</f>
        <v>861598.66268362838</v>
      </c>
      <c r="AJ29" s="34">
        <f>$B$29*AH29</f>
        <v>53769.787742097193</v>
      </c>
      <c r="AK29" s="34">
        <f>$C$7*AH7</f>
        <v>89.703947067607245</v>
      </c>
      <c r="AL29" s="34">
        <f t="shared" si="102"/>
        <v>53859.491689164803</v>
      </c>
      <c r="AM29" s="34">
        <f>$E$28*AH28</f>
        <v>915272.43159302475</v>
      </c>
      <c r="AN29" s="34">
        <f>$E$6*AH6</f>
        <v>689.8847160051123</v>
      </c>
      <c r="AO29" s="34">
        <f t="shared" ref="AO29:AO44" si="122">AM29+AN29</f>
        <v>915962.31630902982</v>
      </c>
      <c r="AQ29" s="34">
        <f>$B$29*AO29</f>
        <v>57162.460273897625</v>
      </c>
      <c r="AR29" s="34">
        <f>$C$7*AO7</f>
        <v>93.690062228135616</v>
      </c>
      <c r="AS29" s="34">
        <f t="shared" si="103"/>
        <v>57256.150336125764</v>
      </c>
      <c r="AT29" s="34">
        <f>$E$28*AO28</f>
        <v>954645.51609486528</v>
      </c>
      <c r="AU29" s="34">
        <f>$E$6*AO6</f>
        <v>708.80927743246627</v>
      </c>
      <c r="AV29" s="34">
        <f t="shared" ref="AV29:AV44" si="123">AT29+AU29</f>
        <v>955354.32537229778</v>
      </c>
      <c r="AX29" s="34">
        <f>$B$29*AV29</f>
        <v>59620.797383508987</v>
      </c>
      <c r="AY29" s="34">
        <f>$C$7*AV7</f>
        <v>96.274783793146199</v>
      </c>
      <c r="AZ29" s="34">
        <f t="shared" si="104"/>
        <v>59717.072167302133</v>
      </c>
      <c r="BA29" s="34">
        <f>$E$28*AV28</f>
        <v>971708.03627476597</v>
      </c>
      <c r="BB29" s="34">
        <f>$E$6*AV6</f>
        <v>714.29213023603927</v>
      </c>
      <c r="BC29" s="34">
        <f t="shared" ref="BC29:BC44" si="124">BA29+BB29</f>
        <v>972422.32840500202</v>
      </c>
      <c r="BE29" s="34">
        <f>$B$29*BC29</f>
        <v>60685.960248770956</v>
      </c>
      <c r="BF29" s="34">
        <f>$C$7*BC7</f>
        <v>97.029446466746052</v>
      </c>
      <c r="BG29" s="34">
        <f t="shared" si="105"/>
        <v>60782.989695237702</v>
      </c>
      <c r="BH29" s="34">
        <f>$E$28*BC28</f>
        <v>993116.62566421973</v>
      </c>
      <c r="BI29" s="34">
        <f>$E$6*BC6</f>
        <v>720.76910701419456</v>
      </c>
      <c r="BJ29" s="34">
        <f t="shared" ref="BJ29:BJ44" si="125">BH29+BI29</f>
        <v>993837.3947712339</v>
      </c>
      <c r="BL29" s="34">
        <f>$B$29*BJ29</f>
        <v>62022.410295488393</v>
      </c>
      <c r="BM29" s="34">
        <f>$C$7*BJ7</f>
        <v>97.922228220444865</v>
      </c>
      <c r="BN29" s="34">
        <f t="shared" si="106"/>
        <v>62120.332523708836</v>
      </c>
      <c r="BO29" s="34">
        <f>$E$28*BJ28</f>
        <v>1024126.3033825166</v>
      </c>
      <c r="BP29" s="34">
        <f>$E$6*BJ6</f>
        <v>732.32580979196177</v>
      </c>
      <c r="BQ29" s="34">
        <f t="shared" ref="BQ29:BQ44" si="126">BO29+BP29</f>
        <v>1024858.6291923085</v>
      </c>
      <c r="BS29" s="34">
        <f>$B$29*BQ29</f>
        <v>63958.352472004393</v>
      </c>
      <c r="BT29" s="34">
        <f>$C$7*BQ7</f>
        <v>99.507805846079933</v>
      </c>
      <c r="BU29" s="34">
        <f t="shared" si="107"/>
        <v>64057.860277850472</v>
      </c>
      <c r="BV29" s="34">
        <f>$E$28*BQ28</f>
        <v>1061556.7595057962</v>
      </c>
      <c r="BW29" s="34">
        <f>$E$6*BQ6</f>
        <v>749.96167314619254</v>
      </c>
      <c r="BX29" s="34">
        <f t="shared" ref="BX29:BX44" si="127">BV29+BW29</f>
        <v>1062306.7211789424</v>
      </c>
      <c r="BZ29" s="34">
        <f>$B$29*BX29</f>
        <v>66295.375548614247</v>
      </c>
      <c r="CA29" s="34">
        <f>$C$7*BX7</f>
        <v>101.91727585640677</v>
      </c>
      <c r="CB29" s="34">
        <f t="shared" si="108"/>
        <v>66397.292824470656</v>
      </c>
      <c r="CC29" s="34">
        <f>$E$28*BX28</f>
        <v>1098902.3182678062</v>
      </c>
      <c r="CD29" s="34">
        <f>$E$6*BX6</f>
        <v>769.01841105472829</v>
      </c>
      <c r="CE29" s="34">
        <f t="shared" ref="CE29:CE44" si="128">CC29+CD29</f>
        <v>1099671.3366788609</v>
      </c>
      <c r="CG29" s="34">
        <f>$B$29*CE29</f>
        <v>68627.189108117673</v>
      </c>
      <c r="CH29" s="34">
        <f>$C$7*CE7</f>
        <v>104.51768330538084</v>
      </c>
      <c r="CI29" s="34">
        <f t="shared" si="109"/>
        <v>68731.706791423057</v>
      </c>
      <c r="CJ29" s="34">
        <f>$E$28*CE28</f>
        <v>1132480.6348805123</v>
      </c>
      <c r="CK29" s="34">
        <f>$E$6*CE6</f>
        <v>784.94535451817717</v>
      </c>
      <c r="CL29" s="34">
        <f t="shared" ref="CL29:CL44" si="129">CJ29+CK29</f>
        <v>1133265.5802350305</v>
      </c>
      <c r="CN29" s="34">
        <f>$B$29*CL29</f>
        <v>70723.705065727539</v>
      </c>
      <c r="CO29" s="34">
        <f>$C$7*CL7</f>
        <v>106.69344362113507</v>
      </c>
      <c r="CP29" s="34">
        <f t="shared" si="110"/>
        <v>70830.39850934867</v>
      </c>
      <c r="CQ29" s="34">
        <f>$E$28*CL28</f>
        <v>1164951.3812299934</v>
      </c>
      <c r="CR29" s="34">
        <f>$E$6*CL6</f>
        <v>798.66153690174929</v>
      </c>
      <c r="CS29" s="34">
        <f t="shared" ref="CS29:CS44" si="130">CQ29+CR29</f>
        <v>1165750.0427668951</v>
      </c>
      <c r="CU29" s="34">
        <f>$B$29*CS29</f>
        <v>72750.962918953621</v>
      </c>
      <c r="CV29" s="34">
        <f>$C$7*CS7</f>
        <v>108.57084709350855</v>
      </c>
      <c r="CW29" s="34">
        <f t="shared" si="111"/>
        <v>72859.533766047127</v>
      </c>
      <c r="CX29" s="34">
        <f>$E$28*CS28</f>
        <v>1200294.1376516228</v>
      </c>
      <c r="CY29" s="34">
        <f>$E$6*CS6</f>
        <v>813.23064735857838</v>
      </c>
      <c r="CZ29" s="34">
        <f t="shared" ref="CZ29:CZ44" si="131">CX29+CY29</f>
        <v>1201107.3682989813</v>
      </c>
      <c r="DB29" s="34">
        <f>$B$29*CZ29</f>
        <v>74957.507533434531</v>
      </c>
      <c r="DC29" s="34">
        <f>$C$7*CZ7</f>
        <v>110.56587181897117</v>
      </c>
      <c r="DD29" s="34">
        <f t="shared" si="112"/>
        <v>75068.073405253497</v>
      </c>
      <c r="DE29" s="34">
        <f>$E$28*CZ28</f>
        <v>1238817.4170091241</v>
      </c>
      <c r="DF29" s="34">
        <f>$E$6*CZ6</f>
        <v>830.30025263157063</v>
      </c>
      <c r="DG29" s="34">
        <f t="shared" ref="DG29:DG44" si="132">DE29+DF29</f>
        <v>1239647.7172617556</v>
      </c>
      <c r="DI29" s="34">
        <f>$B$29*DG29</f>
        <v>77362.695091154383</v>
      </c>
      <c r="DJ29" s="34">
        <f>$C$7*DG7</f>
        <v>112.90033650114519</v>
      </c>
      <c r="DK29" s="34">
        <f t="shared" si="113"/>
        <v>77475.595427655528</v>
      </c>
      <c r="DL29" s="34">
        <f>$E$28*DG28</f>
        <v>1278983.7811949304</v>
      </c>
      <c r="DM29" s="34">
        <f>$E$6*DG6</f>
        <v>849.22893894124252</v>
      </c>
      <c r="DN29" s="34">
        <f t="shared" ref="DN29:DN44" si="133">DL29+DM29</f>
        <v>1279833.0101338716</v>
      </c>
      <c r="DP29" s="34">
        <f>$B$29*DN29</f>
        <v>79870.538663424522</v>
      </c>
      <c r="DQ29" s="34">
        <f>$C$7*DN7</f>
        <v>115.48642805203055</v>
      </c>
      <c r="DR29" s="34">
        <f t="shared" si="114"/>
        <v>79986.025091476549</v>
      </c>
      <c r="DS29" s="34">
        <f>$E$28*DN28</f>
        <v>1319323.6660440781</v>
      </c>
      <c r="DT29" s="34">
        <f>$E$6*DN6</f>
        <v>868.36773161503515</v>
      </c>
      <c r="DU29" s="34">
        <f t="shared" ref="DU29:DU44" si="134">DS29+DT29</f>
        <v>1320192.033775693</v>
      </c>
      <c r="DW29" s="34">
        <f>$B$29*DU29</f>
        <v>82389.224251839667</v>
      </c>
      <c r="DX29" s="34">
        <f>$C$7*DU7</f>
        <v>118.10094501303472</v>
      </c>
      <c r="DY29" s="34">
        <f t="shared" si="115"/>
        <v>82507.325196852704</v>
      </c>
      <c r="DZ29" s="34">
        <f>$E$28*DU28</f>
        <v>1359960.890062904</v>
      </c>
      <c r="EA29" s="34">
        <f>$E$6*DU6</f>
        <v>887.07369765127692</v>
      </c>
      <c r="EB29" s="34">
        <f t="shared" ref="EB29:EB44" si="135">DZ29+EA29</f>
        <v>1360847.9637605553</v>
      </c>
      <c r="ED29" s="34">
        <f>$B$29*EB29</f>
        <v>84926.438874404965</v>
      </c>
      <c r="EE29" s="34">
        <f>$C$7*EB7</f>
        <v>120.65757769225868</v>
      </c>
      <c r="EF29" s="34">
        <f t="shared" si="116"/>
        <v>85047.096452097219</v>
      </c>
      <c r="EG29" s="34">
        <f>$E$28*EB28</f>
        <v>1401922.8449410133</v>
      </c>
      <c r="EH29" s="34">
        <f>$E$6*EB6</f>
        <v>905.93855249927083</v>
      </c>
      <c r="EI29" s="34">
        <f t="shared" ref="EI29:EI44" si="136">EG29+EH29</f>
        <v>1402828.7834935125</v>
      </c>
      <c r="EK29" s="34">
        <f>$B$29*EI29</f>
        <v>87546.335891479626</v>
      </c>
      <c r="EL29" s="34">
        <f>$C$7*EI7</f>
        <v>123.23693336452537</v>
      </c>
      <c r="EM29" s="34">
        <f t="shared" si="117"/>
        <v>87669.572824844145</v>
      </c>
      <c r="EN29" s="34">
        <f>$E$28*EI28</f>
        <v>1445776.8260966579</v>
      </c>
      <c r="EO29" s="34">
        <f>$E$6*EI6</f>
        <v>925.79396972510779</v>
      </c>
      <c r="EP29" s="34">
        <f t="shared" ref="EP29:EP44" si="137">EN29+EO29</f>
        <v>1446702.6200663829</v>
      </c>
    </row>
    <row r="30" spans="1:146" x14ac:dyDescent="0.25">
      <c r="A30">
        <v>15</v>
      </c>
      <c r="B30" s="29">
        <v>0.26880500000000002</v>
      </c>
      <c r="C30" s="29">
        <v>8.5999999999999998E-4</v>
      </c>
      <c r="D30" s="29">
        <v>3.9399999999999999E-3</v>
      </c>
      <c r="E30" s="29">
        <v>0.99086799999999997</v>
      </c>
      <c r="F30" s="3">
        <v>617400</v>
      </c>
      <c r="H30" s="34">
        <f>$B$30*F30</f>
        <v>165960.20700000002</v>
      </c>
      <c r="I30" s="34">
        <f>$C$8*F8</f>
        <v>458.86350000000004</v>
      </c>
      <c r="J30" s="34">
        <f t="shared" si="98"/>
        <v>166419.07050000003</v>
      </c>
      <c r="K30" s="34">
        <f>$E$29*F29</f>
        <v>803737.06809999992</v>
      </c>
      <c r="L30" s="34">
        <f>$E$7*F7</f>
        <v>1152.9756</v>
      </c>
      <c r="M30" s="34">
        <f t="shared" si="118"/>
        <v>804890.04369999992</v>
      </c>
      <c r="O30" s="34">
        <f>$B$30*M30</f>
        <v>216358.4681967785</v>
      </c>
      <c r="P30" s="34">
        <f>$C$8*M8</f>
        <v>542.54254035450003</v>
      </c>
      <c r="Q30" s="34">
        <f t="shared" si="99"/>
        <v>216901.01073713301</v>
      </c>
      <c r="R30" s="34">
        <f>$E$29*M29</f>
        <v>897704.46816388401</v>
      </c>
      <c r="S30" s="34">
        <f>$E$7*M7</f>
        <v>1206.7070467356</v>
      </c>
      <c r="T30" s="34">
        <f t="shared" si="119"/>
        <v>898911.17521061958</v>
      </c>
      <c r="V30" s="34">
        <f>$B$30*T30</f>
        <v>241631.81845249061</v>
      </c>
      <c r="W30" s="34">
        <f>$C$8*T8</f>
        <v>568.71606874298436</v>
      </c>
      <c r="X30" s="34">
        <f t="shared" si="100"/>
        <v>242200.53452123358</v>
      </c>
      <c r="Y30" s="34">
        <f>$E$29*T29</f>
        <v>792287.15686235321</v>
      </c>
      <c r="Z30" s="34">
        <f>$E$7*T7</f>
        <v>1086.4966790402618</v>
      </c>
      <c r="AA30" s="34">
        <f t="shared" si="120"/>
        <v>793373.65354139346</v>
      </c>
      <c r="AC30" s="34">
        <f>$B$30*AA30</f>
        <v>213262.80494019427</v>
      </c>
      <c r="AD30" s="34">
        <f>$C$8*AA8</f>
        <v>511.80967468006429</v>
      </c>
      <c r="AE30" s="34">
        <f t="shared" si="101"/>
        <v>213774.61461487433</v>
      </c>
      <c r="AF30" s="34">
        <f>$E$29*AA29</f>
        <v>838737.57575386134</v>
      </c>
      <c r="AG30" s="34">
        <f>$E$7*AA7</f>
        <v>1121.213370235623</v>
      </c>
      <c r="AH30" s="34">
        <f t="shared" si="121"/>
        <v>839858.78912409698</v>
      </c>
      <c r="AJ30" s="34">
        <f>$B$30*AH30</f>
        <v>225758.24181050289</v>
      </c>
      <c r="AK30" s="34">
        <f>$C$8*AH8</f>
        <v>528.49621543951821</v>
      </c>
      <c r="AL30" s="34">
        <f t="shared" si="102"/>
        <v>226286.73802594241</v>
      </c>
      <c r="AM30" s="34">
        <f>$E$29*AH29</f>
        <v>856946.89150379947</v>
      </c>
      <c r="AN30" s="34">
        <f>$E$7*AH7</f>
        <v>1145.569278604964</v>
      </c>
      <c r="AO30" s="34">
        <f t="shared" si="122"/>
        <v>858092.46078240441</v>
      </c>
      <c r="AQ30" s="34">
        <f>$B$30*AO30</f>
        <v>230659.54392061423</v>
      </c>
      <c r="AR30" s="34">
        <f>$C$8*AO8</f>
        <v>539.97647578044405</v>
      </c>
      <c r="AS30" s="34">
        <f t="shared" si="103"/>
        <v>231199.52039639468</v>
      </c>
      <c r="AT30" s="34">
        <f>$E$29*AO29</f>
        <v>911017.03576327732</v>
      </c>
      <c r="AU30" s="34">
        <f>$E$7*AO7</f>
        <v>1196.4741854474828</v>
      </c>
      <c r="AV30" s="34">
        <f t="shared" si="123"/>
        <v>912213.50994872476</v>
      </c>
      <c r="AX30" s="34">
        <f>$B$30*AV30</f>
        <v>245207.55254176699</v>
      </c>
      <c r="AY30" s="34">
        <f>$C$8*AV8</f>
        <v>564.22281606617821</v>
      </c>
      <c r="AZ30" s="34">
        <f t="shared" si="104"/>
        <v>245771.77535783316</v>
      </c>
      <c r="BA30" s="34">
        <f>$E$29*AV29</f>
        <v>950196.36736961268</v>
      </c>
      <c r="BB30" s="34">
        <f>$E$7*AV7</f>
        <v>1229.4825169135695</v>
      </c>
      <c r="BC30" s="34">
        <f t="shared" si="124"/>
        <v>951425.84988652624</v>
      </c>
      <c r="BE30" s="34">
        <f>$B$30*BC30</f>
        <v>255748.02557874771</v>
      </c>
      <c r="BF30" s="34">
        <f>$C$8*BC8</f>
        <v>580.00974460435384</v>
      </c>
      <c r="BG30" s="34">
        <f t="shared" si="105"/>
        <v>256328.03532335206</v>
      </c>
      <c r="BH30" s="34">
        <f>$E$29*BC29</f>
        <v>967172.22025394335</v>
      </c>
      <c r="BI30" s="34">
        <f>$E$7*BC7</f>
        <v>1239.1199788407946</v>
      </c>
      <c r="BJ30" s="34">
        <f t="shared" si="125"/>
        <v>968411.34023278416</v>
      </c>
      <c r="BL30" s="34">
        <f>$B$30*BJ30</f>
        <v>260313.81031127356</v>
      </c>
      <c r="BM30" s="34">
        <f>$C$8*BJ8</f>
        <v>584.70623442317878</v>
      </c>
      <c r="BN30" s="34">
        <f t="shared" si="106"/>
        <v>260898.51654569674</v>
      </c>
      <c r="BO30" s="34">
        <f>$E$29*BJ29</f>
        <v>988471.66667686391</v>
      </c>
      <c r="BP30" s="34">
        <f>$E$7*BJ7</f>
        <v>1250.5212982137939</v>
      </c>
      <c r="BQ30" s="34">
        <f t="shared" si="126"/>
        <v>989722.18797507766</v>
      </c>
      <c r="BS30" s="34">
        <f>$B$30*BQ30</f>
        <v>266042.27273864078</v>
      </c>
      <c r="BT30" s="34">
        <f>$C$8*BQ8</f>
        <v>590.28143579225582</v>
      </c>
      <c r="BU30" s="34">
        <f t="shared" si="107"/>
        <v>266632.55417443305</v>
      </c>
      <c r="BV30" s="34">
        <f>$E$29*BQ29</f>
        <v>1019325.4174532992</v>
      </c>
      <c r="BW30" s="34">
        <f>$E$7*BQ7</f>
        <v>1270.7700060594138</v>
      </c>
      <c r="BX30" s="34">
        <f t="shared" si="127"/>
        <v>1020596.1874593586</v>
      </c>
      <c r="BZ30" s="34">
        <f>$B$30*BX30</f>
        <v>274341.35817001289</v>
      </c>
      <c r="CA30" s="34">
        <f>$C$8*BX8</f>
        <v>600.07317476367405</v>
      </c>
      <c r="CB30" s="34">
        <f t="shared" si="108"/>
        <v>274941.43134477653</v>
      </c>
      <c r="CC30" s="34">
        <f>$E$29*BX29</f>
        <v>1056571.3271912972</v>
      </c>
      <c r="CD30" s="34">
        <f>$E$7*BX7</f>
        <v>1301.5402777339716</v>
      </c>
      <c r="CE30" s="34">
        <f t="shared" si="128"/>
        <v>1057872.8674690311</v>
      </c>
      <c r="CG30" s="34">
        <f>$B$30*CE30</f>
        <v>284361.51614001294</v>
      </c>
      <c r="CH30" s="34">
        <f>$C$8*CE8</f>
        <v>614.80108812258561</v>
      </c>
      <c r="CI30" s="34">
        <f t="shared" si="109"/>
        <v>284976.31722813554</v>
      </c>
      <c r="CJ30" s="34">
        <f>$E$29*CE29</f>
        <v>1093734.2111321317</v>
      </c>
      <c r="CK30" s="34">
        <f>$E$7*CE7</f>
        <v>1334.748926659476</v>
      </c>
      <c r="CL30" s="34">
        <f t="shared" si="129"/>
        <v>1095068.9600587913</v>
      </c>
      <c r="CN30" s="34">
        <f>$B$30*CL30</f>
        <v>294360.01180860342</v>
      </c>
      <c r="CO30" s="34">
        <f>$C$8*CL8</f>
        <v>630.64833145917635</v>
      </c>
      <c r="CP30" s="34">
        <f t="shared" si="110"/>
        <v>294990.66014006262</v>
      </c>
      <c r="CQ30" s="34">
        <f>$E$29*CL29</f>
        <v>1127147.0793673415</v>
      </c>
      <c r="CR30" s="34">
        <f>$E$7*CL7</f>
        <v>1362.5345955939474</v>
      </c>
      <c r="CS30" s="34">
        <f t="shared" si="130"/>
        <v>1128509.6139629355</v>
      </c>
      <c r="CU30" s="34">
        <f>$B$30*CS30</f>
        <v>303349.02678130689</v>
      </c>
      <c r="CV30" s="34">
        <f>$C$8*CS8</f>
        <v>643.94422270701568</v>
      </c>
      <c r="CW30" s="34">
        <f t="shared" si="111"/>
        <v>303992.9710040139</v>
      </c>
      <c r="CX30" s="34">
        <f>$E$29*CS29</f>
        <v>1159456.1582859966</v>
      </c>
      <c r="CY30" s="34">
        <f>$E$7*CS7</f>
        <v>1386.5100817548453</v>
      </c>
      <c r="CZ30" s="34">
        <f t="shared" si="131"/>
        <v>1160842.6683677514</v>
      </c>
      <c r="DB30" s="34">
        <f>$B$30*CZ30</f>
        <v>312040.31347059342</v>
      </c>
      <c r="DC30" s="34">
        <f>$C$8*CZ8</f>
        <v>655.47163955561166</v>
      </c>
      <c r="DD30" s="34">
        <f t="shared" si="112"/>
        <v>312695.78511014901</v>
      </c>
      <c r="DE30" s="34">
        <f>$E$29*CZ29</f>
        <v>1194622.589617535</v>
      </c>
      <c r="DF30" s="34">
        <f>$E$7*CZ7</f>
        <v>1411.9876567140032</v>
      </c>
      <c r="DG30" s="34">
        <f t="shared" si="132"/>
        <v>1196034.5772742489</v>
      </c>
      <c r="DI30" s="34">
        <f>$B$30*DG30</f>
        <v>321500.07454420452</v>
      </c>
      <c r="DJ30" s="34">
        <f>$C$8*DG8</f>
        <v>667.73437841673638</v>
      </c>
      <c r="DK30" s="34">
        <f t="shared" si="113"/>
        <v>322167.80892262125</v>
      </c>
      <c r="DL30" s="34">
        <f>$E$29*DG29</f>
        <v>1232954.8592362592</v>
      </c>
      <c r="DM30" s="34">
        <f>$E$7*DG7</f>
        <v>1441.8000686457915</v>
      </c>
      <c r="DN30" s="34">
        <f t="shared" si="133"/>
        <v>1234396.659304905</v>
      </c>
      <c r="DP30" s="34">
        <f>$B$30*DN30</f>
        <v>331811.99400445499</v>
      </c>
      <c r="DQ30" s="34">
        <f>$C$8*DN8</f>
        <v>682.03917962272214</v>
      </c>
      <c r="DR30" s="34">
        <f t="shared" si="114"/>
        <v>332494.03318407771</v>
      </c>
      <c r="DS30" s="34">
        <f>$E$29*DN29</f>
        <v>1272923.1917121587</v>
      </c>
      <c r="DT30" s="34">
        <f>$E$7*DN7</f>
        <v>1474.8258955931983</v>
      </c>
      <c r="DU30" s="34">
        <f t="shared" si="134"/>
        <v>1274398.017607752</v>
      </c>
      <c r="DW30" s="34">
        <f>$B$30*DU30</f>
        <v>342564.55912305182</v>
      </c>
      <c r="DX30" s="34">
        <f>$C$8*DU8</f>
        <v>697.84657112639468</v>
      </c>
      <c r="DY30" s="34">
        <f t="shared" si="115"/>
        <v>343262.40569417819</v>
      </c>
      <c r="DZ30" s="34">
        <f>$E$29*DU29</f>
        <v>1313064.316985338</v>
      </c>
      <c r="EA30" s="34">
        <f>$E$7*DU7</f>
        <v>1508.2147308320832</v>
      </c>
      <c r="EB30" s="34">
        <f t="shared" si="135"/>
        <v>1314572.53171617</v>
      </c>
      <c r="ED30" s="34">
        <f>$B$30*EB30</f>
        <v>353363.66938796511</v>
      </c>
      <c r="EE30" s="34">
        <f>$C$8*EB8</f>
        <v>713.82351565160752</v>
      </c>
      <c r="EF30" s="34">
        <f t="shared" si="116"/>
        <v>354077.49290361675</v>
      </c>
      <c r="EG30" s="34">
        <f>$E$29*EB29</f>
        <v>1353500.7456042119</v>
      </c>
      <c r="EH30" s="34">
        <f>$E$7*EB7</f>
        <v>1540.8643516095181</v>
      </c>
      <c r="EI30" s="34">
        <f t="shared" si="136"/>
        <v>1355041.6099558214</v>
      </c>
      <c r="EK30" s="34">
        <f>$B$30*EI30</f>
        <v>364241.9599641746</v>
      </c>
      <c r="EL30" s="34">
        <f>$C$8*EI8</f>
        <v>729.4653790155412</v>
      </c>
      <c r="EM30" s="34">
        <f t="shared" si="117"/>
        <v>364971.42534319015</v>
      </c>
      <c r="EN30" s="34">
        <f>$E$29*EI29</f>
        <v>1395254.9108914309</v>
      </c>
      <c r="EO30" s="34">
        <f>$E$7*EI7</f>
        <v>1573.8041576418791</v>
      </c>
      <c r="EP30" s="34">
        <f t="shared" si="137"/>
        <v>1396828.7150490729</v>
      </c>
    </row>
    <row r="31" spans="1:146" x14ac:dyDescent="0.25">
      <c r="A31">
        <v>20</v>
      </c>
      <c r="B31" s="29">
        <v>0.38193300000000002</v>
      </c>
      <c r="C31" s="29">
        <v>8.0199999999999998E-4</v>
      </c>
      <c r="D31" s="29">
        <v>3.5409999999999999E-3</v>
      </c>
      <c r="E31" s="29">
        <v>0.98948199999999997</v>
      </c>
      <c r="F31" s="3">
        <v>725500</v>
      </c>
      <c r="H31" s="34">
        <f>$B$31*F31</f>
        <v>277092.39150000003</v>
      </c>
      <c r="I31" s="34">
        <f>$C$9*F9</f>
        <v>479.48669999999998</v>
      </c>
      <c r="J31" s="34">
        <f t="shared" si="98"/>
        <v>277571.87820000004</v>
      </c>
      <c r="K31" s="34">
        <f>$E$30*F30</f>
        <v>611761.90319999994</v>
      </c>
      <c r="L31" s="34">
        <f>$E$8*F8</f>
        <v>1806.7261999999998</v>
      </c>
      <c r="M31" s="34">
        <f t="shared" si="118"/>
        <v>613568.62939999998</v>
      </c>
      <c r="O31" s="34">
        <f>$B$31*M31</f>
        <v>234342.1073326302</v>
      </c>
      <c r="P31" s="34">
        <f>$C$9*M9</f>
        <v>461.45244291299997</v>
      </c>
      <c r="Q31" s="34">
        <f t="shared" si="99"/>
        <v>234803.5597755432</v>
      </c>
      <c r="R31" s="34">
        <f>$E$30*M30</f>
        <v>797539.78782093152</v>
      </c>
      <c r="S31" s="34">
        <f>$E$8*M8</f>
        <v>2136.2035164553999</v>
      </c>
      <c r="T31" s="34">
        <f t="shared" si="119"/>
        <v>799675.99133738689</v>
      </c>
      <c r="V31" s="34">
        <f>$B$31*T31</f>
        <v>305422.6503994622</v>
      </c>
      <c r="W31" s="34">
        <f>$C$9*T9</f>
        <v>547.85320128237902</v>
      </c>
      <c r="X31" s="34">
        <f t="shared" si="100"/>
        <v>305970.50360074459</v>
      </c>
      <c r="Y31" s="34">
        <f>$E$30*T30</f>
        <v>890702.31835859618</v>
      </c>
      <c r="Z31" s="34">
        <f>$E$8*T8</f>
        <v>2239.258999155415</v>
      </c>
      <c r="AA31" s="34">
        <f t="shared" si="120"/>
        <v>892941.57735775155</v>
      </c>
      <c r="AC31" s="34">
        <f>$B$31*AA31</f>
        <v>341043.85546497814</v>
      </c>
      <c r="AD31" s="34">
        <f>$C$9*AA9</f>
        <v>575.94057944369888</v>
      </c>
      <c r="AE31" s="34">
        <f t="shared" si="101"/>
        <v>341619.79604442185</v>
      </c>
      <c r="AF31" s="34">
        <f>$E$30*AA30</f>
        <v>786128.56533725339</v>
      </c>
      <c r="AG31" s="34">
        <f>$E$8*AA8</f>
        <v>2015.1961283866526</v>
      </c>
      <c r="AH31" s="34">
        <f t="shared" si="121"/>
        <v>788143.76146564004</v>
      </c>
      <c r="AJ31" s="34">
        <f>$B$31*AH31</f>
        <v>301018.11124785629</v>
      </c>
      <c r="AK31" s="34">
        <f>$C$9*AH9</f>
        <v>517.84301003916289</v>
      </c>
      <c r="AL31" s="34">
        <f t="shared" si="102"/>
        <v>301535.95425789547</v>
      </c>
      <c r="AM31" s="34">
        <f>$E$30*AH30</f>
        <v>832189.19866181572</v>
      </c>
      <c r="AN31" s="34">
        <f>$E$8*AH8</f>
        <v>2080.8976068818329</v>
      </c>
      <c r="AO31" s="34">
        <f t="shared" si="122"/>
        <v>834270.09626869753</v>
      </c>
      <c r="AQ31" s="34">
        <f>$B$31*AO31</f>
        <v>318635.28067819244</v>
      </c>
      <c r="AR31" s="34">
        <f>$C$9*AO9</f>
        <v>535.34553233852205</v>
      </c>
      <c r="AS31" s="34">
        <f t="shared" si="103"/>
        <v>319170.62621053099</v>
      </c>
      <c r="AT31" s="34">
        <f>$E$30*AO30</f>
        <v>850256.36043053947</v>
      </c>
      <c r="AU31" s="34">
        <f>$E$8*AO8</f>
        <v>2126.0999102700339</v>
      </c>
      <c r="AV31" s="34">
        <f t="shared" si="123"/>
        <v>852382.46034080954</v>
      </c>
      <c r="AX31" s="34">
        <f>$B$31*AV31</f>
        <v>325552.99022534641</v>
      </c>
      <c r="AY31" s="34">
        <f>$C$9*AV9</f>
        <v>546.97427174212692</v>
      </c>
      <c r="AZ31" s="34">
        <f t="shared" si="104"/>
        <v>326099.96449708851</v>
      </c>
      <c r="BA31" s="34">
        <f>$E$30*AV30</f>
        <v>903883.17617587303</v>
      </c>
      <c r="BB31" s="34">
        <f>$E$8*AV8</f>
        <v>2221.5672949026125</v>
      </c>
      <c r="BC31" s="34">
        <f t="shared" si="124"/>
        <v>906104.74347077566</v>
      </c>
      <c r="BE31" s="34">
        <f>$B$31*BC31</f>
        <v>346071.30298802379</v>
      </c>
      <c r="BF31" s="34">
        <f>$C$9*BC9</f>
        <v>572.00308525970672</v>
      </c>
      <c r="BG31" s="34">
        <f t="shared" si="105"/>
        <v>346643.30607328349</v>
      </c>
      <c r="BH31" s="34">
        <f>$E$30*BC30</f>
        <v>942737.42902536248</v>
      </c>
      <c r="BI31" s="34">
        <f>$E$8*BC8</f>
        <v>2283.7266460112746</v>
      </c>
      <c r="BJ31" s="34">
        <f t="shared" si="125"/>
        <v>945021.15567137371</v>
      </c>
      <c r="BL31" s="34">
        <f>$B$31*BJ31</f>
        <v>360934.76504903479</v>
      </c>
      <c r="BM31" s="34">
        <f>$C$9*BJ9</f>
        <v>588.41883870631409</v>
      </c>
      <c r="BN31" s="34">
        <f t="shared" si="106"/>
        <v>361523.18388774112</v>
      </c>
      <c r="BO31" s="34">
        <f>$E$30*BJ30</f>
        <v>959567.80787377839</v>
      </c>
      <c r="BP31" s="34">
        <f>$E$8*BJ8</f>
        <v>2302.2185748827242</v>
      </c>
      <c r="BQ31" s="34">
        <f t="shared" si="126"/>
        <v>961870.02644866111</v>
      </c>
      <c r="BS31" s="34">
        <f>$B$31*BQ31</f>
        <v>367369.90481161652</v>
      </c>
      <c r="BT31" s="34">
        <f>$C$9*BQ9</f>
        <v>593.46218690573289</v>
      </c>
      <c r="BU31" s="34">
        <f t="shared" si="107"/>
        <v>367963.36699852225</v>
      </c>
      <c r="BV31" s="34">
        <f>$E$30*BQ30</f>
        <v>980684.04495448922</v>
      </c>
      <c r="BW31" s="34">
        <f>$E$8*BQ8</f>
        <v>2324.1703369727302</v>
      </c>
      <c r="BX31" s="34">
        <f t="shared" si="127"/>
        <v>983008.21529146191</v>
      </c>
      <c r="BZ31" s="34">
        <f>$B$31*BX31</f>
        <v>375443.27669091395</v>
      </c>
      <c r="CA31" s="34">
        <f>$C$9*BX9</f>
        <v>599.48360480393319</v>
      </c>
      <c r="CB31" s="34">
        <f t="shared" si="108"/>
        <v>376042.76029571786</v>
      </c>
      <c r="CC31" s="34">
        <f>$E$30*BX30</f>
        <v>1011276.1030754797</v>
      </c>
      <c r="CD31" s="34">
        <f>$E$8*BX8</f>
        <v>2362.7242671572453</v>
      </c>
      <c r="CE31" s="34">
        <f t="shared" si="128"/>
        <v>1013638.827342637</v>
      </c>
      <c r="CG31" s="34">
        <f>$B$31*CE31</f>
        <v>387142.11824345542</v>
      </c>
      <c r="CH31" s="34">
        <f>$C$9*CE9</f>
        <v>609.86217924012408</v>
      </c>
      <c r="CI31" s="34">
        <f t="shared" si="109"/>
        <v>387751.98042269552</v>
      </c>
      <c r="CJ31" s="34">
        <f>$E$30*CE30</f>
        <v>1048212.3724433039</v>
      </c>
      <c r="CK31" s="34">
        <f>$E$8*CE8</f>
        <v>2420.7138586956344</v>
      </c>
      <c r="CL31" s="34">
        <f t="shared" si="129"/>
        <v>1050633.0863019996</v>
      </c>
      <c r="CN31" s="34">
        <f>$B$31*CL31</f>
        <v>401271.44655058166</v>
      </c>
      <c r="CO31" s="34">
        <f>$C$9*CL9</f>
        <v>625.19760207229751</v>
      </c>
      <c r="CP31" s="34">
        <f t="shared" si="110"/>
        <v>401896.64415265399</v>
      </c>
      <c r="CQ31" s="34">
        <f>$E$30*CL30</f>
        <v>1085068.7903155345</v>
      </c>
      <c r="CR31" s="34">
        <f>$E$8*CL8</f>
        <v>2483.1106929044868</v>
      </c>
      <c r="CS31" s="34">
        <f t="shared" si="130"/>
        <v>1087551.901008439</v>
      </c>
      <c r="CU31" s="34">
        <f>$B$31*CS31</f>
        <v>415371.96020785614</v>
      </c>
      <c r="CV31" s="34">
        <f>$C$9*CS9</f>
        <v>641.61101598203379</v>
      </c>
      <c r="CW31" s="34">
        <f t="shared" si="111"/>
        <v>416013.5712238382</v>
      </c>
      <c r="CX31" s="34">
        <f>$E$30*CS30</f>
        <v>1118204.064168226</v>
      </c>
      <c r="CY31" s="34">
        <f>$E$8*CS8</f>
        <v>2535.4618497731899</v>
      </c>
      <c r="CZ31" s="34">
        <f t="shared" si="131"/>
        <v>1120739.5260179993</v>
      </c>
      <c r="DB31" s="34">
        <f>$B$31*CZ31</f>
        <v>428047.40939063253</v>
      </c>
      <c r="DC31" s="34">
        <f>$C$9*CZ9</f>
        <v>655.44899373779447</v>
      </c>
      <c r="DD31" s="34">
        <f t="shared" si="112"/>
        <v>428702.85838437034</v>
      </c>
      <c r="DE31" s="34">
        <f>$E$30*CZ30</f>
        <v>1150241.8531202171</v>
      </c>
      <c r="DF31" s="34">
        <f>$E$8*CZ8</f>
        <v>2580.8498268920494</v>
      </c>
      <c r="DG31" s="34">
        <f t="shared" si="132"/>
        <v>1152822.7029471092</v>
      </c>
      <c r="DI31" s="34">
        <f>$B$31*DG31</f>
        <v>440301.0334046983</v>
      </c>
      <c r="DJ31" s="34">
        <f>$C$9*DG9</f>
        <v>667.54671964626436</v>
      </c>
      <c r="DK31" s="34">
        <f t="shared" si="113"/>
        <v>440968.58012434456</v>
      </c>
      <c r="DL31" s="34">
        <f>$E$30*DG30</f>
        <v>1185112.3895145804</v>
      </c>
      <c r="DM31" s="34">
        <f>$E$8*DG8</f>
        <v>2629.1330561838804</v>
      </c>
      <c r="DN31" s="34">
        <f t="shared" si="133"/>
        <v>1187741.5225707642</v>
      </c>
      <c r="DP31" s="34">
        <f>$B$31*DN31</f>
        <v>453637.6829400197</v>
      </c>
      <c r="DQ31" s="34">
        <f>$C$9*DN9</f>
        <v>680.44006543397984</v>
      </c>
      <c r="DR31" s="34">
        <f t="shared" si="114"/>
        <v>454318.12300545367</v>
      </c>
      <c r="DS31" s="34">
        <f>$E$30*DN30</f>
        <v>1223124.1490121325</v>
      </c>
      <c r="DT31" s="34">
        <f>$E$8*DN8</f>
        <v>2685.4566886467937</v>
      </c>
      <c r="DU31" s="34">
        <f t="shared" si="134"/>
        <v>1225809.6057007792</v>
      </c>
      <c r="DW31" s="34">
        <f>$B$31*DU31</f>
        <v>468177.14013411576</v>
      </c>
      <c r="DX31" s="34">
        <f>$C$9*DU9</f>
        <v>695.39968712727898</v>
      </c>
      <c r="DY31" s="34">
        <f t="shared" si="115"/>
        <v>468872.53982124303</v>
      </c>
      <c r="DZ31" s="34">
        <f>$E$30*DU30</f>
        <v>1262760.214910958</v>
      </c>
      <c r="EA31" s="34">
        <f>$E$8*DU8</f>
        <v>2747.6966105044762</v>
      </c>
      <c r="EB31" s="34">
        <f t="shared" si="135"/>
        <v>1265507.9115214625</v>
      </c>
      <c r="ED31" s="34">
        <f>$B$31*EB31</f>
        <v>483339.23317112675</v>
      </c>
      <c r="EE31" s="34">
        <f>$C$9*EB9</f>
        <v>711.85888992009689</v>
      </c>
      <c r="EF31" s="34">
        <f t="shared" si="116"/>
        <v>484051.09206104686</v>
      </c>
      <c r="EG31" s="34">
        <f>$E$30*EB30</f>
        <v>1302567.855356538</v>
      </c>
      <c r="EH31" s="34">
        <f>$E$8*EB8</f>
        <v>2810.6041293410117</v>
      </c>
      <c r="EI31" s="34">
        <f t="shared" si="136"/>
        <v>1305378.4594858789</v>
      </c>
      <c r="EK31" s="34">
        <f>$B$31*EI31</f>
        <v>498567.11116682022</v>
      </c>
      <c r="EL31" s="34">
        <f>$C$9*EI9</f>
        <v>728.48695113798806</v>
      </c>
      <c r="EM31" s="34">
        <f t="shared" si="117"/>
        <v>499295.59811795823</v>
      </c>
      <c r="EN31" s="34">
        <f>$E$30*EI30</f>
        <v>1342667.3699737049</v>
      </c>
      <c r="EO31" s="34">
        <f>$E$8*EI8</f>
        <v>2872.1923017636145</v>
      </c>
      <c r="EP31" s="34">
        <f t="shared" si="137"/>
        <v>1345539.5622754686</v>
      </c>
    </row>
    <row r="32" spans="1:146" x14ac:dyDescent="0.25">
      <c r="A32">
        <v>25</v>
      </c>
      <c r="B32" s="29">
        <v>0.27934300000000001</v>
      </c>
      <c r="C32" s="29">
        <v>3.9800000000000002E-4</v>
      </c>
      <c r="D32" s="29">
        <v>2.1069999999999999E-3</v>
      </c>
      <c r="E32" s="29">
        <v>0.98958699999999999</v>
      </c>
      <c r="F32" s="3">
        <v>774000</v>
      </c>
      <c r="H32" s="34">
        <f>$B$32*F32</f>
        <v>216211.48200000002</v>
      </c>
      <c r="I32" s="34">
        <f>$C$10*F10</f>
        <v>271.58600000000001</v>
      </c>
      <c r="J32" s="34">
        <f t="shared" si="98"/>
        <v>216483.06800000003</v>
      </c>
      <c r="K32" s="34">
        <f>$E$31*F31</f>
        <v>717869.19099999999</v>
      </c>
      <c r="L32" s="34">
        <f>$E$9*F9</f>
        <v>1957.2592999999999</v>
      </c>
      <c r="M32" s="34">
        <f t="shared" si="118"/>
        <v>719826.45030000003</v>
      </c>
      <c r="O32" s="34">
        <f>$B$32*M32</f>
        <v>201078.48010615291</v>
      </c>
      <c r="P32" s="34">
        <f>$C$10*M10</f>
        <v>258.4509844744</v>
      </c>
      <c r="Q32" s="34">
        <f t="shared" si="99"/>
        <v>201336.9310906273</v>
      </c>
      <c r="R32" s="34">
        <f>$E$31*M31</f>
        <v>607115.11455597077</v>
      </c>
      <c r="S32" s="34">
        <f>$E$9*M9</f>
        <v>1883.6436660269999</v>
      </c>
      <c r="T32" s="34">
        <f t="shared" si="119"/>
        <v>608998.75822199776</v>
      </c>
      <c r="V32" s="34">
        <f>$B$32*T32</f>
        <v>170119.54011800751</v>
      </c>
      <c r="W32" s="34">
        <f>$C$10*T10</f>
        <v>247.50615524513046</v>
      </c>
      <c r="X32" s="34">
        <f t="shared" si="100"/>
        <v>170367.04627325264</v>
      </c>
      <c r="Y32" s="34">
        <f>$E$31*T31</f>
        <v>791264.99926050019</v>
      </c>
      <c r="Z32" s="34">
        <f>$E$9*T9</f>
        <v>2236.3305869478927</v>
      </c>
      <c r="AA32" s="34">
        <f t="shared" si="120"/>
        <v>793501.32984744804</v>
      </c>
      <c r="AC32" s="34">
        <f>$B$32*AA32</f>
        <v>221659.04198357568</v>
      </c>
      <c r="AD32" s="34">
        <f>$C$10*AA10</f>
        <v>294.87836599304194</v>
      </c>
      <c r="AE32" s="34">
        <f t="shared" si="101"/>
        <v>221953.92034956871</v>
      </c>
      <c r="AF32" s="34">
        <f>$E$31*AA31</f>
        <v>883549.61784710269</v>
      </c>
      <c r="AG32" s="34">
        <f>$E$9*AA9</f>
        <v>2350.982947730497</v>
      </c>
      <c r="AH32" s="34">
        <f t="shared" si="121"/>
        <v>885900.60079483315</v>
      </c>
      <c r="AJ32" s="34">
        <f>$B$32*AH32</f>
        <v>247470.13152783108</v>
      </c>
      <c r="AK32" s="34">
        <f>$C$10*AH10</f>
        <v>310.75207869283247</v>
      </c>
      <c r="AL32" s="34">
        <f t="shared" si="102"/>
        <v>247780.88360652392</v>
      </c>
      <c r="AM32" s="34">
        <f>$E$31*AH31</f>
        <v>779854.06538254442</v>
      </c>
      <c r="AN32" s="34">
        <f>$E$9*AH9</f>
        <v>2113.8293248574882</v>
      </c>
      <c r="AO32" s="34">
        <f t="shared" si="122"/>
        <v>781967.89470740187</v>
      </c>
      <c r="AQ32" s="34">
        <f>$B$32*AO32</f>
        <v>218437.25761124978</v>
      </c>
      <c r="AR32" s="34">
        <f>$C$10*AO10</f>
        <v>279.19228229552846</v>
      </c>
      <c r="AS32" s="34">
        <f t="shared" si="103"/>
        <v>218716.4498935453</v>
      </c>
      <c r="AT32" s="34">
        <f>$E$31*AO31</f>
        <v>825495.24339614331</v>
      </c>
      <c r="AU32" s="34">
        <f>$E$9*AO9</f>
        <v>2185.2744234261827</v>
      </c>
      <c r="AV32" s="34">
        <f t="shared" si="123"/>
        <v>827680.51781956945</v>
      </c>
      <c r="AX32" s="34">
        <f>$B$32*AV32</f>
        <v>231206.75888927199</v>
      </c>
      <c r="AY32" s="34">
        <f>$C$10*AV10</f>
        <v>288.91049717914791</v>
      </c>
      <c r="AZ32" s="34">
        <f t="shared" si="104"/>
        <v>231495.66938645113</v>
      </c>
      <c r="BA32" s="34">
        <f>$E$31*AV31</f>
        <v>843417.10162294493</v>
      </c>
      <c r="BB32" s="34">
        <f>$E$9*AV9</f>
        <v>2232.7428064803576</v>
      </c>
      <c r="BC32" s="34">
        <f t="shared" si="124"/>
        <v>845649.84442942531</v>
      </c>
      <c r="BE32" s="34">
        <f>$B$32*BC32</f>
        <v>236226.36449244895</v>
      </c>
      <c r="BF32" s="34">
        <f>$C$10*BC10</f>
        <v>295.18605268601351</v>
      </c>
      <c r="BG32" s="34">
        <f t="shared" si="105"/>
        <v>236521.55054513496</v>
      </c>
      <c r="BH32" s="34">
        <f>$E$31*BC31</f>
        <v>896574.33377895004</v>
      </c>
      <c r="BI32" s="34">
        <f>$E$9*BC9</f>
        <v>2334.9101408928632</v>
      </c>
      <c r="BJ32" s="34">
        <f t="shared" si="125"/>
        <v>898909.24391984288</v>
      </c>
      <c r="BL32" s="34">
        <f>$B$32*BJ32</f>
        <v>251104.00492430068</v>
      </c>
      <c r="BM32" s="34">
        <f>$C$10*BJ10</f>
        <v>308.90622224092448</v>
      </c>
      <c r="BN32" s="34">
        <f t="shared" si="106"/>
        <v>251412.91114654159</v>
      </c>
      <c r="BO32" s="34">
        <f>$E$31*BJ31</f>
        <v>935081.42315602221</v>
      </c>
      <c r="BP32" s="34">
        <f>$E$9*BJ9</f>
        <v>2401.9190612651682</v>
      </c>
      <c r="BQ32" s="34">
        <f t="shared" si="126"/>
        <v>937483.3422172874</v>
      </c>
      <c r="BS32" s="34">
        <f>$B$32*BQ32</f>
        <v>261879.40926500372</v>
      </c>
      <c r="BT32" s="34">
        <f>$C$10*BQ10</f>
        <v>317.95816535680035</v>
      </c>
      <c r="BU32" s="34">
        <f t="shared" si="107"/>
        <v>262197.36743036052</v>
      </c>
      <c r="BV32" s="34">
        <f>$E$31*BQ31</f>
        <v>951753.07751047402</v>
      </c>
      <c r="BW32" s="34">
        <f>$E$9*BQ9</f>
        <v>2422.5059517179179</v>
      </c>
      <c r="BX32" s="34">
        <f t="shared" si="127"/>
        <v>954175.58346219198</v>
      </c>
      <c r="BZ32" s="34">
        <f>$B$32*BX32</f>
        <v>266542.27001107909</v>
      </c>
      <c r="CA32" s="34">
        <f>$C$10*BX10</f>
        <v>320.80991467502611</v>
      </c>
      <c r="CB32" s="34">
        <f t="shared" si="108"/>
        <v>266863.07992575411</v>
      </c>
      <c r="CC32" s="34">
        <f>$E$31*BX31</f>
        <v>972668.93488302629</v>
      </c>
      <c r="CD32" s="34">
        <f>$E$9*BX9</f>
        <v>2447.085311646857</v>
      </c>
      <c r="CE32" s="34">
        <f t="shared" si="128"/>
        <v>975116.0201946731</v>
      </c>
      <c r="CG32" s="34">
        <f>$B$32*CE32</f>
        <v>272391.83442924055</v>
      </c>
      <c r="CH32" s="34">
        <f>$C$10*CE10</f>
        <v>324.22948749854527</v>
      </c>
      <c r="CI32" s="34">
        <f t="shared" si="109"/>
        <v>272716.06391673908</v>
      </c>
      <c r="CJ32" s="34">
        <f>$E$31*CE31</f>
        <v>1002977.3741566471</v>
      </c>
      <c r="CK32" s="34">
        <f>$E$9*CE9</f>
        <v>2489.4505354079683</v>
      </c>
      <c r="CL32" s="34">
        <f t="shared" si="129"/>
        <v>1005466.8246920551</v>
      </c>
      <c r="CN32" s="34">
        <f>$B$32*CL32</f>
        <v>280870.11920995277</v>
      </c>
      <c r="CO32" s="34">
        <f>$C$10*CL10</f>
        <v>330.03957127234838</v>
      </c>
      <c r="CP32" s="34">
        <f t="shared" si="110"/>
        <v>281200.15878122509</v>
      </c>
      <c r="CQ32" s="34">
        <f>$E$31*CL31</f>
        <v>1039582.5275002752</v>
      </c>
      <c r="CR32" s="34">
        <f>$E$9*CL9</f>
        <v>2552.0495584000632</v>
      </c>
      <c r="CS32" s="34">
        <f t="shared" si="130"/>
        <v>1042134.5770586752</v>
      </c>
      <c r="CU32" s="34">
        <f>$B$32*CS32</f>
        <v>291112.99915930151</v>
      </c>
      <c r="CV32" s="34">
        <f>$C$10*CS10</f>
        <v>338.50504083737138</v>
      </c>
      <c r="CW32" s="34">
        <f t="shared" si="111"/>
        <v>291451.50420013891</v>
      </c>
      <c r="CX32" s="34">
        <f>$E$31*CS31</f>
        <v>1076113.0301136323</v>
      </c>
      <c r="CY32" s="34">
        <f>$E$9*CS9</f>
        <v>2619.048928809254</v>
      </c>
      <c r="CZ32" s="34">
        <f t="shared" si="131"/>
        <v>1078732.0790424417</v>
      </c>
      <c r="DB32" s="34">
        <f>$B$32*CZ32</f>
        <v>301336.25515595282</v>
      </c>
      <c r="DC32" s="34">
        <f>$C$10*CZ10</f>
        <v>347.52688595327197</v>
      </c>
      <c r="DD32" s="34">
        <f t="shared" si="112"/>
        <v>301683.78204190609</v>
      </c>
      <c r="DE32" s="34">
        <f>$E$31*CZ31</f>
        <v>1108951.5876833419</v>
      </c>
      <c r="DF32" s="34">
        <f>$E$9*CZ9</f>
        <v>2675.5353978930802</v>
      </c>
      <c r="DG32" s="34">
        <f t="shared" si="132"/>
        <v>1111627.123081235</v>
      </c>
      <c r="DI32" s="34">
        <f>$B$32*DG32</f>
        <v>310525.25544288143</v>
      </c>
      <c r="DJ32" s="34">
        <f>$C$10*DG10</f>
        <v>355.16292529644295</v>
      </c>
      <c r="DK32" s="34">
        <f t="shared" si="113"/>
        <v>310880.4183681779</v>
      </c>
      <c r="DL32" s="34">
        <f>$E$31*DG31</f>
        <v>1140697.3137575116</v>
      </c>
      <c r="DM32" s="34">
        <f>$E$9*DG9</f>
        <v>2724.9181785691735</v>
      </c>
      <c r="DN32" s="34">
        <f t="shared" si="133"/>
        <v>1143422.2319360806</v>
      </c>
      <c r="DP32" s="34">
        <f>$B$32*DN32</f>
        <v>319406.99653572059</v>
      </c>
      <c r="DQ32" s="34">
        <f>$C$10*DN10</f>
        <v>361.88304812275135</v>
      </c>
      <c r="DR32" s="34">
        <f t="shared" si="114"/>
        <v>319768.87958384334</v>
      </c>
      <c r="DS32" s="34">
        <f>$E$31*DN31</f>
        <v>1175248.8572363649</v>
      </c>
      <c r="DT32" s="34">
        <f>$E$9*DN9</f>
        <v>2777.5486706164438</v>
      </c>
      <c r="DU32" s="34">
        <f t="shared" si="134"/>
        <v>1178026.4059069813</v>
      </c>
      <c r="DW32" s="34">
        <f>$B$32*DU32</f>
        <v>329073.43030527391</v>
      </c>
      <c r="DX32" s="34">
        <f>$C$10*DU10</f>
        <v>369.05562107817707</v>
      </c>
      <c r="DY32" s="34">
        <f t="shared" si="115"/>
        <v>329442.48592635209</v>
      </c>
      <c r="DZ32" s="34">
        <f>$E$31*DU31</f>
        <v>1212916.5402680184</v>
      </c>
      <c r="EA32" s="34">
        <f>$E$9*DU9</f>
        <v>2838.6136775993104</v>
      </c>
      <c r="EB32" s="34">
        <f t="shared" si="135"/>
        <v>1215755.1539456176</v>
      </c>
      <c r="ED32" s="34">
        <f>$B$32*EB32</f>
        <v>339612.69196863065</v>
      </c>
      <c r="EE32" s="34">
        <f>$C$10*EB10</f>
        <v>377.34227988515988</v>
      </c>
      <c r="EF32" s="34">
        <f t="shared" si="116"/>
        <v>339990.03424851579</v>
      </c>
      <c r="EG32" s="34">
        <f>$E$31*EB31</f>
        <v>1252197.2993080798</v>
      </c>
      <c r="EH32" s="34">
        <f>$E$9*EB9</f>
        <v>2905.7999577126661</v>
      </c>
      <c r="EI32" s="34">
        <f t="shared" si="136"/>
        <v>1255103.0992657924</v>
      </c>
      <c r="EK32" s="34">
        <f>$B$32*EI32</f>
        <v>350604.26505820424</v>
      </c>
      <c r="EL32" s="34">
        <f>$C$10*EI10</f>
        <v>386.42799947610035</v>
      </c>
      <c r="EM32" s="34">
        <f t="shared" si="117"/>
        <v>350990.69305768033</v>
      </c>
      <c r="EN32" s="34">
        <f>$E$31*EI31</f>
        <v>1291648.4888490064</v>
      </c>
      <c r="EO32" s="34">
        <f>$E$9*EI9</f>
        <v>2973.6755160121702</v>
      </c>
      <c r="EP32" s="34">
        <f t="shared" si="137"/>
        <v>1294622.1643650185</v>
      </c>
    </row>
    <row r="33" spans="1:146" x14ac:dyDescent="0.25">
      <c r="A33">
        <v>30</v>
      </c>
      <c r="B33" s="29">
        <v>0.159828</v>
      </c>
      <c r="C33" s="29">
        <v>1.8599999999999999E-4</v>
      </c>
      <c r="D33" s="29">
        <v>1.423E-3</v>
      </c>
      <c r="E33" s="29">
        <v>0.98906400000000005</v>
      </c>
      <c r="F33" s="3">
        <v>728400</v>
      </c>
      <c r="H33" s="34">
        <f>$B$33*F33</f>
        <v>116418.71519999999</v>
      </c>
      <c r="I33" s="34">
        <f>$C$11*F11</f>
        <v>120.78</v>
      </c>
      <c r="J33" s="34">
        <f t="shared" si="98"/>
        <v>116539.49519999999</v>
      </c>
      <c r="K33" s="34">
        <f>$E$32*F32</f>
        <v>765940.33799999999</v>
      </c>
      <c r="L33" s="34">
        <f>$E$10*F10</f>
        <v>1519.4585000000002</v>
      </c>
      <c r="M33" s="38">
        <f t="shared" si="118"/>
        <v>767459.79649999994</v>
      </c>
      <c r="O33" s="34">
        <f>$B$33*M33</f>
        <v>122661.56435500199</v>
      </c>
      <c r="P33" s="34">
        <f>$C$11*M11</f>
        <v>119.3951934</v>
      </c>
      <c r="Q33" s="34">
        <f t="shared" si="99"/>
        <v>122780.959548402</v>
      </c>
      <c r="R33" s="34">
        <f>$E$32*M32</f>
        <v>712330.89747302607</v>
      </c>
      <c r="S33" s="34">
        <f>$E$10*M10</f>
        <v>1445.9712400234</v>
      </c>
      <c r="T33" s="34">
        <f t="shared" si="119"/>
        <v>713776.86871304945</v>
      </c>
      <c r="V33" s="34">
        <f>$B$33*T33</f>
        <v>114081.52937266926</v>
      </c>
      <c r="W33" s="34">
        <f>$C$11*T11</f>
        <v>113.55726388953617</v>
      </c>
      <c r="X33" s="34">
        <f t="shared" si="100"/>
        <v>114195.0866365588</v>
      </c>
      <c r="Y33" s="34">
        <f>$E$32*T32</f>
        <v>602657.25415263209</v>
      </c>
      <c r="Z33" s="34">
        <f>$E$10*T10</f>
        <v>1384.7375468158634</v>
      </c>
      <c r="AA33" s="34">
        <f t="shared" si="120"/>
        <v>604041.99169944797</v>
      </c>
      <c r="AC33" s="34">
        <f>$B$33*AA33</f>
        <v>96542.823449339368</v>
      </c>
      <c r="AD33" s="34">
        <f>$C$11*AA11</f>
        <v>108.443649150952</v>
      </c>
      <c r="AE33" s="34">
        <f t="shared" si="101"/>
        <v>96651.267098490323</v>
      </c>
      <c r="AF33" s="34">
        <f>$E$32*AA32</f>
        <v>785238.60049974651</v>
      </c>
      <c r="AG33" s="34">
        <f>$E$10*AA10</f>
        <v>1649.7736984757628</v>
      </c>
      <c r="AH33" s="34">
        <f t="shared" si="121"/>
        <v>786888.3741982223</v>
      </c>
      <c r="AJ33" s="34">
        <f>$B$33*AH33</f>
        <v>125766.79507135347</v>
      </c>
      <c r="AK33" s="34">
        <f>$C$11*AH11</f>
        <v>129.45723322342724</v>
      </c>
      <c r="AL33" s="34">
        <f t="shared" si="102"/>
        <v>125896.25230457689</v>
      </c>
      <c r="AM33" s="34">
        <f>$E$32*AH32</f>
        <v>876675.71783875651</v>
      </c>
      <c r="AN33" s="34">
        <f>$E$10*AH10</f>
        <v>1738.5833119619317</v>
      </c>
      <c r="AO33" s="34">
        <f t="shared" si="122"/>
        <v>878414.30115071847</v>
      </c>
      <c r="AQ33" s="34">
        <f>$B$33*AO33</f>
        <v>140395.20092431703</v>
      </c>
      <c r="AR33" s="34">
        <f>$C$11*AO11</f>
        <v>136.61452770102096</v>
      </c>
      <c r="AS33" s="34">
        <f t="shared" si="103"/>
        <v>140531.81545201805</v>
      </c>
      <c r="AT33" s="34">
        <f>$E$32*AO32</f>
        <v>773825.26301981369</v>
      </c>
      <c r="AU33" s="34">
        <f>$E$10*AO10</f>
        <v>1562.0138242337243</v>
      </c>
      <c r="AV33" s="34">
        <f t="shared" si="123"/>
        <v>775387.27684404736</v>
      </c>
      <c r="AX33" s="34">
        <f>$B$33*AV33</f>
        <v>123928.5976834304</v>
      </c>
      <c r="AY33" s="34">
        <f>$C$11*AV11</f>
        <v>122.68708834853956</v>
      </c>
      <c r="AZ33" s="34">
        <f t="shared" si="104"/>
        <v>124051.28477177894</v>
      </c>
      <c r="BA33" s="34">
        <f>$E$32*AV32</f>
        <v>819061.88058751426</v>
      </c>
      <c r="BB33" s="34">
        <f>$E$10*AV10</f>
        <v>1616.3849045167362</v>
      </c>
      <c r="BC33" s="34">
        <f t="shared" si="124"/>
        <v>820678.265492031</v>
      </c>
      <c r="BE33" s="34">
        <f>$B$33*BC33</f>
        <v>131167.36581706032</v>
      </c>
      <c r="BF33" s="34">
        <f>$C$11*BC11</f>
        <v>127.02775898617119</v>
      </c>
      <c r="BG33" s="34">
        <f t="shared" si="105"/>
        <v>131294.39357604648</v>
      </c>
      <c r="BH33" s="34">
        <f>$E$32*BC32</f>
        <v>836844.09259938169</v>
      </c>
      <c r="BI33" s="34">
        <f>$E$10*BC10</f>
        <v>1651.4951316901868</v>
      </c>
      <c r="BJ33" s="34">
        <f t="shared" si="125"/>
        <v>838495.58773107186</v>
      </c>
      <c r="BL33" s="34">
        <f>$B$33*BJ33</f>
        <v>134015.07279588174</v>
      </c>
      <c r="BM33" s="34">
        <f>$C$11*BJ11</f>
        <v>129.786951862384</v>
      </c>
      <c r="BN33" s="34">
        <f t="shared" si="106"/>
        <v>134144.85974774414</v>
      </c>
      <c r="BO33" s="34">
        <f>$E$32*BJ32</f>
        <v>889548.90196290554</v>
      </c>
      <c r="BP33" s="34">
        <f>$E$10*BJ10</f>
        <v>1728.2561880467392</v>
      </c>
      <c r="BQ33" s="34">
        <f t="shared" si="126"/>
        <v>891277.15815095231</v>
      </c>
      <c r="BS33" s="34">
        <f>$B$33*BQ33</f>
        <v>142451.04563295041</v>
      </c>
      <c r="BT33" s="34">
        <f>$C$11*BQ11</f>
        <v>135.8723362662555</v>
      </c>
      <c r="BU33" s="34">
        <f t="shared" si="107"/>
        <v>142586.91796921665</v>
      </c>
      <c r="BV33" s="34">
        <f>$E$32*BQ32</f>
        <v>927721.32817477873</v>
      </c>
      <c r="BW33" s="34">
        <f>$E$10*BQ10</f>
        <v>1778.8996376683476</v>
      </c>
      <c r="BX33" s="34">
        <f t="shared" si="127"/>
        <v>929500.22781244712</v>
      </c>
      <c r="BZ33" s="34">
        <f>$B$33*BX33</f>
        <v>148560.1624108078</v>
      </c>
      <c r="CA33" s="34">
        <f>$C$11*BX11</f>
        <v>139.90022706048688</v>
      </c>
      <c r="CB33" s="34">
        <f t="shared" si="108"/>
        <v>148700.06263786828</v>
      </c>
      <c r="CC33" s="34">
        <f>$E$32*BX32</f>
        <v>944239.75311160018</v>
      </c>
      <c r="CD33" s="34">
        <f>$E$10*BX10</f>
        <v>1794.8544907957082</v>
      </c>
      <c r="CE33" s="34">
        <f t="shared" si="128"/>
        <v>946034.60760239593</v>
      </c>
      <c r="CG33" s="34">
        <f>$B$33*CE33</f>
        <v>151202.81926387575</v>
      </c>
      <c r="CH33" s="34">
        <f>$C$11*CE11</f>
        <v>141.18640242767995</v>
      </c>
      <c r="CI33" s="34">
        <f t="shared" si="109"/>
        <v>151344.00566630342</v>
      </c>
      <c r="CJ33" s="34">
        <f>$E$32*CE32</f>
        <v>964962.1370763859</v>
      </c>
      <c r="CK33" s="34">
        <f>$E$10*CE10</f>
        <v>1813.9861801797897</v>
      </c>
      <c r="CL33" s="34">
        <f t="shared" si="129"/>
        <v>966776.12325656565</v>
      </c>
      <c r="CN33" s="34">
        <f>$B$33*CL33</f>
        <v>154517.89422785037</v>
      </c>
      <c r="CO33" s="34">
        <f>$C$11*CL11</f>
        <v>142.73217983932827</v>
      </c>
      <c r="CP33" s="34">
        <f t="shared" si="110"/>
        <v>154660.62640768971</v>
      </c>
      <c r="CQ33" s="34">
        <f>$E$32*CL32</f>
        <v>994996.89864653675</v>
      </c>
      <c r="CR33" s="34">
        <f>$E$10*CL10</f>
        <v>1846.4922047017355</v>
      </c>
      <c r="CS33" s="34">
        <f t="shared" si="130"/>
        <v>996843.39085123851</v>
      </c>
      <c r="CU33" s="34">
        <f>$B$33*CS33</f>
        <v>159323.48547297175</v>
      </c>
      <c r="CV33" s="34">
        <f>$C$11*CS11</f>
        <v>145.33873018363917</v>
      </c>
      <c r="CW33" s="34">
        <f t="shared" si="111"/>
        <v>159468.82420315538</v>
      </c>
      <c r="CX33" s="34">
        <f>$E$32*CS32</f>
        <v>1031282.8297077633</v>
      </c>
      <c r="CY33" s="34">
        <f>$E$10*CS10</f>
        <v>1893.8544755369976</v>
      </c>
      <c r="CZ33" s="34">
        <f t="shared" si="131"/>
        <v>1033176.6841833002</v>
      </c>
      <c r="DB33" s="34">
        <f>$B$33*CZ33</f>
        <v>165130.56307964851</v>
      </c>
      <c r="DC33" s="34">
        <f>$C$11*CZ11</f>
        <v>149.107903242258</v>
      </c>
      <c r="DD33" s="34">
        <f t="shared" si="112"/>
        <v>165279.67098289076</v>
      </c>
      <c r="DE33" s="34">
        <f>$E$32*CZ32</f>
        <v>1067499.2419033728</v>
      </c>
      <c r="DF33" s="34">
        <f>$E$10*CZ10</f>
        <v>1944.3295340710849</v>
      </c>
      <c r="DG33" s="34">
        <f t="shared" si="132"/>
        <v>1069443.5714374438</v>
      </c>
      <c r="DI33" s="34">
        <f>$B$33*DG33</f>
        <v>170927.02713570377</v>
      </c>
      <c r="DJ33" s="34">
        <f>$C$11*DG11</f>
        <v>153.1153911710592</v>
      </c>
      <c r="DK33" s="34">
        <f t="shared" si="113"/>
        <v>171080.14252687484</v>
      </c>
      <c r="DL33" s="34">
        <f>$E$32*DG32</f>
        <v>1100051.74984859</v>
      </c>
      <c r="DM33" s="34">
        <f>$E$10*DG10</f>
        <v>1987.0513418458438</v>
      </c>
      <c r="DN33" s="34">
        <f t="shared" si="133"/>
        <v>1102038.8011904359</v>
      </c>
      <c r="DP33" s="34">
        <f>$B$33*DN33</f>
        <v>176136.65751666497</v>
      </c>
      <c r="DQ33" s="34">
        <f>$C$11*DN11</f>
        <v>156.51458504746873</v>
      </c>
      <c r="DR33" s="34">
        <f t="shared" si="114"/>
        <v>176293.17210171244</v>
      </c>
      <c r="DS33" s="34">
        <f>$E$32*DN32</f>
        <v>1131515.7762349301</v>
      </c>
      <c r="DT33" s="34">
        <f>$E$10*DN10</f>
        <v>2024.6488164928369</v>
      </c>
      <c r="DU33" s="34">
        <f t="shared" si="134"/>
        <v>1133540.425051423</v>
      </c>
      <c r="DW33" s="34">
        <f>$B$33*DU33</f>
        <v>181171.49905511882</v>
      </c>
      <c r="DX33" s="34">
        <f>$C$11*DU11</f>
        <v>159.51685001730192</v>
      </c>
      <c r="DY33" s="34">
        <f t="shared" si="115"/>
        <v>181331.01590513613</v>
      </c>
      <c r="DZ33" s="34">
        <f>$E$32*DU32</f>
        <v>1165759.6169422718</v>
      </c>
      <c r="EA33" s="34">
        <f>$E$10*DU10</f>
        <v>2064.7776410419365</v>
      </c>
      <c r="EB33" s="34">
        <f t="shared" si="135"/>
        <v>1167824.3945833137</v>
      </c>
      <c r="ED33" s="34">
        <f>$B$33*EB33</f>
        <v>186651.03733746186</v>
      </c>
      <c r="EE33" s="34">
        <f>$C$11*EB11</f>
        <v>162.72378533393396</v>
      </c>
      <c r="EF33" s="34">
        <f t="shared" si="116"/>
        <v>186813.76112279581</v>
      </c>
      <c r="EG33" s="34">
        <f>$E$32*EB32</f>
        <v>1203095.4955275818</v>
      </c>
      <c r="EH33" s="34">
        <f>$E$10*EB10</f>
        <v>2111.1395085935405</v>
      </c>
      <c r="EI33" s="34">
        <f t="shared" si="136"/>
        <v>1205206.6350361754</v>
      </c>
      <c r="EK33" s="34">
        <f>$B$33*EI33</f>
        <v>192625.76606456185</v>
      </c>
      <c r="EL33" s="34">
        <f>$C$11*EI11</f>
        <v>166.42030587236917</v>
      </c>
      <c r="EM33" s="34">
        <f t="shared" si="117"/>
        <v>192792.18637043421</v>
      </c>
      <c r="EN33" s="34">
        <f>$E$32*EI32</f>
        <v>1242033.7106931377</v>
      </c>
      <c r="EO33" s="34">
        <f>$E$10*EI10</f>
        <v>2161.9719294881043</v>
      </c>
      <c r="EP33" s="34">
        <f t="shared" si="137"/>
        <v>1244195.6826226257</v>
      </c>
    </row>
    <row r="34" spans="1:146" x14ac:dyDescent="0.25">
      <c r="A34">
        <v>35</v>
      </c>
      <c r="B34" s="29">
        <v>8.3795999999999995E-2</v>
      </c>
      <c r="C34" s="29">
        <v>7.4999999999999993E-5</v>
      </c>
      <c r="D34" s="29">
        <v>1.01E-3</v>
      </c>
      <c r="E34" s="29">
        <v>0.98671799999999998</v>
      </c>
      <c r="F34" s="3">
        <v>633300</v>
      </c>
      <c r="H34" s="34">
        <f>$B$34*F34</f>
        <v>53068.006799999996</v>
      </c>
      <c r="I34" s="34">
        <f>$C$12*F12</f>
        <v>43.778399999999998</v>
      </c>
      <c r="J34" s="34">
        <f t="shared" si="98"/>
        <v>53111.785199999998</v>
      </c>
      <c r="K34" s="34">
        <f>$E$33*F33</f>
        <v>720434.21760000009</v>
      </c>
      <c r="L34" s="34">
        <f>$E$11*F11</f>
        <v>915.10980000000006</v>
      </c>
      <c r="M34" s="34">
        <f t="shared" si="118"/>
        <v>721349.32740000007</v>
      </c>
      <c r="O34" s="34">
        <f>$B$34*M34</f>
        <v>60446.188238810406</v>
      </c>
      <c r="P34" s="34">
        <f>$C$12*M12</f>
        <v>46.526062257600003</v>
      </c>
      <c r="Q34" s="34">
        <f t="shared" si="99"/>
        <v>60492.714301068008</v>
      </c>
      <c r="R34" s="34">
        <f>$E$33*M33</f>
        <v>759066.85616547603</v>
      </c>
      <c r="S34" s="34">
        <f>$E$11*M11</f>
        <v>904.61758199400003</v>
      </c>
      <c r="T34" s="34">
        <f t="shared" si="119"/>
        <v>759971.47374747007</v>
      </c>
      <c r="V34" s="34">
        <f>$B$34*T34</f>
        <v>63682.569614143002</v>
      </c>
      <c r="W34" s="34">
        <f>$C$12*T12</f>
        <v>46.039572857481687</v>
      </c>
      <c r="X34" s="34">
        <f t="shared" si="100"/>
        <v>63728.609187000482</v>
      </c>
      <c r="Y34" s="34">
        <f>$E$33*T33</f>
        <v>705971.00487680361</v>
      </c>
      <c r="Z34" s="34">
        <f>$E$11*T11</f>
        <v>860.38553606971914</v>
      </c>
      <c r="AA34" s="34">
        <f t="shared" si="120"/>
        <v>706831.39041287336</v>
      </c>
      <c r="AC34" s="34">
        <f>$B$34*AA34</f>
        <v>59229.643191037132</v>
      </c>
      <c r="AD34" s="34">
        <f>$C$12*AA12</f>
        <v>43.772426444974208</v>
      </c>
      <c r="AE34" s="34">
        <f t="shared" si="101"/>
        <v>59273.415617482104</v>
      </c>
      <c r="AF34" s="34">
        <f>$E$33*AA33</f>
        <v>597436.18847822282</v>
      </c>
      <c r="AG34" s="34">
        <f>$E$11*AA11</f>
        <v>821.64138173371305</v>
      </c>
      <c r="AH34" s="34">
        <f t="shared" si="121"/>
        <v>598257.82985995652</v>
      </c>
      <c r="AJ34" s="34">
        <f>$B$34*AH34</f>
        <v>50131.613110944912</v>
      </c>
      <c r="AK34" s="34">
        <f>$C$12*AH12</f>
        <v>41.724455118720478</v>
      </c>
      <c r="AL34" s="34">
        <f t="shared" si="102"/>
        <v>50173.33756606363</v>
      </c>
      <c r="AM34" s="34">
        <f>$E$33*AH33</f>
        <v>778282.96293799055</v>
      </c>
      <c r="AN34" s="34">
        <f>$E$11*AH11</f>
        <v>980.85430372283383</v>
      </c>
      <c r="AO34" s="34">
        <f t="shared" si="122"/>
        <v>779263.8172417134</v>
      </c>
      <c r="AQ34" s="34">
        <f>$B$34*AO34</f>
        <v>65299.190829586616</v>
      </c>
      <c r="AR34" s="34">
        <f>$C$12*AO12</f>
        <v>49.874746547072988</v>
      </c>
      <c r="AS34" s="34">
        <f t="shared" si="103"/>
        <v>65349.065576133689</v>
      </c>
      <c r="AT34" s="34">
        <f>$E$33*AO33</f>
        <v>868807.9623533343</v>
      </c>
      <c r="AU34" s="34">
        <f>$E$11*AO11</f>
        <v>1035.0827382147354</v>
      </c>
      <c r="AV34" s="34">
        <f t="shared" si="123"/>
        <v>869843.04509154905</v>
      </c>
      <c r="AX34" s="34">
        <f>$B$34*AV34</f>
        <v>72889.367806491442</v>
      </c>
      <c r="AY34" s="34">
        <f>$C$12*AV12</f>
        <v>52.67972939621221</v>
      </c>
      <c r="AZ34" s="34">
        <f t="shared" si="104"/>
        <v>72942.047535887657</v>
      </c>
      <c r="BA34" s="34">
        <f>$E$33*AV33</f>
        <v>766907.64158448088</v>
      </c>
      <c r="BB34" s="34">
        <f>$E$11*AV11</f>
        <v>929.55917272076817</v>
      </c>
      <c r="BC34" s="34">
        <f t="shared" si="124"/>
        <v>767837.20075720164</v>
      </c>
      <c r="BE34" s="34">
        <f>$B$34*BC34</f>
        <v>64341.686074650468</v>
      </c>
      <c r="BF34" s="34">
        <f>$C$12*BC12</f>
        <v>47.295843678908675</v>
      </c>
      <c r="BG34" s="34">
        <f t="shared" si="105"/>
        <v>64388.98191832938</v>
      </c>
      <c r="BH34" s="34">
        <f>$E$33*BC33</f>
        <v>811703.32798061019</v>
      </c>
      <c r="BI34" s="34">
        <f>$E$11*BC11</f>
        <v>962.4469872518905</v>
      </c>
      <c r="BJ34" s="34">
        <f t="shared" si="125"/>
        <v>812665.77496786206</v>
      </c>
      <c r="BL34" s="34">
        <f>$B$34*BJ34</f>
        <v>68098.14127920696</v>
      </c>
      <c r="BM34" s="34">
        <f>$C$12*BJ12</f>
        <v>48.986857673774786</v>
      </c>
      <c r="BN34" s="34">
        <f t="shared" si="106"/>
        <v>68147.128136880739</v>
      </c>
      <c r="BO34" s="34">
        <f>$E$33*BJ33</f>
        <v>829325.79998364486</v>
      </c>
      <c r="BP34" s="34">
        <f>$E$11*BJ11</f>
        <v>983.35247194399608</v>
      </c>
      <c r="BQ34" s="34">
        <f t="shared" si="126"/>
        <v>830309.1524555888</v>
      </c>
      <c r="BS34" s="34">
        <f>$B$34*BQ34</f>
        <v>69576.585739168513</v>
      </c>
      <c r="BT34" s="34">
        <f>$C$12*BQ12</f>
        <v>50.050901355154046</v>
      </c>
      <c r="BU34" s="34">
        <f t="shared" si="107"/>
        <v>69626.636640523662</v>
      </c>
      <c r="BV34" s="34">
        <f>$E$33*BQ33</f>
        <v>881530.15114941355</v>
      </c>
      <c r="BW34" s="34">
        <f>$E$11*BQ11</f>
        <v>1029.4594011106626</v>
      </c>
      <c r="BX34" s="34">
        <f t="shared" si="127"/>
        <v>882559.6105505242</v>
      </c>
      <c r="BZ34" s="34">
        <f>$B$34*BX34</f>
        <v>73954.965125691728</v>
      </c>
      <c r="CA34" s="34">
        <f>$C$12*BX12</f>
        <v>52.410999935674617</v>
      </c>
      <c r="CB34" s="34">
        <f t="shared" si="108"/>
        <v>74007.376125627401</v>
      </c>
      <c r="CC34" s="34">
        <f>$E$33*BX33</f>
        <v>919335.21332109021</v>
      </c>
      <c r="CD34" s="34">
        <f>$E$11*BX11</f>
        <v>1059.9773870282891</v>
      </c>
      <c r="CE34" s="34">
        <f t="shared" si="128"/>
        <v>920395.19070811849</v>
      </c>
      <c r="CG34" s="34">
        <f>$B$34*CE34</f>
        <v>77125.435400577495</v>
      </c>
      <c r="CH34" s="34">
        <f>$C$12*CE12</f>
        <v>53.976395070791703</v>
      </c>
      <c r="CI34" s="34">
        <f t="shared" si="109"/>
        <v>77179.411795648281</v>
      </c>
      <c r="CJ34" s="34">
        <f>$E$33*CE33</f>
        <v>935688.77313365613</v>
      </c>
      <c r="CK34" s="34">
        <f>$E$11*CE11</f>
        <v>1069.7223090603886</v>
      </c>
      <c r="CL34" s="34">
        <f t="shared" si="129"/>
        <v>936758.49544271652</v>
      </c>
      <c r="CN34" s="34">
        <f>$B$34*CL34</f>
        <v>78496.614884117866</v>
      </c>
      <c r="CO34" s="34">
        <f>$C$12*CL12</f>
        <v>54.480540444939138</v>
      </c>
      <c r="CP34" s="34">
        <f t="shared" si="110"/>
        <v>78551.095424562809</v>
      </c>
      <c r="CQ34" s="34">
        <f>$E$33*CL33</f>
        <v>956203.45957263187</v>
      </c>
      <c r="CR34" s="34">
        <f>$E$11*CL11</f>
        <v>1081.4341492493106</v>
      </c>
      <c r="CS34" s="34">
        <f t="shared" si="130"/>
        <v>957284.89372188121</v>
      </c>
      <c r="CU34" s="34">
        <f>$B$34*CS34</f>
        <v>80216.644954318748</v>
      </c>
      <c r="CV34" s="34">
        <f>$C$12*CS12</f>
        <v>55.087304169438156</v>
      </c>
      <c r="CW34" s="34">
        <f t="shared" si="111"/>
        <v>80271.732258488191</v>
      </c>
      <c r="CX34" s="34">
        <f>$E$33*CS33</f>
        <v>985941.91152888944</v>
      </c>
      <c r="CY34" s="34">
        <f>$E$11*CS11</f>
        <v>1101.1831123580396</v>
      </c>
      <c r="CZ34" s="34">
        <f t="shared" si="131"/>
        <v>987043.09464124753</v>
      </c>
      <c r="DB34" s="34">
        <f>$B$34*CZ34</f>
        <v>82710.26315855798</v>
      </c>
      <c r="DC34" s="34">
        <f>$C$12*CZ12</f>
        <v>56.10559208798265</v>
      </c>
      <c r="DD34" s="34">
        <f t="shared" si="112"/>
        <v>82766.368750645968</v>
      </c>
      <c r="DE34" s="34">
        <f>$E$33*CZ33</f>
        <v>1021877.8639650717</v>
      </c>
      <c r="DF34" s="34">
        <f>$E$11*CZ11</f>
        <v>1129.7408802321747</v>
      </c>
      <c r="DG34" s="34">
        <f t="shared" si="132"/>
        <v>1023007.6048453039</v>
      </c>
      <c r="DI34" s="34">
        <f>$B$34*DG34</f>
        <v>85723.945255617087</v>
      </c>
      <c r="DJ34" s="34">
        <f>$C$12*DG12</f>
        <v>57.57099936976234</v>
      </c>
      <c r="DK34" s="34">
        <f t="shared" si="113"/>
        <v>85781.516254986855</v>
      </c>
      <c r="DL34" s="34">
        <f>$E$33*DG33</f>
        <v>1057748.1365402041</v>
      </c>
      <c r="DM34" s="34">
        <f>$E$11*DG11</f>
        <v>1160.1042804393919</v>
      </c>
      <c r="DN34" s="34">
        <f t="shared" si="133"/>
        <v>1058908.2408206435</v>
      </c>
      <c r="DP34" s="34">
        <f>$B$34*DN34</f>
        <v>88732.27494780664</v>
      </c>
      <c r="DQ34" s="34">
        <f>$C$12*DN12</f>
        <v>59.126719496414985</v>
      </c>
      <c r="DR34" s="34">
        <f t="shared" si="114"/>
        <v>88791.401667303056</v>
      </c>
      <c r="DS34" s="34">
        <f>$E$33*DN33</f>
        <v>1089986.9048606174</v>
      </c>
      <c r="DT34" s="34">
        <f>$E$11*DN11</f>
        <v>1185.8588393763214</v>
      </c>
      <c r="DU34" s="34">
        <f t="shared" si="134"/>
        <v>1091172.7636999937</v>
      </c>
      <c r="DW34" s="34">
        <f>$B$34*DU34</f>
        <v>91435.912907004662</v>
      </c>
      <c r="DX34" s="34">
        <f>$C$12*DU12</f>
        <v>60.448113536800946</v>
      </c>
      <c r="DY34" s="34">
        <f t="shared" si="115"/>
        <v>91496.361020541459</v>
      </c>
      <c r="DZ34" s="34">
        <f>$E$33*DU33</f>
        <v>1121144.0269630607</v>
      </c>
      <c r="EA34" s="34">
        <f>$E$11*DU11</f>
        <v>1208.6060002977576</v>
      </c>
      <c r="EB34" s="34">
        <f t="shared" si="135"/>
        <v>1122352.6329633584</v>
      </c>
      <c r="ED34" s="34">
        <f>$B$34*EB34</f>
        <v>94048.661231797581</v>
      </c>
      <c r="EE34" s="34">
        <f>$C$12*EB12</f>
        <v>61.617893005030588</v>
      </c>
      <c r="EF34" s="34">
        <f t="shared" si="116"/>
        <v>94110.279124802619</v>
      </c>
      <c r="EG34" s="34">
        <f>$E$33*EB33</f>
        <v>1155053.0670041507</v>
      </c>
      <c r="EH34" s="34">
        <f>$E$11*EB11</f>
        <v>1232.9038802134398</v>
      </c>
      <c r="EI34" s="34">
        <f t="shared" si="136"/>
        <v>1156285.9708843641</v>
      </c>
      <c r="EK34" s="34">
        <f>$B$34*EI34</f>
        <v>96892.139216226162</v>
      </c>
      <c r="EL34" s="34">
        <f>$C$12*EI12</f>
        <v>62.868047383943846</v>
      </c>
      <c r="EM34" s="34">
        <f t="shared" si="117"/>
        <v>96955.00726361011</v>
      </c>
      <c r="EN34" s="34">
        <f>$E$33*EI33</f>
        <v>1192026.4952754199</v>
      </c>
      <c r="EO34" s="34">
        <f>$E$11*EI11</f>
        <v>1260.9111841596507</v>
      </c>
      <c r="EP34" s="34">
        <f t="shared" si="137"/>
        <v>1193287.4064595795</v>
      </c>
    </row>
    <row r="35" spans="1:146" x14ac:dyDescent="0.25">
      <c r="A35">
        <v>40</v>
      </c>
      <c r="B35" s="29">
        <v>3.3507000000000002E-2</v>
      </c>
      <c r="C35" s="29">
        <v>2.4000000000000001E-5</v>
      </c>
      <c r="D35" s="29">
        <v>6.8199999999999999E-4</v>
      </c>
      <c r="E35" s="29">
        <v>0.98257799999999995</v>
      </c>
      <c r="F35" s="3">
        <v>392400</v>
      </c>
      <c r="H35" s="34">
        <f>$B$35*F35</f>
        <v>13148.1468</v>
      </c>
      <c r="I35" s="34">
        <f>$C$13*F13</f>
        <v>6.2805</v>
      </c>
      <c r="J35" s="34">
        <f t="shared" si="98"/>
        <v>13154.427300000001</v>
      </c>
      <c r="K35" s="34">
        <f>$E$34*F34</f>
        <v>624888.50939999998</v>
      </c>
      <c r="L35" s="34">
        <f>$E$12*F12</f>
        <v>431.11660000000001</v>
      </c>
      <c r="M35" s="34">
        <f t="shared" si="118"/>
        <v>625319.62599999993</v>
      </c>
      <c r="O35" s="34">
        <f>$B$35*M35</f>
        <v>20952.584708381997</v>
      </c>
      <c r="P35" s="34">
        <f>$C$13*M13</f>
        <v>9.9617561336999998</v>
      </c>
      <c r="Q35" s="34">
        <f t="shared" si="99"/>
        <v>20962.546464515697</v>
      </c>
      <c r="R35" s="34">
        <f>$E$34*M34</f>
        <v>711768.36563347327</v>
      </c>
      <c r="S35" s="34">
        <f>$E$12*M12</f>
        <v>458.17475677240003</v>
      </c>
      <c r="T35" s="34">
        <f t="shared" si="119"/>
        <v>712226.54039024562</v>
      </c>
      <c r="V35" s="34">
        <f>$B$35*T35</f>
        <v>23864.574688855962</v>
      </c>
      <c r="W35" s="34">
        <f>$C$13*T13</f>
        <v>10.594742245744909</v>
      </c>
      <c r="X35" s="34">
        <f t="shared" si="100"/>
        <v>23875.169431101709</v>
      </c>
      <c r="Y35" s="34">
        <f>$E$34*T34</f>
        <v>749877.53263315617</v>
      </c>
      <c r="Z35" s="34">
        <f>$E$12*T12</f>
        <v>453.38395454767164</v>
      </c>
      <c r="AA35" s="34">
        <f t="shared" si="120"/>
        <v>750330.91658770386</v>
      </c>
      <c r="AC35" s="34">
        <f>$B$35*AA35</f>
        <v>25141.338022104195</v>
      </c>
      <c r="AD35" s="34">
        <f>$C$13*AA13</f>
        <v>10.491374286029661</v>
      </c>
      <c r="AE35" s="34">
        <f t="shared" si="101"/>
        <v>25151.829396390225</v>
      </c>
      <c r="AF35" s="34">
        <f>$E$34*AA34</f>
        <v>697443.25588540954</v>
      </c>
      <c r="AG35" s="34">
        <f>$E$12*AA12</f>
        <v>431.05777421530632</v>
      </c>
      <c r="AH35" s="34">
        <f t="shared" si="121"/>
        <v>697874.3136596249</v>
      </c>
      <c r="AJ35" s="34">
        <f>$B$35*AH35</f>
        <v>23383.674627793054</v>
      </c>
      <c r="AK35" s="34">
        <f>$C$13*AH13</f>
        <v>9.972219136975621</v>
      </c>
      <c r="AL35" s="34">
        <f t="shared" si="102"/>
        <v>23393.646846930031</v>
      </c>
      <c r="AM35" s="34">
        <f>$E$34*AH34</f>
        <v>590311.76936375652</v>
      </c>
      <c r="AN35" s="34">
        <f>$E$12*AH12</f>
        <v>410.88996463176744</v>
      </c>
      <c r="AO35" s="34">
        <f t="shared" si="122"/>
        <v>590722.65932838828</v>
      </c>
      <c r="AQ35" s="34">
        <f>$B$35*AO35</f>
        <v>19793.344146116306</v>
      </c>
      <c r="AR35" s="34">
        <f>$C$13*AO13</f>
        <v>9.4935259567661827</v>
      </c>
      <c r="AS35" s="34">
        <f t="shared" si="103"/>
        <v>19802.83767207307</v>
      </c>
      <c r="AT35" s="34">
        <f>$E$34*AO34</f>
        <v>768913.63522110891</v>
      </c>
      <c r="AU35" s="34">
        <f>$E$12*AO12</f>
        <v>491.15159889890549</v>
      </c>
      <c r="AV35" s="34">
        <f t="shared" si="123"/>
        <v>769404.78682000784</v>
      </c>
      <c r="AX35" s="34">
        <f>$B$35*AV35</f>
        <v>25780.446191978004</v>
      </c>
      <c r="AY35" s="34">
        <f>$C$13*AV13</f>
        <v>11.358255074753689</v>
      </c>
      <c r="AZ35" s="34">
        <f t="shared" si="104"/>
        <v>25791.804447052757</v>
      </c>
      <c r="BA35" s="34">
        <f>$E$34*AV34</f>
        <v>858289.78976664308</v>
      </c>
      <c r="BB35" s="34">
        <f>$E$12*AV12</f>
        <v>518.77423172649208</v>
      </c>
      <c r="BC35" s="34">
        <f t="shared" si="124"/>
        <v>858808.56399836962</v>
      </c>
      <c r="BE35" s="34">
        <f>$B$35*BC35</f>
        <v>28776.098553893371</v>
      </c>
      <c r="BF35" s="34">
        <f>$C$13*BC13</f>
        <v>12.004557577992646</v>
      </c>
      <c r="BG35" s="34">
        <f t="shared" si="105"/>
        <v>28788.103111471362</v>
      </c>
      <c r="BH35" s="34">
        <f>$E$34*BC34</f>
        <v>757638.78705674445</v>
      </c>
      <c r="BI35" s="34">
        <f>$E$12*BC12</f>
        <v>465.75533415982767</v>
      </c>
      <c r="BJ35" s="34">
        <f t="shared" si="125"/>
        <v>758104.54239090427</v>
      </c>
      <c r="BL35" s="34">
        <f>$B$35*BJ35</f>
        <v>25401.808901892033</v>
      </c>
      <c r="BM35" s="34">
        <f>$C$13*BJ13</f>
        <v>10.775582885387559</v>
      </c>
      <c r="BN35" s="34">
        <f t="shared" si="106"/>
        <v>25412.584484777421</v>
      </c>
      <c r="BO35" s="34">
        <f>$E$34*BJ34</f>
        <v>801871.94814473891</v>
      </c>
      <c r="BP35" s="34">
        <f>$E$12*BJ12</f>
        <v>482.40793462076488</v>
      </c>
      <c r="BQ35" s="34">
        <f t="shared" si="126"/>
        <v>802354.35607935966</v>
      </c>
      <c r="BS35" s="34">
        <f>$B$35*BQ35</f>
        <v>26884.487409151105</v>
      </c>
      <c r="BT35" s="34">
        <f>$C$13*BQ13</f>
        <v>11.163643018612785</v>
      </c>
      <c r="BU35" s="34">
        <f t="shared" si="107"/>
        <v>26895.651052169716</v>
      </c>
      <c r="BV35" s="34">
        <f>$E$34*BQ34</f>
        <v>819280.98629267362</v>
      </c>
      <c r="BW35" s="34">
        <f>$E$12*BQ12</f>
        <v>492.88631880492215</v>
      </c>
      <c r="BX35" s="34">
        <f t="shared" si="127"/>
        <v>819773.87261147855</v>
      </c>
      <c r="BZ35" s="34">
        <f>$B$35*BX35</f>
        <v>27468.163149592812</v>
      </c>
      <c r="CA35" s="34">
        <f>$C$13*BX13</f>
        <v>11.406127170702938</v>
      </c>
      <c r="CB35" s="34">
        <f t="shared" si="108"/>
        <v>27479.569276763516</v>
      </c>
      <c r="CC35" s="34">
        <f>$E$34*BX34</f>
        <v>870837.45380319213</v>
      </c>
      <c r="CD35" s="34">
        <f>$E$12*BX12</f>
        <v>516.12786430907158</v>
      </c>
      <c r="CE35" s="34">
        <f t="shared" si="128"/>
        <v>871353.58166750125</v>
      </c>
      <c r="CG35" s="34">
        <f>$B$35*CE35</f>
        <v>29196.444460932966</v>
      </c>
      <c r="CH35" s="34">
        <f>$C$13*CE13</f>
        <v>11.94607474350415</v>
      </c>
      <c r="CI35" s="34">
        <f t="shared" si="109"/>
        <v>29208.39053567647</v>
      </c>
      <c r="CJ35" s="34">
        <f>$E$34*CE34</f>
        <v>908170.50178513327</v>
      </c>
      <c r="CK35" s="34">
        <f>$E$12*CE12</f>
        <v>531.5434077804689</v>
      </c>
      <c r="CL35" s="34">
        <f t="shared" si="129"/>
        <v>908702.04519291373</v>
      </c>
      <c r="CN35" s="34">
        <f>$B$35*CL35</f>
        <v>30447.879428278964</v>
      </c>
      <c r="CO35" s="34">
        <f>$C$13*CL13</f>
        <v>12.304719179489357</v>
      </c>
      <c r="CP35" s="34">
        <f t="shared" si="110"/>
        <v>30460.184147458454</v>
      </c>
      <c r="CQ35" s="34">
        <f>$E$34*CL34</f>
        <v>924316.46910624637</v>
      </c>
      <c r="CR35" s="34">
        <f>$E$12*CL12</f>
        <v>536.50808076093801</v>
      </c>
      <c r="CS35" s="34">
        <f t="shared" si="130"/>
        <v>924852.97718700732</v>
      </c>
      <c r="CU35" s="34">
        <f>$B$35*CS35</f>
        <v>30989.048706605055</v>
      </c>
      <c r="CV35" s="34">
        <f>$C$13*CS13</f>
        <v>12.42089384549582</v>
      </c>
      <c r="CW35" s="34">
        <f t="shared" si="111"/>
        <v>31001.469600450553</v>
      </c>
      <c r="CX35" s="34">
        <f>$E$34*CS34</f>
        <v>944570.23576346715</v>
      </c>
      <c r="CY35" s="34">
        <f>$E$12*CS12</f>
        <v>542.48330858811653</v>
      </c>
      <c r="CZ35" s="34">
        <f t="shared" si="131"/>
        <v>945112.7190720553</v>
      </c>
      <c r="DB35" s="34">
        <f>$B$35*CZ35</f>
        <v>31667.891877947361</v>
      </c>
      <c r="DC35" s="34">
        <f>$C$13*CZ13</f>
        <v>12.560849431483822</v>
      </c>
      <c r="DD35" s="34">
        <f t="shared" si="112"/>
        <v>31680.452727378844</v>
      </c>
      <c r="DE35" s="34">
        <f>$E$34*CZ34</f>
        <v>973933.18825822242</v>
      </c>
      <c r="DF35" s="34">
        <f>$E$12*CZ12</f>
        <v>552.51110369401306</v>
      </c>
      <c r="DG35" s="34">
        <f t="shared" si="132"/>
        <v>974485.6993619164</v>
      </c>
      <c r="DI35" s="34">
        <f>$B$35*DG35</f>
        <v>32652.092328519735</v>
      </c>
      <c r="DJ35" s="34">
        <f>$C$13*DG13</f>
        <v>12.79497369413132</v>
      </c>
      <c r="DK35" s="34">
        <f t="shared" si="113"/>
        <v>32664.887302213865</v>
      </c>
      <c r="DL35" s="34">
        <f>$E$34*DG34</f>
        <v>1009420.0178377486</v>
      </c>
      <c r="DM35" s="34">
        <f>$E$12*DG12</f>
        <v>566.941996667171</v>
      </c>
      <c r="DN35" s="34">
        <f t="shared" si="133"/>
        <v>1009986.9598344158</v>
      </c>
      <c r="DP35" s="34">
        <f>$B$35*DN35</f>
        <v>33841.633063171772</v>
      </c>
      <c r="DQ35" s="34">
        <f>$C$13*DN13</f>
        <v>13.130797743759869</v>
      </c>
      <c r="DR35" s="34">
        <f t="shared" si="114"/>
        <v>33854.763860915533</v>
      </c>
      <c r="DS35" s="34">
        <f>$E$34*DN34</f>
        <v>1044843.8215660637</v>
      </c>
      <c r="DT35" s="34">
        <f>$E$12*DN12</f>
        <v>582.26226354659241</v>
      </c>
      <c r="DU35" s="34">
        <f t="shared" si="134"/>
        <v>1045426.0838296103</v>
      </c>
      <c r="DW35" s="34">
        <f>$B$35*DU35</f>
        <v>35029.091790878752</v>
      </c>
      <c r="DX35" s="34">
        <f>$C$13*DU13</f>
        <v>13.48695237905685</v>
      </c>
      <c r="DY35" s="34">
        <f t="shared" si="115"/>
        <v>35042.578743257807</v>
      </c>
      <c r="DZ35" s="34">
        <f>$E$34*DU34</f>
        <v>1076679.8070525303</v>
      </c>
      <c r="EA35" s="34">
        <f>$E$12*DU12</f>
        <v>595.27495715694499</v>
      </c>
      <c r="EB35" s="34">
        <f t="shared" si="135"/>
        <v>1077275.0820096873</v>
      </c>
      <c r="ED35" s="34">
        <f>$B$35*EB35</f>
        <v>36096.256172898597</v>
      </c>
      <c r="EE35" s="34">
        <f>$C$13*EB13</f>
        <v>13.789746653753385</v>
      </c>
      <c r="EF35" s="34">
        <f t="shared" si="116"/>
        <v>36110.045919552351</v>
      </c>
      <c r="EG35" s="34">
        <f>$E$34*EB34</f>
        <v>1107445.5452923391</v>
      </c>
      <c r="EH35" s="34">
        <f>$E$12*EB12</f>
        <v>606.79459577080411</v>
      </c>
      <c r="EI35" s="34">
        <f t="shared" si="136"/>
        <v>1108052.3398881098</v>
      </c>
      <c r="EK35" s="34">
        <f>$B$35*EI35</f>
        <v>37127.509752630896</v>
      </c>
      <c r="EL35" s="34">
        <f>$C$13*EI13</f>
        <v>14.058219129064542</v>
      </c>
      <c r="EM35" s="34">
        <f t="shared" si="117"/>
        <v>37141.567971759963</v>
      </c>
      <c r="EN35" s="34">
        <f>$E$34*EI34</f>
        <v>1140928.180619078</v>
      </c>
      <c r="EO35" s="34">
        <f>$E$12*EI12</f>
        <v>619.10574248498722</v>
      </c>
      <c r="EP35" s="34">
        <f t="shared" si="137"/>
        <v>1141547.286361563</v>
      </c>
    </row>
    <row r="36" spans="1:146" x14ac:dyDescent="0.25">
      <c r="A36">
        <v>45</v>
      </c>
      <c r="B36" s="29">
        <v>6.7320000000000001E-3</v>
      </c>
      <c r="C36" s="29">
        <v>5.0000000000000004E-6</v>
      </c>
      <c r="D36" s="29">
        <v>5.4299999999999997E-4</v>
      </c>
      <c r="E36" s="29">
        <v>0.97418400000000005</v>
      </c>
      <c r="F36" s="3">
        <v>437100</v>
      </c>
      <c r="H36" s="34">
        <f>$B$36*F36</f>
        <v>2942.5572000000002</v>
      </c>
      <c r="I36" s="34">
        <f>$C$14*F14</f>
        <v>1.0059</v>
      </c>
      <c r="J36" s="34">
        <f t="shared" si="98"/>
        <v>2943.5631000000003</v>
      </c>
      <c r="K36" s="34">
        <f>$E$35*F35</f>
        <v>385563.60719999997</v>
      </c>
      <c r="L36" s="34">
        <f>$E$13*F13</f>
        <v>151.16650000000001</v>
      </c>
      <c r="M36" s="34">
        <f t="shared" si="118"/>
        <v>385714.77369999996</v>
      </c>
      <c r="O36" s="34">
        <f>$B$36*M36</f>
        <v>2596.6318565483998</v>
      </c>
      <c r="P36" s="34">
        <f>$C$14*M14</f>
        <v>0.82065098429999994</v>
      </c>
      <c r="Q36" s="34">
        <f t="shared" si="99"/>
        <v>2597.4525075326997</v>
      </c>
      <c r="R36" s="34">
        <f>$E$35*M35</f>
        <v>614425.30747582787</v>
      </c>
      <c r="S36" s="34">
        <f>$E$13*M13</f>
        <v>239.77132530610001</v>
      </c>
      <c r="T36" s="34">
        <f t="shared" si="119"/>
        <v>614665.07880113402</v>
      </c>
      <c r="V36" s="34">
        <f>$B$36*T36</f>
        <v>4137.9253104892341</v>
      </c>
      <c r="W36" s="34">
        <f>$C$14*T14</f>
        <v>1.3017096493858191</v>
      </c>
      <c r="X36" s="34">
        <f t="shared" si="100"/>
        <v>4139.22702013862</v>
      </c>
      <c r="Y36" s="34">
        <f>$E$35*T35</f>
        <v>699818.12960356672</v>
      </c>
      <c r="Z36" s="34">
        <f>$E$13*T13</f>
        <v>255.00678348720609</v>
      </c>
      <c r="AA36" s="34">
        <f t="shared" si="120"/>
        <v>700073.13638705388</v>
      </c>
      <c r="AC36" s="34">
        <f>$B$36*AA36</f>
        <v>4712.8923541576469</v>
      </c>
      <c r="AD36" s="34">
        <f>$C$14*AA14</f>
        <v>1.3850980009127269</v>
      </c>
      <c r="AE36" s="34">
        <f t="shared" si="101"/>
        <v>4714.2774521585598</v>
      </c>
      <c r="AF36" s="34">
        <f>$E$35*AA35</f>
        <v>737258.65135891282</v>
      </c>
      <c r="AG36" s="34">
        <f>$E$13*AA13</f>
        <v>252.51880121154412</v>
      </c>
      <c r="AH36" s="34">
        <f t="shared" si="121"/>
        <v>737511.17016012431</v>
      </c>
      <c r="AJ36" s="34">
        <f>$B$36*AH36</f>
        <v>4964.9251975179568</v>
      </c>
      <c r="AK36" s="34">
        <f>$C$14*AH14</f>
        <v>1.3722294980762204</v>
      </c>
      <c r="AL36" s="34">
        <f t="shared" si="102"/>
        <v>4966.297427016033</v>
      </c>
      <c r="AM36" s="34">
        <f>$E$35*AH35</f>
        <v>685715.94736704684</v>
      </c>
      <c r="AN36" s="34">
        <f>$E$13*AH13</f>
        <v>240.02316124028746</v>
      </c>
      <c r="AO36" s="34">
        <f t="shared" si="122"/>
        <v>685955.97052828711</v>
      </c>
      <c r="AQ36" s="34">
        <f>$B$36*AO36</f>
        <v>4617.8555935964287</v>
      </c>
      <c r="AR36" s="34">
        <f>$C$14*AO14</f>
        <v>1.3041065791275066</v>
      </c>
      <c r="AS36" s="34">
        <f t="shared" si="103"/>
        <v>4619.1597001755563</v>
      </c>
      <c r="AT36" s="34">
        <f>$E$35*AO35</f>
        <v>580431.08915756911</v>
      </c>
      <c r="AU36" s="34">
        <f>$E$13*AO13</f>
        <v>228.50140777700744</v>
      </c>
      <c r="AV36" s="34">
        <f t="shared" si="123"/>
        <v>580659.59056534606</v>
      </c>
      <c r="AX36" s="34">
        <f>$B$36*AV36</f>
        <v>3909.0003636859096</v>
      </c>
      <c r="AY36" s="34">
        <f>$C$14*AV14</f>
        <v>1.2404511352951308</v>
      </c>
      <c r="AZ36" s="34">
        <f t="shared" si="104"/>
        <v>3910.2408148212048</v>
      </c>
      <c r="BA36" s="34">
        <f>$E$35*AV35</f>
        <v>756000.21662402968</v>
      </c>
      <c r="BB36" s="34">
        <f>$E$13*AV13</f>
        <v>273.38391302567527</v>
      </c>
      <c r="BC36" s="34">
        <f t="shared" si="124"/>
        <v>756273.6005370554</v>
      </c>
      <c r="BE36" s="34">
        <f>$B$36*BC36</f>
        <v>5091.2338788154575</v>
      </c>
      <c r="BF36" s="34">
        <f>$C$14*BC14</f>
        <v>1.48499924970388</v>
      </c>
      <c r="BG36" s="34">
        <f t="shared" si="105"/>
        <v>5092.7188780651613</v>
      </c>
      <c r="BH36" s="34">
        <f>$E$35*BC35</f>
        <v>843846.40119638992</v>
      </c>
      <c r="BI36" s="34">
        <f>$E$13*BC13</f>
        <v>288.93988585520668</v>
      </c>
      <c r="BJ36" s="34">
        <f t="shared" si="125"/>
        <v>844135.34108224511</v>
      </c>
      <c r="BL36" s="34">
        <f>$B$36*BJ36</f>
        <v>5682.7191161656738</v>
      </c>
      <c r="BM36" s="34">
        <f>$C$14*BJ14</f>
        <v>1.5701514517463782</v>
      </c>
      <c r="BN36" s="34">
        <f t="shared" si="106"/>
        <v>5684.2892676174206</v>
      </c>
      <c r="BO36" s="34">
        <f>$E$35*BJ35</f>
        <v>744896.84505336988</v>
      </c>
      <c r="BP36" s="34">
        <f>$E$13*BJ13</f>
        <v>259.35946982627792</v>
      </c>
      <c r="BQ36" s="34">
        <f t="shared" si="126"/>
        <v>745156.20452319621</v>
      </c>
      <c r="BS36" s="34">
        <f>$B$36*BQ36</f>
        <v>5016.3915688501565</v>
      </c>
      <c r="BT36" s="34">
        <f>$C$14*BQ14</f>
        <v>1.4092230591395982</v>
      </c>
      <c r="BU36" s="34">
        <f t="shared" si="107"/>
        <v>5017.8007919092961</v>
      </c>
      <c r="BV36" s="34">
        <f>$E$35*BQ35</f>
        <v>788375.73848774505</v>
      </c>
      <c r="BW36" s="34">
        <f>$E$13*BQ13</f>
        <v>268.69975995113919</v>
      </c>
      <c r="BX36" s="34">
        <f t="shared" si="127"/>
        <v>788644.43824769615</v>
      </c>
      <c r="BZ36" s="34">
        <f>$B$36*BX36</f>
        <v>5309.1543582834902</v>
      </c>
      <c r="CA36" s="34">
        <f>$C$14*BX14</f>
        <v>1.4602160201080299</v>
      </c>
      <c r="CB36" s="34">
        <f t="shared" si="108"/>
        <v>5310.6145743035986</v>
      </c>
      <c r="CC36" s="34">
        <f>$E$35*BX35</f>
        <v>805491.77220284136</v>
      </c>
      <c r="CD36" s="34">
        <f>$E$13*BX13</f>
        <v>274.53615523446632</v>
      </c>
      <c r="CE36" s="34">
        <f t="shared" si="128"/>
        <v>805766.3083580758</v>
      </c>
      <c r="CG36" s="34">
        <f>$B$36*CE36</f>
        <v>5424.4187878665662</v>
      </c>
      <c r="CH36" s="34">
        <f>$C$14*CE14</f>
        <v>1.491933078030911</v>
      </c>
      <c r="CI36" s="34">
        <f t="shared" si="109"/>
        <v>5425.9107209445974</v>
      </c>
      <c r="CJ36" s="34">
        <f>$E$35*CE35</f>
        <v>856172.85956768994</v>
      </c>
      <c r="CK36" s="34">
        <f>$E$13*CE13</f>
        <v>287.53225184522256</v>
      </c>
      <c r="CL36" s="34">
        <f t="shared" si="129"/>
        <v>856460.39181953517</v>
      </c>
      <c r="CN36" s="34">
        <f>$B$36*CL36</f>
        <v>5765.6913577291107</v>
      </c>
      <c r="CO36" s="34">
        <f>$C$14*CL14</f>
        <v>1.5627417058508393</v>
      </c>
      <c r="CP36" s="34">
        <f t="shared" si="110"/>
        <v>5767.2540994349611</v>
      </c>
      <c r="CQ36" s="34">
        <f>$E$35*CL35</f>
        <v>892870.63816156273</v>
      </c>
      <c r="CR36" s="34">
        <f>$E$13*CL13</f>
        <v>296.16453018808664</v>
      </c>
      <c r="CS36" s="34">
        <f t="shared" si="130"/>
        <v>893166.80269175081</v>
      </c>
      <c r="CU36" s="34">
        <f>$B$36*CS36</f>
        <v>6012.7989157208667</v>
      </c>
      <c r="CV36" s="34">
        <f>$C$14*CS14</f>
        <v>1.6098185012552277</v>
      </c>
      <c r="CW36" s="34">
        <f t="shared" si="111"/>
        <v>6014.4087342221219</v>
      </c>
      <c r="CX36" s="34">
        <f>$E$35*CS35</f>
        <v>908740.1886184552</v>
      </c>
      <c r="CY36" s="34">
        <f>$E$13*CS13</f>
        <v>298.96075941328621</v>
      </c>
      <c r="CZ36" s="34">
        <f t="shared" si="131"/>
        <v>909039.14937786851</v>
      </c>
      <c r="DB36" s="34">
        <f>$B$36*CZ36</f>
        <v>6119.6515536118113</v>
      </c>
      <c r="DC36" s="34">
        <f>$C$14*CZ14</f>
        <v>1.6251259963966662</v>
      </c>
      <c r="DD36" s="34">
        <f t="shared" si="112"/>
        <v>6121.2766796082078</v>
      </c>
      <c r="DE36" s="34">
        <f>$E$35*CZ35</f>
        <v>928646.96528038196</v>
      </c>
      <c r="DF36" s="34">
        <f>$E$13*CZ13</f>
        <v>302.32937593892194</v>
      </c>
      <c r="DG36" s="34">
        <f t="shared" si="132"/>
        <v>928949.29465632094</v>
      </c>
      <c r="DI36" s="34">
        <f>$B$36*DG36</f>
        <v>6253.6866516263526</v>
      </c>
      <c r="DJ36" s="34">
        <f>$C$14*DG14</f>
        <v>1.6435784278333641</v>
      </c>
      <c r="DK36" s="34">
        <f t="shared" si="113"/>
        <v>6255.3302300541864</v>
      </c>
      <c r="DL36" s="34">
        <f>$E$35*DG35</f>
        <v>957508.209507633</v>
      </c>
      <c r="DM36" s="34">
        <f>$E$13*DG13</f>
        <v>307.96455551849414</v>
      </c>
      <c r="DN36" s="34">
        <f t="shared" si="133"/>
        <v>957816.17406315147</v>
      </c>
      <c r="DP36" s="34">
        <f>$B$36*DN36</f>
        <v>6448.0184837931356</v>
      </c>
      <c r="DQ36" s="34">
        <f>$C$14*DN14</f>
        <v>1.6743818063729052</v>
      </c>
      <c r="DR36" s="34">
        <f t="shared" si="114"/>
        <v>6449.6928655995089</v>
      </c>
      <c r="DS36" s="34">
        <f>$E$35*DN35</f>
        <v>992390.96702018054</v>
      </c>
      <c r="DT36" s="34">
        <f>$E$13*DN13</f>
        <v>316.04756581993098</v>
      </c>
      <c r="DU36" s="34">
        <f t="shared" si="134"/>
        <v>992707.01458600047</v>
      </c>
      <c r="DW36" s="34">
        <f>$B$36*DU36</f>
        <v>6682.9036221929555</v>
      </c>
      <c r="DX36" s="34">
        <f>$C$14*DU14</f>
        <v>1.7184707062766402</v>
      </c>
      <c r="DY36" s="34">
        <f t="shared" si="115"/>
        <v>6684.6220928992325</v>
      </c>
      <c r="DZ36" s="34">
        <f>$E$35*DU35</f>
        <v>1027212.6705971308</v>
      </c>
      <c r="EA36" s="34">
        <f>$E$13*DU13</f>
        <v>324.61991669591555</v>
      </c>
      <c r="EB36" s="34">
        <f t="shared" si="135"/>
        <v>1027537.2905138267</v>
      </c>
      <c r="ED36" s="34">
        <f>$B$36*EB36</f>
        <v>6917.3810397390807</v>
      </c>
      <c r="EE36" s="34">
        <f>$C$14*EB14</f>
        <v>1.76519705050398</v>
      </c>
      <c r="EF36" s="34">
        <f t="shared" si="116"/>
        <v>6919.1462367895847</v>
      </c>
      <c r="EG36" s="34">
        <f>$E$35*EB35</f>
        <v>1058506.7955309146</v>
      </c>
      <c r="EH36" s="34">
        <f>$E$13*EB13</f>
        <v>331.90792732021515</v>
      </c>
      <c r="EI36" s="34">
        <f t="shared" si="136"/>
        <v>1058838.7034582347</v>
      </c>
      <c r="EK36" s="34">
        <f>$B$36*EI36</f>
        <v>7128.102151680836</v>
      </c>
      <c r="EL36" s="34">
        <f>$C$14*EI14</f>
        <v>1.804947313349142</v>
      </c>
      <c r="EM36" s="34">
        <f t="shared" si="117"/>
        <v>7129.9070989941847</v>
      </c>
      <c r="EN36" s="34">
        <f>$E$35*EI35</f>
        <v>1088747.8520225792</v>
      </c>
      <c r="EO36" s="34">
        <f>$E$13*EI13</f>
        <v>338.3698402951573</v>
      </c>
      <c r="EP36" s="34">
        <f t="shared" si="137"/>
        <v>1089086.2218628742</v>
      </c>
    </row>
    <row r="37" spans="1:146" x14ac:dyDescent="0.25">
      <c r="A37">
        <v>50</v>
      </c>
      <c r="B37" s="29">
        <v>1.689E-3</v>
      </c>
      <c r="C37" s="29">
        <v>9.9999999999999995E-7</v>
      </c>
      <c r="D37" s="29">
        <v>8.0099999999999995E-4</v>
      </c>
      <c r="E37" s="29">
        <v>0.96014999999999995</v>
      </c>
      <c r="F37" s="3">
        <v>453800</v>
      </c>
      <c r="H37" s="34">
        <f>$B$37*F37</f>
        <v>766.46820000000002</v>
      </c>
      <c r="I37" s="34">
        <f>$C$15*F15</f>
        <v>0.25650000000000001</v>
      </c>
      <c r="J37" s="34">
        <f t="shared" si="98"/>
        <v>766.72469999999998</v>
      </c>
      <c r="K37" s="34">
        <f>$E$36*F36</f>
        <v>425815.82640000002</v>
      </c>
      <c r="L37" s="34">
        <f>$E$14*F14</f>
        <v>140.10750000000002</v>
      </c>
      <c r="M37" s="34">
        <f t="shared" si="118"/>
        <v>425955.9339</v>
      </c>
      <c r="O37" s="34">
        <f>$B$37*M37</f>
        <v>719.43957235710002</v>
      </c>
      <c r="P37" s="34">
        <f>$C$15*M15</f>
        <v>0.23478640450000002</v>
      </c>
      <c r="Q37" s="34">
        <f t="shared" si="99"/>
        <v>719.67435876160005</v>
      </c>
      <c r="R37" s="34">
        <f>$E$36*M36</f>
        <v>375757.16110216075</v>
      </c>
      <c r="S37" s="34">
        <f>$E$14*M14</f>
        <v>114.30495852750001</v>
      </c>
      <c r="T37" s="34">
        <f t="shared" si="119"/>
        <v>375871.46606068825</v>
      </c>
      <c r="V37" s="34">
        <f>$B$37*T37</f>
        <v>634.84690617650244</v>
      </c>
      <c r="W37" s="34">
        <f>$C$15*T15</f>
        <v>0.19162660290840153</v>
      </c>
      <c r="X37" s="34">
        <f t="shared" si="100"/>
        <v>635.03853277941084</v>
      </c>
      <c r="Y37" s="34">
        <f>$E$36*T36</f>
        <v>598796.885126804</v>
      </c>
      <c r="Z37" s="34">
        <f>$E$14*T14</f>
        <v>181.30955830731054</v>
      </c>
      <c r="AA37" s="34">
        <f t="shared" si="120"/>
        <v>598978.19468511129</v>
      </c>
      <c r="AC37" s="34">
        <f>$B$37*AA37</f>
        <v>1011.674170823153</v>
      </c>
      <c r="AD37" s="34">
        <f>$C$15*AA15</f>
        <v>0.30396422770407611</v>
      </c>
      <c r="AE37" s="34">
        <f t="shared" si="101"/>
        <v>1011.9781350508571</v>
      </c>
      <c r="AF37" s="34">
        <f>$E$36*AA36</f>
        <v>682000.04829808569</v>
      </c>
      <c r="AG37" s="34">
        <f>$E$14*AA14</f>
        <v>192.92436441284414</v>
      </c>
      <c r="AH37" s="34">
        <f t="shared" si="121"/>
        <v>682192.97266249859</v>
      </c>
      <c r="AJ37" s="34">
        <f>$B$37*AH37</f>
        <v>1152.22393082696</v>
      </c>
      <c r="AK37" s="34">
        <f>$C$15*AH15</f>
        <v>0.32356134774677686</v>
      </c>
      <c r="AL37" s="34">
        <f t="shared" si="102"/>
        <v>1152.5474921747068</v>
      </c>
      <c r="AM37" s="34">
        <f>$E$36*AH36</f>
        <v>718471.58179127052</v>
      </c>
      <c r="AN37" s="34">
        <f>$E$14*AH14</f>
        <v>191.13196580347355</v>
      </c>
      <c r="AO37" s="34">
        <f t="shared" si="122"/>
        <v>718662.71375707397</v>
      </c>
      <c r="AQ37" s="34">
        <f>$B$37*AO37</f>
        <v>1213.821323535698</v>
      </c>
      <c r="AR37" s="34">
        <f>$C$15*AO15</f>
        <v>0.32067454572260734</v>
      </c>
      <c r="AS37" s="34">
        <f t="shared" si="103"/>
        <v>1214.1419980814205</v>
      </c>
      <c r="AT37" s="34">
        <f>$E$36*AO36</f>
        <v>668247.33119312883</v>
      </c>
      <c r="AU37" s="34">
        <f>$E$14*AO14</f>
        <v>181.64341637847414</v>
      </c>
      <c r="AV37" s="34">
        <f t="shared" si="123"/>
        <v>668428.97460950736</v>
      </c>
      <c r="AX37" s="34">
        <f>$B$37*AV37</f>
        <v>1128.976538115458</v>
      </c>
      <c r="AY37" s="34">
        <f>$C$15*AV15</f>
        <v>0.3047144203276323</v>
      </c>
      <c r="AZ37" s="34">
        <f t="shared" si="104"/>
        <v>1129.2812525357856</v>
      </c>
      <c r="BA37" s="34">
        <f>$E$36*AV36</f>
        <v>565669.28257531114</v>
      </c>
      <c r="BB37" s="34">
        <f>$E$14*AV14</f>
        <v>172.77712241610752</v>
      </c>
      <c r="BC37" s="34">
        <f t="shared" si="124"/>
        <v>565842.05969772721</v>
      </c>
      <c r="BE37" s="34">
        <f>$B$37*BC37</f>
        <v>955.70723882946118</v>
      </c>
      <c r="BF37" s="34">
        <f>$C$15*BC15</f>
        <v>0.28964586724695635</v>
      </c>
      <c r="BG37" s="34">
        <f t="shared" si="105"/>
        <v>955.99688469670809</v>
      </c>
      <c r="BH37" s="34">
        <f>$E$36*BC36</f>
        <v>736749.64126559079</v>
      </c>
      <c r="BI37" s="34">
        <f>$E$14*BC14</f>
        <v>206.83918120875472</v>
      </c>
      <c r="BJ37" s="34">
        <f t="shared" si="125"/>
        <v>736956.48044679954</v>
      </c>
      <c r="BL37" s="34">
        <f>$B$37*BJ37</f>
        <v>1244.7194954746444</v>
      </c>
      <c r="BM37" s="34">
        <f>$C$15*BJ15</f>
        <v>0.34691395144169035</v>
      </c>
      <c r="BN37" s="34">
        <f t="shared" si="106"/>
        <v>1245.066409426086</v>
      </c>
      <c r="BO37" s="34">
        <f>$E$36*BJ36</f>
        <v>822343.14311686589</v>
      </c>
      <c r="BP37" s="34">
        <f>$E$14*BJ14</f>
        <v>218.69966649324553</v>
      </c>
      <c r="BQ37" s="34">
        <f t="shared" si="126"/>
        <v>822561.84278335911</v>
      </c>
      <c r="BS37" s="34">
        <f>$B$37*BQ37</f>
        <v>1389.3069524610935</v>
      </c>
      <c r="BT37" s="34">
        <f>$C$15*BQ15</f>
        <v>0.36692735139893218</v>
      </c>
      <c r="BU37" s="34">
        <f t="shared" si="107"/>
        <v>1389.6738798124925</v>
      </c>
      <c r="BV37" s="34">
        <f>$E$36*BQ36</f>
        <v>725919.25194722542</v>
      </c>
      <c r="BW37" s="34">
        <f>$E$14*BQ14</f>
        <v>196.28464038015832</v>
      </c>
      <c r="BX37" s="34">
        <f t="shared" si="127"/>
        <v>726115.5365876056</v>
      </c>
      <c r="BZ37" s="34">
        <f>$B$37*BX37</f>
        <v>1226.4091412964658</v>
      </c>
      <c r="CA37" s="34">
        <f>$C$15*BX15</f>
        <v>0.32928629906066981</v>
      </c>
      <c r="CB37" s="34">
        <f t="shared" si="108"/>
        <v>1226.7384275955264</v>
      </c>
      <c r="CC37" s="34">
        <f>$E$36*BX36</f>
        <v>768284.79342989367</v>
      </c>
      <c r="CD37" s="34">
        <f>$E$14*BX14</f>
        <v>203.38723137218989</v>
      </c>
      <c r="CE37" s="34">
        <f t="shared" si="128"/>
        <v>768488.18066126585</v>
      </c>
      <c r="CG37" s="34">
        <f>$B$37*CE37</f>
        <v>1297.9765371368781</v>
      </c>
      <c r="CH37" s="34">
        <f>$C$15*CE15</f>
        <v>0.34124644065856835</v>
      </c>
      <c r="CI37" s="34">
        <f t="shared" si="109"/>
        <v>1298.3177835775366</v>
      </c>
      <c r="CJ37" s="34">
        <f>$E$36*CE36</f>
        <v>784964.64534150378</v>
      </c>
      <c r="CK37" s="34">
        <f>$E$14*CE14</f>
        <v>207.80496444001975</v>
      </c>
      <c r="CL37" s="34">
        <f t="shared" si="129"/>
        <v>785172.45030594384</v>
      </c>
      <c r="CN37" s="34">
        <f>$B$37*CL37</f>
        <v>1326.1562685667391</v>
      </c>
      <c r="CO37" s="34">
        <f>$C$15*CL15</f>
        <v>0.3486585637939878</v>
      </c>
      <c r="CP37" s="34">
        <f t="shared" si="110"/>
        <v>1326.5049271305331</v>
      </c>
      <c r="CQ37" s="34">
        <f>$E$36*CL36</f>
        <v>834350.01034432207</v>
      </c>
      <c r="CR37" s="34">
        <f>$E$14*CL14</f>
        <v>217.66759474350977</v>
      </c>
      <c r="CS37" s="34">
        <f t="shared" si="130"/>
        <v>834567.67793906562</v>
      </c>
      <c r="CU37" s="34">
        <f>$B$37*CS37</f>
        <v>1409.5848080390817</v>
      </c>
      <c r="CV37" s="34">
        <f>$C$15*CS15</f>
        <v>0.36524005215081345</v>
      </c>
      <c r="CW37" s="34">
        <f t="shared" si="111"/>
        <v>1409.9500480912325</v>
      </c>
      <c r="CX37" s="34">
        <f>$E$36*CS36</f>
        <v>870108.80851346056</v>
      </c>
      <c r="CY37" s="34">
        <f>$E$14*CS14</f>
        <v>224.22471981769246</v>
      </c>
      <c r="CZ37" s="34">
        <f t="shared" si="131"/>
        <v>870333.03323327831</v>
      </c>
      <c r="DB37" s="34">
        <f>$B$37*CZ37</f>
        <v>1469.992493131007</v>
      </c>
      <c r="DC37" s="34">
        <f>$C$15*CZ15</f>
        <v>0.37627233183557096</v>
      </c>
      <c r="DD37" s="34">
        <f t="shared" si="112"/>
        <v>1470.3687654628425</v>
      </c>
      <c r="DE37" s="34">
        <f>$E$36*CZ36</f>
        <v>885571.3946975295</v>
      </c>
      <c r="DF37" s="34">
        <f>$E$14*CZ14</f>
        <v>226.35683521239281</v>
      </c>
      <c r="DG37" s="34">
        <f t="shared" si="132"/>
        <v>885797.75153274194</v>
      </c>
      <c r="DI37" s="34">
        <f>$B$37*DG37</f>
        <v>1496.1124023388011</v>
      </c>
      <c r="DJ37" s="34">
        <f>$C$15*DG15</f>
        <v>0.37987027756423669</v>
      </c>
      <c r="DK37" s="34">
        <f t="shared" si="113"/>
        <v>1496.4922726163652</v>
      </c>
      <c r="DL37" s="34">
        <f>$E$36*DG36</f>
        <v>904967.53966547339</v>
      </c>
      <c r="DM37" s="34">
        <f>$E$14*DG14</f>
        <v>228.92699530536146</v>
      </c>
      <c r="DN37" s="34">
        <f t="shared" si="133"/>
        <v>905196.46666077874</v>
      </c>
      <c r="DP37" s="34">
        <f>$B$37*DN37</f>
        <v>1528.8768321900552</v>
      </c>
      <c r="DQ37" s="34">
        <f>$C$15*DN15</f>
        <v>0.38420953297433991</v>
      </c>
      <c r="DR37" s="34">
        <f t="shared" si="114"/>
        <v>1529.2610417230296</v>
      </c>
      <c r="DS37" s="34">
        <f>$E$36*DN36</f>
        <v>933089.19171353721</v>
      </c>
      <c r="DT37" s="34">
        <f>$E$14*DN14</f>
        <v>233.2174658876547</v>
      </c>
      <c r="DU37" s="34">
        <f t="shared" si="134"/>
        <v>933322.40917942487</v>
      </c>
      <c r="DW37" s="34">
        <f>$B$37*DU37</f>
        <v>1576.3815491040486</v>
      </c>
      <c r="DX37" s="34">
        <f>$C$15*DU15</f>
        <v>0.39144136048189154</v>
      </c>
      <c r="DY37" s="34">
        <f t="shared" si="115"/>
        <v>1576.7729904645305</v>
      </c>
      <c r="DZ37" s="34">
        <f>$E$36*DU36</f>
        <v>967079.29029744829</v>
      </c>
      <c r="EA37" s="34">
        <f>$E$14*DU14</f>
        <v>239.35841980281776</v>
      </c>
      <c r="EB37" s="34">
        <f t="shared" si="135"/>
        <v>967318.64871725114</v>
      </c>
      <c r="ED37" s="34">
        <f>$B$37*EB37</f>
        <v>1633.8011976834371</v>
      </c>
      <c r="EE37" s="34">
        <f>$C$15*EB15</f>
        <v>0.40177483334384129</v>
      </c>
      <c r="EF37" s="34">
        <f t="shared" si="116"/>
        <v>1634.2029725167808</v>
      </c>
      <c r="EG37" s="34">
        <f>$E$36*EB36</f>
        <v>1001010.3878219217</v>
      </c>
      <c r="EH37" s="34">
        <f>$E$14*EB14</f>
        <v>245.86673203448294</v>
      </c>
      <c r="EI37" s="34">
        <f t="shared" si="136"/>
        <v>1001256.2545539562</v>
      </c>
      <c r="EK37" s="34">
        <f>$B$37*EI37</f>
        <v>1691.1218139416319</v>
      </c>
      <c r="EL37" s="34">
        <f>$C$15*EI15</f>
        <v>0.41272063421226035</v>
      </c>
      <c r="EM37" s="34">
        <f t="shared" si="117"/>
        <v>1691.5345345758442</v>
      </c>
      <c r="EN37" s="34">
        <f>$E$36*EI36</f>
        <v>1031503.7234897569</v>
      </c>
      <c r="EO37" s="34">
        <f>$E$14*EI14</f>
        <v>251.40337578791622</v>
      </c>
      <c r="EP37" s="34">
        <f t="shared" si="137"/>
        <v>1031755.1268655448</v>
      </c>
    </row>
    <row r="38" spans="1:146" x14ac:dyDescent="0.25">
      <c r="A38">
        <v>55</v>
      </c>
      <c r="B38" s="29">
        <v>0</v>
      </c>
      <c r="C38" s="29">
        <v>0</v>
      </c>
      <c r="D38" s="29">
        <v>9.5500000000000001E-4</v>
      </c>
      <c r="E38" s="29">
        <v>0.93555100000000002</v>
      </c>
      <c r="F38" s="3">
        <v>389300</v>
      </c>
      <c r="H38" s="34">
        <f>$B$38*F38</f>
        <v>0</v>
      </c>
      <c r="I38" s="34">
        <f>$C$16*F16</f>
        <v>0</v>
      </c>
      <c r="J38" s="34">
        <f t="shared" si="98"/>
        <v>0</v>
      </c>
      <c r="K38" s="34">
        <f>$E$37*F37</f>
        <v>435716.06999999995</v>
      </c>
      <c r="L38" s="34">
        <f>$E$15*F15</f>
        <v>158.92740000000001</v>
      </c>
      <c r="M38" s="34">
        <f t="shared" si="118"/>
        <v>435874.99739999993</v>
      </c>
      <c r="O38" s="34">
        <f>$B$38*M38</f>
        <v>0</v>
      </c>
      <c r="P38" s="34">
        <f>$C$16*M16</f>
        <v>0</v>
      </c>
      <c r="Q38" s="34">
        <f t="shared" si="99"/>
        <v>0</v>
      </c>
      <c r="R38" s="34">
        <f>$E$37*M37</f>
        <v>408981.58993408497</v>
      </c>
      <c r="S38" s="34">
        <f>$E$15*M15</f>
        <v>145.47365622819999</v>
      </c>
      <c r="T38" s="34">
        <f t="shared" si="119"/>
        <v>409127.06359031319</v>
      </c>
      <c r="V38" s="34">
        <f>$B$38*T38</f>
        <v>0</v>
      </c>
      <c r="W38" s="34">
        <f>$C$16*T16</f>
        <v>0</v>
      </c>
      <c r="X38" s="34">
        <f t="shared" si="100"/>
        <v>0</v>
      </c>
      <c r="Y38" s="34">
        <f>$E$37*T37</f>
        <v>360892.98813816981</v>
      </c>
      <c r="Z38" s="34">
        <f>$E$15*T15</f>
        <v>118.73184316204558</v>
      </c>
      <c r="AA38" s="34">
        <f t="shared" si="120"/>
        <v>361011.71998133184</v>
      </c>
      <c r="AC38" s="34">
        <f>$B$38*AA38</f>
        <v>0</v>
      </c>
      <c r="AD38" s="34">
        <f>$C$16*AA16</f>
        <v>0</v>
      </c>
      <c r="AE38" s="34">
        <f t="shared" si="101"/>
        <v>0</v>
      </c>
      <c r="AF38" s="34">
        <f>$E$37*AA37</f>
        <v>575108.91362690961</v>
      </c>
      <c r="AG38" s="34">
        <f>$E$15*AA15</f>
        <v>188.33623548544554</v>
      </c>
      <c r="AH38" s="34">
        <f t="shared" si="121"/>
        <v>575297.24986239499</v>
      </c>
      <c r="AJ38" s="34">
        <f>$B$38*AH38</f>
        <v>0</v>
      </c>
      <c r="AK38" s="34">
        <f>$C$16*AH16</f>
        <v>0</v>
      </c>
      <c r="AL38" s="34">
        <f t="shared" si="102"/>
        <v>0</v>
      </c>
      <c r="AM38" s="34">
        <f>$E$37*AH37</f>
        <v>655007.58270189795</v>
      </c>
      <c r="AN38" s="34">
        <f>$E$15*AH15</f>
        <v>200.47861106390292</v>
      </c>
      <c r="AO38" s="34">
        <f t="shared" si="122"/>
        <v>655208.06131296186</v>
      </c>
      <c r="AQ38" s="34">
        <f>$B$38*AO38</f>
        <v>0</v>
      </c>
      <c r="AR38" s="34">
        <f>$C$16*AO16</f>
        <v>0</v>
      </c>
      <c r="AS38" s="34">
        <f t="shared" si="103"/>
        <v>0</v>
      </c>
      <c r="AT38" s="34">
        <f>$E$37*AO37</f>
        <v>690024.00461385457</v>
      </c>
      <c r="AU38" s="34">
        <f>$E$15*AO15</f>
        <v>198.68994852972747</v>
      </c>
      <c r="AV38" s="34">
        <f t="shared" si="123"/>
        <v>690222.69456238428</v>
      </c>
      <c r="AX38" s="34">
        <f>$B$38*AV38</f>
        <v>0</v>
      </c>
      <c r="AY38" s="34">
        <f>$C$16*AV16</f>
        <v>0</v>
      </c>
      <c r="AZ38" s="34">
        <f t="shared" si="104"/>
        <v>0</v>
      </c>
      <c r="BA38" s="34">
        <f>$E$37*AV37</f>
        <v>641792.07997131848</v>
      </c>
      <c r="BB38" s="34">
        <f>$E$15*AV15</f>
        <v>188.80105483500097</v>
      </c>
      <c r="BC38" s="34">
        <f t="shared" si="124"/>
        <v>641980.88102615345</v>
      </c>
      <c r="BE38" s="34">
        <f>$B$38*BC38</f>
        <v>0</v>
      </c>
      <c r="BF38" s="34">
        <f>$C$16*BC16</f>
        <v>0</v>
      </c>
      <c r="BG38" s="34">
        <f t="shared" si="105"/>
        <v>0</v>
      </c>
      <c r="BH38" s="34">
        <f>$E$37*BC37</f>
        <v>543293.25361877272</v>
      </c>
      <c r="BI38" s="34">
        <f>$E$15*BC15</f>
        <v>179.46457934621415</v>
      </c>
      <c r="BJ38" s="34">
        <f t="shared" si="125"/>
        <v>543472.71819811896</v>
      </c>
      <c r="BL38" s="34">
        <f>$B$38*BJ38</f>
        <v>0</v>
      </c>
      <c r="BM38" s="34">
        <f>$C$16*BJ16</f>
        <v>0</v>
      </c>
      <c r="BN38" s="34">
        <f t="shared" si="106"/>
        <v>0</v>
      </c>
      <c r="BO38" s="34">
        <f>$E$37*BJ37</f>
        <v>707588.76470099459</v>
      </c>
      <c r="BP38" s="34">
        <f>$E$15*BJ15</f>
        <v>214.94788431327132</v>
      </c>
      <c r="BQ38" s="34">
        <f t="shared" si="126"/>
        <v>707803.71258530789</v>
      </c>
      <c r="BS38" s="34">
        <f>$B$38*BQ38</f>
        <v>0</v>
      </c>
      <c r="BT38" s="34">
        <f>$C$16*BQ16</f>
        <v>0</v>
      </c>
      <c r="BU38" s="34">
        <f t="shared" si="107"/>
        <v>0</v>
      </c>
      <c r="BV38" s="34">
        <f>$E$37*BQ37</f>
        <v>789782.75334844226</v>
      </c>
      <c r="BW38" s="34">
        <f>$E$15*BQ15</f>
        <v>227.34818692677837</v>
      </c>
      <c r="BX38" s="34">
        <f t="shared" si="127"/>
        <v>790010.10153536906</v>
      </c>
      <c r="BZ38" s="34">
        <f>$B$38*BX38</f>
        <v>0</v>
      </c>
      <c r="CA38" s="34">
        <f>$C$16*BX16</f>
        <v>0</v>
      </c>
      <c r="CB38" s="34">
        <f t="shared" si="108"/>
        <v>0</v>
      </c>
      <c r="CC38" s="34">
        <f>$E$37*BX37</f>
        <v>697179.83245458943</v>
      </c>
      <c r="CD38" s="34">
        <f>$E$15*BX15</f>
        <v>204.02579089799099</v>
      </c>
      <c r="CE38" s="34">
        <f t="shared" si="128"/>
        <v>697383.85824548744</v>
      </c>
      <c r="CG38" s="34">
        <f>$B$38*CE38</f>
        <v>0</v>
      </c>
      <c r="CH38" s="34">
        <f>$C$16*CE16</f>
        <v>0</v>
      </c>
      <c r="CI38" s="34">
        <f t="shared" si="109"/>
        <v>0</v>
      </c>
      <c r="CJ38" s="34">
        <f>$E$37*CE37</f>
        <v>737863.92666191433</v>
      </c>
      <c r="CK38" s="34">
        <f>$E$15*CE15</f>
        <v>211.43629463204894</v>
      </c>
      <c r="CL38" s="34">
        <f t="shared" si="129"/>
        <v>738075.36295654636</v>
      </c>
      <c r="CN38" s="34">
        <f>$B$38*CL38</f>
        <v>0</v>
      </c>
      <c r="CO38" s="34">
        <f>$C$16*CL16</f>
        <v>0</v>
      </c>
      <c r="CP38" s="34">
        <f t="shared" si="110"/>
        <v>0</v>
      </c>
      <c r="CQ38" s="34">
        <f>$E$37*CL37</f>
        <v>753883.32816125196</v>
      </c>
      <c r="CR38" s="34">
        <f>$E$15*CL15</f>
        <v>216.02884612675484</v>
      </c>
      <c r="CS38" s="34">
        <f t="shared" si="130"/>
        <v>754099.35700737871</v>
      </c>
      <c r="CU38" s="34">
        <f>$B$38*CS38</f>
        <v>0</v>
      </c>
      <c r="CV38" s="34">
        <f>$C$16*CS16</f>
        <v>0</v>
      </c>
      <c r="CW38" s="34">
        <f t="shared" si="111"/>
        <v>0</v>
      </c>
      <c r="CX38" s="34">
        <f>$E$37*CS37</f>
        <v>801310.15597319382</v>
      </c>
      <c r="CY38" s="34">
        <f>$E$15*CS15</f>
        <v>226.30273631264402</v>
      </c>
      <c r="CZ38" s="34">
        <f t="shared" si="131"/>
        <v>801536.45870950643</v>
      </c>
      <c r="DB38" s="34">
        <f>$B$38*CZ38</f>
        <v>0</v>
      </c>
      <c r="DC38" s="34">
        <f>$C$16*CZ16</f>
        <v>0</v>
      </c>
      <c r="DD38" s="34">
        <f t="shared" si="112"/>
        <v>0</v>
      </c>
      <c r="DE38" s="34">
        <f>$E$37*CZ37</f>
        <v>835650.26185893209</v>
      </c>
      <c r="DF38" s="34">
        <f>$E$15*CZ15</f>
        <v>233.13833680531977</v>
      </c>
      <c r="DG38" s="34">
        <f t="shared" si="132"/>
        <v>835883.40019573737</v>
      </c>
      <c r="DI38" s="34">
        <f>$B$38*DG38</f>
        <v>0</v>
      </c>
      <c r="DJ38" s="34">
        <f>$C$16*DG16</f>
        <v>0</v>
      </c>
      <c r="DK38" s="34">
        <f t="shared" si="113"/>
        <v>0</v>
      </c>
      <c r="DL38" s="34">
        <f>$E$37*DG37</f>
        <v>850498.71113416215</v>
      </c>
      <c r="DM38" s="34">
        <f>$E$15*DG15</f>
        <v>235.36762397880105</v>
      </c>
      <c r="DN38" s="34">
        <f t="shared" si="133"/>
        <v>850734.07875814091</v>
      </c>
      <c r="DP38" s="34">
        <f>$B$38*DN38</f>
        <v>0</v>
      </c>
      <c r="DQ38" s="34">
        <f>$C$16*DN16</f>
        <v>0</v>
      </c>
      <c r="DR38" s="34">
        <f t="shared" si="114"/>
        <v>0</v>
      </c>
      <c r="DS38" s="34">
        <f>$E$37*DN37</f>
        <v>869124.38746434671</v>
      </c>
      <c r="DT38" s="34">
        <f>$E$15*DN15</f>
        <v>238.05622663090099</v>
      </c>
      <c r="DU38" s="34">
        <f t="shared" si="134"/>
        <v>869362.44369097764</v>
      </c>
      <c r="DW38" s="34">
        <f>$B$38*DU38</f>
        <v>0</v>
      </c>
      <c r="DX38" s="34">
        <f>$C$16*DU16</f>
        <v>0</v>
      </c>
      <c r="DY38" s="34">
        <f t="shared" si="115"/>
        <v>0</v>
      </c>
      <c r="DZ38" s="34">
        <f>$E$37*DU37</f>
        <v>896129.51117362478</v>
      </c>
      <c r="EA38" s="34">
        <f>$E$15*DU15</f>
        <v>242.53706695458001</v>
      </c>
      <c r="EB38" s="34">
        <f t="shared" si="135"/>
        <v>896372.04824057932</v>
      </c>
      <c r="ED38" s="34">
        <f>$B$38*EB38</f>
        <v>0</v>
      </c>
      <c r="EE38" s="34">
        <f>$C$16*EB16</f>
        <v>0</v>
      </c>
      <c r="EF38" s="34">
        <f t="shared" si="116"/>
        <v>0</v>
      </c>
      <c r="EG38" s="34">
        <f>$E$37*EB37</f>
        <v>928771.00056586869</v>
      </c>
      <c r="EH38" s="34">
        <f>$E$15*EB15</f>
        <v>248.93968673984403</v>
      </c>
      <c r="EI38" s="34">
        <f t="shared" si="136"/>
        <v>929019.9402526085</v>
      </c>
      <c r="EK38" s="34">
        <f>$B$38*EI38</f>
        <v>0</v>
      </c>
      <c r="EL38" s="34">
        <f>$C$16*EI16</f>
        <v>0</v>
      </c>
      <c r="EM38" s="34">
        <f t="shared" si="117"/>
        <v>0</v>
      </c>
      <c r="EN38" s="34">
        <f>$E$37*EI37</f>
        <v>961356.19280998106</v>
      </c>
      <c r="EO38" s="34">
        <f>$E$15*EI15</f>
        <v>255.7217049579165</v>
      </c>
      <c r="EP38" s="34">
        <f t="shared" si="137"/>
        <v>961611.91451493895</v>
      </c>
    </row>
    <row r="39" spans="1:146" x14ac:dyDescent="0.25">
      <c r="A39">
        <v>60</v>
      </c>
      <c r="B39" s="29">
        <v>0</v>
      </c>
      <c r="C39" s="29">
        <v>0</v>
      </c>
      <c r="D39" s="29">
        <v>8.0199999999999998E-4</v>
      </c>
      <c r="E39" s="29">
        <v>0.89484799999999998</v>
      </c>
      <c r="F39" s="3">
        <v>325800</v>
      </c>
      <c r="H39" s="34">
        <f>$B$39*F39</f>
        <v>0</v>
      </c>
      <c r="I39" s="34">
        <f>$C$17*F17</f>
        <v>0</v>
      </c>
      <c r="J39" s="34">
        <f t="shared" si="98"/>
        <v>0</v>
      </c>
      <c r="K39" s="34">
        <f>$E$38*F38</f>
        <v>364210.00430000003</v>
      </c>
      <c r="L39" s="34">
        <f>$E$16*F16</f>
        <v>161.9032</v>
      </c>
      <c r="M39" s="34">
        <f t="shared" si="118"/>
        <v>364371.90750000003</v>
      </c>
      <c r="O39" s="34">
        <f>$B$39*M39</f>
        <v>0</v>
      </c>
      <c r="P39" s="34">
        <f>$C$17*M17</f>
        <v>0</v>
      </c>
      <c r="Q39" s="34">
        <f t="shared" si="99"/>
        <v>0</v>
      </c>
      <c r="R39" s="34">
        <f>$E$38*M38</f>
        <v>407783.28969256737</v>
      </c>
      <c r="S39" s="34">
        <f>$E$16*M16</f>
        <v>175.04054612639999</v>
      </c>
      <c r="T39" s="34">
        <f t="shared" si="119"/>
        <v>407958.33023869374</v>
      </c>
      <c r="V39" s="34">
        <f>$B$39*T39</f>
        <v>0</v>
      </c>
      <c r="W39" s="34">
        <f>$C$17*T17</f>
        <v>0</v>
      </c>
      <c r="X39" s="34">
        <f t="shared" si="100"/>
        <v>0</v>
      </c>
      <c r="Y39" s="34">
        <f>$E$38*T38</f>
        <v>382759.23346898111</v>
      </c>
      <c r="Z39" s="34">
        <f>$E$16*T16</f>
        <v>160.25250906938024</v>
      </c>
      <c r="AA39" s="34">
        <f t="shared" si="120"/>
        <v>382919.48597805051</v>
      </c>
      <c r="AC39" s="34">
        <f>$B$39*AA39</f>
        <v>0</v>
      </c>
      <c r="AD39" s="34">
        <f>$C$17*AA17</f>
        <v>0</v>
      </c>
      <c r="AE39" s="34">
        <f t="shared" si="101"/>
        <v>0</v>
      </c>
      <c r="AF39" s="34">
        <f>$E$38*AA38</f>
        <v>337744.87564025499</v>
      </c>
      <c r="AG39" s="34">
        <f>$E$16*AA16</f>
        <v>130.87333959282429</v>
      </c>
      <c r="AH39" s="34">
        <f t="shared" si="121"/>
        <v>337875.74897984782</v>
      </c>
      <c r="AJ39" s="34">
        <f>$B$39*AH39</f>
        <v>0</v>
      </c>
      <c r="AK39" s="34">
        <f>$C$17*AH17</f>
        <v>0</v>
      </c>
      <c r="AL39" s="34">
        <f t="shared" si="102"/>
        <v>0</v>
      </c>
      <c r="AM39" s="34">
        <f>$E$38*AH38</f>
        <v>538219.91740601347</v>
      </c>
      <c r="AN39" s="34">
        <f>$E$16*AH16</f>
        <v>207.60322533275013</v>
      </c>
      <c r="AO39" s="34">
        <f t="shared" si="122"/>
        <v>538427.52063134627</v>
      </c>
      <c r="AQ39" s="34">
        <f>$B$39*AO39</f>
        <v>0</v>
      </c>
      <c r="AR39" s="34">
        <f>$C$17*AO17</f>
        <v>0</v>
      </c>
      <c r="AS39" s="34">
        <f t="shared" si="103"/>
        <v>0</v>
      </c>
      <c r="AT39" s="34">
        <f>$E$38*AO38</f>
        <v>612980.55696940282</v>
      </c>
      <c r="AU39" s="34">
        <f>$E$16*AO16</f>
        <v>221.1132363530121</v>
      </c>
      <c r="AV39" s="34">
        <f t="shared" si="123"/>
        <v>613201.67020575586</v>
      </c>
      <c r="AX39" s="34">
        <f>$B$39*AV39</f>
        <v>0</v>
      </c>
      <c r="AY39" s="34">
        <f>$C$17*AV17</f>
        <v>0</v>
      </c>
      <c r="AZ39" s="34">
        <f t="shared" si="104"/>
        <v>0</v>
      </c>
      <c r="BA39" s="34">
        <f>$E$38*AV38</f>
        <v>645738.53212053317</v>
      </c>
      <c r="BB39" s="34">
        <f>$E$16*AV16</f>
        <v>219.26018794945028</v>
      </c>
      <c r="BC39" s="34">
        <f t="shared" si="124"/>
        <v>645957.79230848257</v>
      </c>
      <c r="BE39" s="34">
        <f>$B$39*BC39</f>
        <v>0</v>
      </c>
      <c r="BF39" s="34">
        <f>$C$17*BC17</f>
        <v>0</v>
      </c>
      <c r="BG39" s="34">
        <f t="shared" si="105"/>
        <v>0</v>
      </c>
      <c r="BH39" s="34">
        <f>$E$38*BC38</f>
        <v>600605.8552248989</v>
      </c>
      <c r="BI39" s="34">
        <f>$E$16*BC16</f>
        <v>208.30681038891422</v>
      </c>
      <c r="BJ39" s="34">
        <f t="shared" si="125"/>
        <v>600814.16203528782</v>
      </c>
      <c r="BL39" s="34">
        <f>$B$39*BJ39</f>
        <v>0</v>
      </c>
      <c r="BM39" s="34">
        <f>$C$17*BJ17</f>
        <v>0</v>
      </c>
      <c r="BN39" s="34">
        <f t="shared" si="106"/>
        <v>0</v>
      </c>
      <c r="BO39" s="34">
        <f>$E$38*BJ38</f>
        <v>508446.44498296839</v>
      </c>
      <c r="BP39" s="34">
        <f>$E$16*BJ16</f>
        <v>197.81014630129729</v>
      </c>
      <c r="BQ39" s="34">
        <f t="shared" si="126"/>
        <v>508644.25512926967</v>
      </c>
      <c r="BS39" s="34">
        <f>$B$39*BQ39</f>
        <v>0</v>
      </c>
      <c r="BT39" s="34">
        <f>$C$17*BQ17</f>
        <v>0</v>
      </c>
      <c r="BU39" s="34">
        <f t="shared" si="107"/>
        <v>0</v>
      </c>
      <c r="BV39" s="34">
        <f>$E$38*BQ38</f>
        <v>662186.47111289739</v>
      </c>
      <c r="BW39" s="34">
        <f>$E$16*BQ16</f>
        <v>237.0873343337733</v>
      </c>
      <c r="BX39" s="34">
        <f t="shared" si="127"/>
        <v>662423.55844723119</v>
      </c>
      <c r="BZ39" s="34">
        <f>$B$39*BX39</f>
        <v>0</v>
      </c>
      <c r="CA39" s="34">
        <f>$C$17*BX17</f>
        <v>0</v>
      </c>
      <c r="CB39" s="34">
        <f t="shared" si="108"/>
        <v>0</v>
      </c>
      <c r="CC39" s="34">
        <f>$E$38*BX38</f>
        <v>739094.74050151603</v>
      </c>
      <c r="CD39" s="34">
        <f>$E$16*BX16</f>
        <v>250.88607596799136</v>
      </c>
      <c r="CE39" s="34">
        <f t="shared" si="128"/>
        <v>739345.62657748407</v>
      </c>
      <c r="CG39" s="34">
        <f>$B$39*CE39</f>
        <v>0</v>
      </c>
      <c r="CH39" s="34">
        <f>$C$17*CE17</f>
        <v>0</v>
      </c>
      <c r="CI39" s="34">
        <f t="shared" si="109"/>
        <v>0</v>
      </c>
      <c r="CJ39" s="34">
        <f>$E$38*CE38</f>
        <v>652438.16596542404</v>
      </c>
      <c r="CK39" s="34">
        <f>$E$16*CE16</f>
        <v>225.11511976295114</v>
      </c>
      <c r="CL39" s="34">
        <f t="shared" si="129"/>
        <v>652663.28108518699</v>
      </c>
      <c r="CN39" s="34">
        <f>$B$39*CL39</f>
        <v>0</v>
      </c>
      <c r="CO39" s="34">
        <f>$C$17*CL17</f>
        <v>0</v>
      </c>
      <c r="CP39" s="34">
        <f t="shared" si="110"/>
        <v>0</v>
      </c>
      <c r="CQ39" s="34">
        <f>$E$38*CL38</f>
        <v>690507.1438893599</v>
      </c>
      <c r="CR39" s="34">
        <f>$E$16*CL16</f>
        <v>233.33662486634779</v>
      </c>
      <c r="CS39" s="34">
        <f t="shared" si="130"/>
        <v>690740.48051422625</v>
      </c>
      <c r="CU39" s="34">
        <f>$B$39*CS39</f>
        <v>0</v>
      </c>
      <c r="CV39" s="34">
        <f>$C$17*CS17</f>
        <v>0</v>
      </c>
      <c r="CW39" s="34">
        <f t="shared" si="111"/>
        <v>0</v>
      </c>
      <c r="CX39" s="34">
        <f>$E$38*CS38</f>
        <v>705498.40754761023</v>
      </c>
      <c r="CY39" s="34">
        <f>$E$16*CS16</f>
        <v>238.40484550219949</v>
      </c>
      <c r="CZ39" s="34">
        <f t="shared" si="131"/>
        <v>705736.81239311246</v>
      </c>
      <c r="DB39" s="34">
        <f>$B$39*CZ39</f>
        <v>0</v>
      </c>
      <c r="DC39" s="34">
        <f>$C$17*CZ17</f>
        <v>0</v>
      </c>
      <c r="DD39" s="34">
        <f t="shared" si="112"/>
        <v>0</v>
      </c>
      <c r="DE39" s="34">
        <f>$E$38*CZ38</f>
        <v>749878.23548213742</v>
      </c>
      <c r="DF39" s="34">
        <f>$E$16*CZ16</f>
        <v>249.77680180435874</v>
      </c>
      <c r="DG39" s="34">
        <f t="shared" si="132"/>
        <v>750128.01228394173</v>
      </c>
      <c r="DI39" s="34">
        <f>$B$39*DG39</f>
        <v>0</v>
      </c>
      <c r="DJ39" s="34">
        <f>$C$17*DG17</f>
        <v>0</v>
      </c>
      <c r="DK39" s="34">
        <f t="shared" si="113"/>
        <v>0</v>
      </c>
      <c r="DL39" s="34">
        <f>$E$38*DG38</f>
        <v>782011.55093652231</v>
      </c>
      <c r="DM39" s="34">
        <f>$E$16*DG16</f>
        <v>257.35114693435543</v>
      </c>
      <c r="DN39" s="34">
        <f t="shared" si="133"/>
        <v>782268.90208345663</v>
      </c>
      <c r="DP39" s="34">
        <f>$B$39*DN39</f>
        <v>0</v>
      </c>
      <c r="DQ39" s="34">
        <f>$C$17*DN17</f>
        <v>0</v>
      </c>
      <c r="DR39" s="34">
        <f t="shared" si="114"/>
        <v>0</v>
      </c>
      <c r="DS39" s="34">
        <f>$E$38*DN38</f>
        <v>795905.11811625748</v>
      </c>
      <c r="DT39" s="34">
        <f>$E$16*DN16</f>
        <v>259.83205163215513</v>
      </c>
      <c r="DU39" s="34">
        <f t="shared" si="134"/>
        <v>796164.95016788959</v>
      </c>
      <c r="DW39" s="34">
        <f>$B$39*DU39</f>
        <v>0</v>
      </c>
      <c r="DX39" s="34">
        <f>$C$17*DU17</f>
        <v>0</v>
      </c>
      <c r="DY39" s="34">
        <f t="shared" si="115"/>
        <v>0</v>
      </c>
      <c r="DZ39" s="34">
        <f>$E$38*DU38</f>
        <v>813332.90355753782</v>
      </c>
      <c r="EA39" s="34">
        <f>$E$16*DU16</f>
        <v>262.82621765644484</v>
      </c>
      <c r="EB39" s="34">
        <f t="shared" si="135"/>
        <v>813595.72977519431</v>
      </c>
      <c r="ED39" s="34">
        <f>$B$39*EB39</f>
        <v>0</v>
      </c>
      <c r="EE39" s="34">
        <f>$C$17*EB17</f>
        <v>0</v>
      </c>
      <c r="EF39" s="34">
        <f t="shared" si="116"/>
        <v>0</v>
      </c>
      <c r="EG39" s="34">
        <f>$E$38*EB38</f>
        <v>838601.76610352227</v>
      </c>
      <c r="EH39" s="34">
        <f>$E$16*EB16</f>
        <v>267.80448511055283</v>
      </c>
      <c r="EI39" s="34">
        <f t="shared" si="136"/>
        <v>838869.57058863284</v>
      </c>
      <c r="EK39" s="34">
        <f>$B$39*EI39</f>
        <v>0</v>
      </c>
      <c r="EL39" s="34">
        <f>$C$17*EI17</f>
        <v>0</v>
      </c>
      <c r="EM39" s="34">
        <f t="shared" si="117"/>
        <v>0</v>
      </c>
      <c r="EN39" s="34">
        <f>$E$38*EI38</f>
        <v>869145.53412326821</v>
      </c>
      <c r="EO39" s="34">
        <f>$E$16*EI16</f>
        <v>274.90045220227489</v>
      </c>
      <c r="EP39" s="34">
        <f t="shared" si="137"/>
        <v>869420.43457547051</v>
      </c>
    </row>
    <row r="40" spans="1:146" x14ac:dyDescent="0.25">
      <c r="A40">
        <v>65</v>
      </c>
      <c r="B40" s="29">
        <v>0</v>
      </c>
      <c r="C40" s="29">
        <v>0</v>
      </c>
      <c r="D40" s="29">
        <v>4.9200000000000003E-4</v>
      </c>
      <c r="E40" s="29">
        <v>0.83088399999999996</v>
      </c>
      <c r="F40" s="3">
        <v>230600</v>
      </c>
      <c r="H40" s="34">
        <f>$B$40*F40</f>
        <v>0</v>
      </c>
      <c r="I40" s="34">
        <f>$C$18*F18</f>
        <v>0</v>
      </c>
      <c r="J40" s="34">
        <f t="shared" si="98"/>
        <v>0</v>
      </c>
      <c r="K40" s="34">
        <f>$E$39*F39</f>
        <v>291541.47839999996</v>
      </c>
      <c r="L40" s="34">
        <f>$E$17*F17</f>
        <v>161.25120000000001</v>
      </c>
      <c r="M40" s="34">
        <f t="shared" si="118"/>
        <v>291702.72959999996</v>
      </c>
      <c r="O40" s="34">
        <f>$B$40*M40</f>
        <v>0</v>
      </c>
      <c r="P40" s="34">
        <f>$C$18*M18</f>
        <v>0</v>
      </c>
      <c r="Q40" s="34">
        <f t="shared" si="99"/>
        <v>0</v>
      </c>
      <c r="R40" s="34">
        <f>$E$39*M39</f>
        <v>326057.47268256004</v>
      </c>
      <c r="S40" s="34">
        <f>$E$17*M17</f>
        <v>179.04012942720001</v>
      </c>
      <c r="T40" s="34">
        <f t="shared" si="119"/>
        <v>326236.51281198725</v>
      </c>
      <c r="V40" s="34">
        <f>$B$40*T40</f>
        <v>0</v>
      </c>
      <c r="W40" s="34">
        <f>$C$18*T18</f>
        <v>0</v>
      </c>
      <c r="X40" s="34">
        <f t="shared" si="100"/>
        <v>0</v>
      </c>
      <c r="Y40" s="34">
        <f>$E$39*T39</f>
        <v>365060.69589743461</v>
      </c>
      <c r="Z40" s="34">
        <f>$E$17*T17</f>
        <v>193.62629783746749</v>
      </c>
      <c r="AA40" s="34">
        <f t="shared" si="120"/>
        <v>365254.32219527208</v>
      </c>
      <c r="AC40" s="34">
        <f>$B$40*AA40</f>
        <v>0</v>
      </c>
      <c r="AD40" s="34">
        <f>$C$18*AA18</f>
        <v>0</v>
      </c>
      <c r="AE40" s="34">
        <f t="shared" si="101"/>
        <v>0</v>
      </c>
      <c r="AF40" s="34">
        <f>$E$39*AA39</f>
        <v>342654.73618848651</v>
      </c>
      <c r="AG40" s="34">
        <f>$E$17*AA17</f>
        <v>177.30725587193905</v>
      </c>
      <c r="AH40" s="34">
        <f t="shared" si="121"/>
        <v>342832.04344435845</v>
      </c>
      <c r="AJ40" s="34">
        <f>$B$40*AH40</f>
        <v>0</v>
      </c>
      <c r="AK40" s="34">
        <f>$C$18*AH18</f>
        <v>0</v>
      </c>
      <c r="AL40" s="34">
        <f t="shared" si="102"/>
        <v>0</v>
      </c>
      <c r="AM40" s="34">
        <f>$E$39*AH39</f>
        <v>302347.43822311884</v>
      </c>
      <c r="AN40" s="34">
        <f>$E$17*AH17</f>
        <v>144.90600068396964</v>
      </c>
      <c r="AO40" s="34">
        <f t="shared" si="122"/>
        <v>302492.34422380279</v>
      </c>
      <c r="AQ40" s="34">
        <f>$B$40*AO40</f>
        <v>0</v>
      </c>
      <c r="AR40" s="34">
        <f>$C$18*AO18</f>
        <v>0</v>
      </c>
      <c r="AS40" s="34">
        <f t="shared" si="103"/>
        <v>0</v>
      </c>
      <c r="AT40" s="34">
        <f>$E$39*AO39</f>
        <v>481810.78998191893</v>
      </c>
      <c r="AU40" s="34">
        <f>$E$17*AO17</f>
        <v>229.87332983635264</v>
      </c>
      <c r="AV40" s="34">
        <f t="shared" si="123"/>
        <v>482040.66331175528</v>
      </c>
      <c r="AX40" s="34">
        <f>$B$40*AV40</f>
        <v>0</v>
      </c>
      <c r="AY40" s="34">
        <f>$C$18*AV18</f>
        <v>0</v>
      </c>
      <c r="AZ40" s="34">
        <f t="shared" si="104"/>
        <v>0</v>
      </c>
      <c r="BA40" s="34">
        <f>$E$39*AV39</f>
        <v>548722.28818028024</v>
      </c>
      <c r="BB40" s="34">
        <f>$E$17*AV17</f>
        <v>244.99775884750565</v>
      </c>
      <c r="BC40" s="34">
        <f t="shared" si="124"/>
        <v>548967.28593912779</v>
      </c>
      <c r="BE40" s="34">
        <f>$B$40*BC40</f>
        <v>0</v>
      </c>
      <c r="BF40" s="34">
        <f>$C$18*BC18</f>
        <v>0</v>
      </c>
      <c r="BG40" s="34">
        <f t="shared" si="105"/>
        <v>0</v>
      </c>
      <c r="BH40" s="34">
        <f>$E$39*BC39</f>
        <v>578034.03853166103</v>
      </c>
      <c r="BI40" s="34">
        <f>$E$17*BC17</f>
        <v>243.10206191601938</v>
      </c>
      <c r="BJ40" s="34">
        <f t="shared" si="125"/>
        <v>578277.14059357706</v>
      </c>
      <c r="BL40" s="34">
        <f>$B$40*BJ40</f>
        <v>0</v>
      </c>
      <c r="BM40" s="34">
        <f>$C$18*BJ18</f>
        <v>0</v>
      </c>
      <c r="BN40" s="34">
        <f t="shared" si="106"/>
        <v>0</v>
      </c>
      <c r="BO40" s="34">
        <f>$E$39*BJ39</f>
        <v>537637.35126895318</v>
      </c>
      <c r="BP40" s="34">
        <f>$E$17*BJ17</f>
        <v>230.9041247777962</v>
      </c>
      <c r="BQ40" s="34">
        <f t="shared" si="126"/>
        <v>537868.25539373094</v>
      </c>
      <c r="BS40" s="34">
        <f>$B$40*BQ40</f>
        <v>0</v>
      </c>
      <c r="BT40" s="34">
        <f>$C$18*BQ18</f>
        <v>0</v>
      </c>
      <c r="BU40" s="34">
        <f t="shared" si="107"/>
        <v>0</v>
      </c>
      <c r="BV40" s="34">
        <f>$E$39*BQ39</f>
        <v>455159.29441391671</v>
      </c>
      <c r="BW40" s="34">
        <f>$E$17*BQ17</f>
        <v>219.01149843492567</v>
      </c>
      <c r="BX40" s="34">
        <f t="shared" si="127"/>
        <v>455378.30591235164</v>
      </c>
      <c r="BZ40" s="34">
        <f>$B$40*BX40</f>
        <v>0</v>
      </c>
      <c r="CA40" s="34">
        <f>$C$18*BX18</f>
        <v>0</v>
      </c>
      <c r="CB40" s="34">
        <f t="shared" si="108"/>
        <v>0</v>
      </c>
      <c r="CC40" s="34">
        <f>$E$39*BX39</f>
        <v>592768.39642938797</v>
      </c>
      <c r="CD40" s="34">
        <f>$E$17*BX17</f>
        <v>262.7178276170456</v>
      </c>
      <c r="CE40" s="34">
        <f t="shared" si="128"/>
        <v>593031.11425700504</v>
      </c>
      <c r="CG40" s="34">
        <f>$B$40*CE40</f>
        <v>0</v>
      </c>
      <c r="CH40" s="34">
        <f>$C$18*CE18</f>
        <v>0</v>
      </c>
      <c r="CI40" s="34">
        <f t="shared" si="109"/>
        <v>0</v>
      </c>
      <c r="CJ40" s="34">
        <f>$E$39*CE39</f>
        <v>661601.95525160839</v>
      </c>
      <c r="CK40" s="34">
        <f>$E$17*CE17</f>
        <v>278.16777558418642</v>
      </c>
      <c r="CL40" s="34">
        <f t="shared" si="129"/>
        <v>661880.12302719255</v>
      </c>
      <c r="CN40" s="34">
        <f>$B$40*CL40</f>
        <v>0</v>
      </c>
      <c r="CO40" s="34">
        <f>$C$18*CL18</f>
        <v>0</v>
      </c>
      <c r="CP40" s="34">
        <f t="shared" si="110"/>
        <v>0</v>
      </c>
      <c r="CQ40" s="34">
        <f>$E$39*CL39</f>
        <v>584034.43175251735</v>
      </c>
      <c r="CR40" s="34">
        <f>$E$17*CL17</f>
        <v>249.54982014358347</v>
      </c>
      <c r="CS40" s="34">
        <f t="shared" si="130"/>
        <v>584283.98157266097</v>
      </c>
      <c r="CU40" s="34">
        <f>$B$40*CS40</f>
        <v>0</v>
      </c>
      <c r="CV40" s="34">
        <f>$C$18*CS18</f>
        <v>0</v>
      </c>
      <c r="CW40" s="34">
        <f t="shared" si="111"/>
        <v>0</v>
      </c>
      <c r="CX40" s="34">
        <f>$E$39*CS39</f>
        <v>618107.73750719428</v>
      </c>
      <c r="CY40" s="34">
        <f>$E$17*CS17</f>
        <v>258.72290831660479</v>
      </c>
      <c r="CZ40" s="34">
        <f t="shared" si="131"/>
        <v>618366.46041551093</v>
      </c>
      <c r="DB40" s="34">
        <f>$B$40*CZ40</f>
        <v>0</v>
      </c>
      <c r="DC40" s="34">
        <f>$C$18*CZ18</f>
        <v>0</v>
      </c>
      <c r="DD40" s="34">
        <f t="shared" si="112"/>
        <v>0</v>
      </c>
      <c r="DE40" s="34">
        <f>$E$39*CZ39</f>
        <v>631527.17509635189</v>
      </c>
      <c r="DF40" s="34">
        <f>$E$17*CZ17</f>
        <v>264.34250618845869</v>
      </c>
      <c r="DG40" s="34">
        <f t="shared" si="132"/>
        <v>631791.51760254032</v>
      </c>
      <c r="DI40" s="34">
        <f>$B$40*DG40</f>
        <v>0</v>
      </c>
      <c r="DJ40" s="34">
        <f>$C$18*DG18</f>
        <v>0</v>
      </c>
      <c r="DK40" s="34">
        <f t="shared" si="113"/>
        <v>0</v>
      </c>
      <c r="DL40" s="34">
        <f>$E$39*DG39</f>
        <v>671250.55153626064</v>
      </c>
      <c r="DM40" s="34">
        <f>$E$17*DG17</f>
        <v>276.99628397334106</v>
      </c>
      <c r="DN40" s="34">
        <f t="shared" si="133"/>
        <v>671527.54782023397</v>
      </c>
      <c r="DP40" s="34">
        <f>$B$40*DN40</f>
        <v>0</v>
      </c>
      <c r="DQ40" s="34">
        <f>$C$18*DN18</f>
        <v>0</v>
      </c>
      <c r="DR40" s="34">
        <f t="shared" si="114"/>
        <v>0</v>
      </c>
      <c r="DS40" s="34">
        <f>$E$39*DN39</f>
        <v>700011.76249157696</v>
      </c>
      <c r="DT40" s="34">
        <f>$E$17*DN17</f>
        <v>285.43509124466209</v>
      </c>
      <c r="DU40" s="34">
        <f t="shared" si="134"/>
        <v>700297.19758282159</v>
      </c>
      <c r="DW40" s="34">
        <f>$B$40*DU40</f>
        <v>0</v>
      </c>
      <c r="DX40" s="34">
        <f>$C$18*DU18</f>
        <v>0</v>
      </c>
      <c r="DY40" s="34">
        <f t="shared" si="115"/>
        <v>0</v>
      </c>
      <c r="DZ40" s="34">
        <f>$E$39*DU39</f>
        <v>712446.61332783569</v>
      </c>
      <c r="EA40" s="34">
        <f>$E$17*DU17</f>
        <v>288.21314441427916</v>
      </c>
      <c r="EB40" s="34">
        <f t="shared" si="135"/>
        <v>712734.82647224993</v>
      </c>
      <c r="ED40" s="34">
        <f>$B$40*EB40</f>
        <v>0</v>
      </c>
      <c r="EE40" s="34">
        <f>$C$18*EB18</f>
        <v>0</v>
      </c>
      <c r="EF40" s="34">
        <f t="shared" si="116"/>
        <v>0</v>
      </c>
      <c r="EG40" s="34">
        <f>$E$39*EB39</f>
        <v>728044.51159787306</v>
      </c>
      <c r="EH40" s="34">
        <f>$E$17*EB17</f>
        <v>291.56867716699253</v>
      </c>
      <c r="EI40" s="34">
        <f t="shared" si="136"/>
        <v>728336.08027504</v>
      </c>
      <c r="EK40" s="34">
        <f>$B$40*EI40</f>
        <v>0</v>
      </c>
      <c r="EL40" s="34">
        <f>$C$18*EI18</f>
        <v>0</v>
      </c>
      <c r="EM40" s="34">
        <f t="shared" si="117"/>
        <v>0</v>
      </c>
      <c r="EN40" s="34">
        <f>$E$39*EI39</f>
        <v>750660.75750209694</v>
      </c>
      <c r="EO40" s="34">
        <f>$E$17*EI17</f>
        <v>297.13236212424147</v>
      </c>
      <c r="EP40" s="34">
        <f t="shared" si="137"/>
        <v>750957.88986422122</v>
      </c>
    </row>
    <row r="41" spans="1:146" x14ac:dyDescent="0.25">
      <c r="A41">
        <v>70</v>
      </c>
      <c r="B41" s="29">
        <v>0</v>
      </c>
      <c r="C41" s="29">
        <v>0</v>
      </c>
      <c r="D41" s="29">
        <v>3.1799999999999998E-4</v>
      </c>
      <c r="E41" s="29">
        <v>0.74516800000000005</v>
      </c>
      <c r="F41" s="3">
        <v>180000</v>
      </c>
      <c r="H41" s="34">
        <f>$B$41*F41</f>
        <v>0</v>
      </c>
      <c r="I41" s="34">
        <f>$C$19*F19</f>
        <v>0</v>
      </c>
      <c r="J41" s="34">
        <f t="shared" si="98"/>
        <v>0</v>
      </c>
      <c r="K41" s="34">
        <f>$E$40*F40</f>
        <v>191601.8504</v>
      </c>
      <c r="L41" s="34">
        <f>$E$18*F18</f>
        <v>110.41849999999999</v>
      </c>
      <c r="M41" s="37">
        <f t="shared" si="118"/>
        <v>191712.2689</v>
      </c>
      <c r="O41" s="34">
        <f>$B$41*M41</f>
        <v>0</v>
      </c>
      <c r="P41" s="34">
        <f>$C$19*M19</f>
        <v>0</v>
      </c>
      <c r="Q41" s="34">
        <f t="shared" si="99"/>
        <v>0</v>
      </c>
      <c r="R41" s="34">
        <f>$E$40*M40</f>
        <v>242371.13078096637</v>
      </c>
      <c r="S41" s="34">
        <f>$E$18*M18</f>
        <v>135.08348209559998</v>
      </c>
      <c r="T41" s="37">
        <f t="shared" si="119"/>
        <v>242506.21426306196</v>
      </c>
      <c r="V41" s="34">
        <f>$B$41*T41</f>
        <v>0</v>
      </c>
      <c r="W41" s="34">
        <f>$C$19*T19</f>
        <v>0</v>
      </c>
      <c r="X41" s="34">
        <f t="shared" si="100"/>
        <v>0</v>
      </c>
      <c r="Y41" s="34">
        <f>$E$40*T40</f>
        <v>271064.69871127518</v>
      </c>
      <c r="Z41" s="34">
        <f>$E$18*T18</f>
        <v>149.99353379868225</v>
      </c>
      <c r="AA41" s="34">
        <f t="shared" si="120"/>
        <v>271214.69224507385</v>
      </c>
      <c r="AC41" s="34">
        <f>$B$41*AA41</f>
        <v>0</v>
      </c>
      <c r="AD41" s="34">
        <f>$C$19*AA19</f>
        <v>0</v>
      </c>
      <c r="AE41" s="34">
        <f t="shared" si="101"/>
        <v>0</v>
      </c>
      <c r="AF41" s="34">
        <f>$E$40*AA40</f>
        <v>303483.97224289645</v>
      </c>
      <c r="AG41" s="34">
        <f>$E$18*AA18</f>
        <v>162.25504428723406</v>
      </c>
      <c r="AH41" s="34">
        <f t="shared" si="121"/>
        <v>303646.22728718369</v>
      </c>
      <c r="AJ41" s="34">
        <f>$B$41*AH41</f>
        <v>0</v>
      </c>
      <c r="AK41" s="34">
        <f>$C$19*AH19</f>
        <v>0</v>
      </c>
      <c r="AL41" s="34">
        <f t="shared" si="102"/>
        <v>0</v>
      </c>
      <c r="AM41" s="34">
        <f>$E$40*AH40</f>
        <v>284853.65958522231</v>
      </c>
      <c r="AN41" s="34">
        <f>$E$18*AH18</f>
        <v>148.60805747392621</v>
      </c>
      <c r="AO41" s="34">
        <f t="shared" si="122"/>
        <v>285002.26764269621</v>
      </c>
      <c r="AQ41" s="34">
        <f>$B$41*AO41</f>
        <v>0</v>
      </c>
      <c r="AR41" s="34">
        <f>$C$19*AO19</f>
        <v>0</v>
      </c>
      <c r="AS41" s="34">
        <f t="shared" si="103"/>
        <v>0</v>
      </c>
      <c r="AT41" s="34">
        <f>$E$40*AO40</f>
        <v>251336.04893805014</v>
      </c>
      <c r="AU41" s="34">
        <f>$E$18*AO18</f>
        <v>121.52615515243717</v>
      </c>
      <c r="AV41" s="34">
        <f t="shared" si="123"/>
        <v>251457.57509320258</v>
      </c>
      <c r="AX41" s="34">
        <f>$B$41*AV41</f>
        <v>0</v>
      </c>
      <c r="AY41" s="34">
        <f>$C$19*AV19</f>
        <v>0</v>
      </c>
      <c r="AZ41" s="34">
        <f t="shared" si="104"/>
        <v>0</v>
      </c>
      <c r="BA41" s="34">
        <f>$E$40*AV40</f>
        <v>400519.87449512444</v>
      </c>
      <c r="BB41" s="34">
        <f>$E$18*AV18</f>
        <v>192.7917460014375</v>
      </c>
      <c r="BC41" s="34">
        <f t="shared" si="124"/>
        <v>400712.6662411259</v>
      </c>
      <c r="BE41" s="34">
        <f>$B$41*BC41</f>
        <v>0</v>
      </c>
      <c r="BF41" s="34">
        <f>$C$19*BC19</f>
        <v>0</v>
      </c>
      <c r="BG41" s="34">
        <f t="shared" si="105"/>
        <v>0</v>
      </c>
      <c r="BH41" s="34">
        <f>$E$40*BC40</f>
        <v>456128.13441024622</v>
      </c>
      <c r="BI41" s="34">
        <f>$E$18*BC18</f>
        <v>205.59452594738818</v>
      </c>
      <c r="BJ41" s="34">
        <f t="shared" si="125"/>
        <v>456333.72893619363</v>
      </c>
      <c r="BL41" s="34">
        <f>$B$41*BJ41</f>
        <v>0</v>
      </c>
      <c r="BM41" s="34">
        <f>$C$19*BJ19</f>
        <v>0</v>
      </c>
      <c r="BN41" s="34">
        <f t="shared" si="106"/>
        <v>0</v>
      </c>
      <c r="BO41" s="34">
        <f>$E$40*BJ40</f>
        <v>480481.22368495364</v>
      </c>
      <c r="BP41" s="34">
        <f>$E$18*BJ18</f>
        <v>204.11628907398023</v>
      </c>
      <c r="BQ41" s="34">
        <f t="shared" si="126"/>
        <v>480685.33997402765</v>
      </c>
      <c r="BS41" s="34">
        <f>$B$41*BQ41</f>
        <v>0</v>
      </c>
      <c r="BT41" s="34">
        <f>$C$19*BQ19</f>
        <v>0</v>
      </c>
      <c r="BU41" s="34">
        <f t="shared" si="107"/>
        <v>0</v>
      </c>
      <c r="BV41" s="34">
        <f>$E$40*BQ40</f>
        <v>446906.12751456472</v>
      </c>
      <c r="BW41" s="34">
        <f>$E$18*BQ18</f>
        <v>193.83628999888754</v>
      </c>
      <c r="BX41" s="34">
        <f t="shared" si="127"/>
        <v>447099.96380456362</v>
      </c>
      <c r="BZ41" s="34">
        <f>$B$41*BX41</f>
        <v>0</v>
      </c>
      <c r="CA41" s="34">
        <f>$C$19*BX19</f>
        <v>0</v>
      </c>
      <c r="CB41" s="34">
        <f t="shared" si="108"/>
        <v>0</v>
      </c>
      <c r="CC41" s="34">
        <f>$E$40*BX40</f>
        <v>378366.54832967836</v>
      </c>
      <c r="CD41" s="34">
        <f>$E$18*BX18</f>
        <v>183.66903684289181</v>
      </c>
      <c r="CE41" s="34">
        <f t="shared" si="128"/>
        <v>378550.21736652125</v>
      </c>
      <c r="CG41" s="34">
        <f>$B$41*CE41</f>
        <v>0</v>
      </c>
      <c r="CH41" s="34">
        <f>$C$19*CE19</f>
        <v>0</v>
      </c>
      <c r="CI41" s="34">
        <f t="shared" si="109"/>
        <v>0</v>
      </c>
      <c r="CJ41" s="34">
        <f>$E$40*CE40</f>
        <v>492740.06433831737</v>
      </c>
      <c r="CK41" s="34">
        <f>$E$18*CE18</f>
        <v>220.47927932522359</v>
      </c>
      <c r="CL41" s="34">
        <f t="shared" si="129"/>
        <v>492960.5436176426</v>
      </c>
      <c r="CN41" s="34">
        <f>$B$41*CL41</f>
        <v>0</v>
      </c>
      <c r="CO41" s="34">
        <f>$C$19*CL19</f>
        <v>0</v>
      </c>
      <c r="CP41" s="34">
        <f t="shared" si="110"/>
        <v>0</v>
      </c>
      <c r="CQ41" s="34">
        <f>$E$40*CL40</f>
        <v>549945.60414132581</v>
      </c>
      <c r="CR41" s="34">
        <f>$E$18*CL18</f>
        <v>233.55922674884744</v>
      </c>
      <c r="CS41" s="34">
        <f t="shared" si="130"/>
        <v>550179.16336807469</v>
      </c>
      <c r="CU41" s="34">
        <f>$B$41*CS41</f>
        <v>0</v>
      </c>
      <c r="CV41" s="34">
        <f>$C$19*CS19</f>
        <v>0</v>
      </c>
      <c r="CW41" s="34">
        <f t="shared" si="111"/>
        <v>0</v>
      </c>
      <c r="CX41" s="34">
        <f>$E$40*CS40</f>
        <v>485472.21174501884</v>
      </c>
      <c r="CY41" s="34">
        <f>$E$18*CS18</f>
        <v>209.49873259020617</v>
      </c>
      <c r="CZ41" s="34">
        <f t="shared" si="131"/>
        <v>485681.71047760907</v>
      </c>
      <c r="DB41" s="34">
        <f>$B$41*CZ41</f>
        <v>0</v>
      </c>
      <c r="DC41" s="34">
        <f>$C$19*CZ19</f>
        <v>0</v>
      </c>
      <c r="DD41" s="34">
        <f t="shared" si="112"/>
        <v>0</v>
      </c>
      <c r="DE41" s="34">
        <f>$E$40*CZ40</f>
        <v>513790.79809588136</v>
      </c>
      <c r="DF41" s="34">
        <f>$E$18*CZ18</f>
        <v>217.24188638656378</v>
      </c>
      <c r="DG41" s="34">
        <f t="shared" si="132"/>
        <v>514008.03998226795</v>
      </c>
      <c r="DI41" s="34">
        <f>$B$41*DG41</f>
        <v>0</v>
      </c>
      <c r="DJ41" s="34">
        <f>$C$19*DG19</f>
        <v>0</v>
      </c>
      <c r="DK41" s="34">
        <f t="shared" si="113"/>
        <v>0</v>
      </c>
      <c r="DL41" s="34">
        <f>$E$40*DG40</f>
        <v>524945.46331166907</v>
      </c>
      <c r="DM41" s="34">
        <f>$E$18*DG18</f>
        <v>221.9604738497878</v>
      </c>
      <c r="DN41" s="34">
        <f t="shared" si="133"/>
        <v>525167.42378551885</v>
      </c>
      <c r="DP41" s="34">
        <f>$B$41*DN41</f>
        <v>0</v>
      </c>
      <c r="DQ41" s="34">
        <f>$C$19*DN19</f>
        <v>0</v>
      </c>
      <c r="DR41" s="34">
        <f t="shared" si="114"/>
        <v>0</v>
      </c>
      <c r="DS41" s="34">
        <f>$E$40*DN40</f>
        <v>557961.49504306726</v>
      </c>
      <c r="DT41" s="34">
        <f>$E$18*DN18</f>
        <v>232.61731665288329</v>
      </c>
      <c r="DU41" s="34">
        <f t="shared" si="134"/>
        <v>558194.11235972017</v>
      </c>
      <c r="DW41" s="34">
        <f>$B$41*DU41</f>
        <v>0</v>
      </c>
      <c r="DX41" s="34">
        <f>$C$19*DU19</f>
        <v>0</v>
      </c>
      <c r="DY41" s="34">
        <f t="shared" si="115"/>
        <v>0</v>
      </c>
      <c r="DZ41" s="34">
        <f>$E$40*DU40</f>
        <v>581865.73671640514</v>
      </c>
      <c r="EA41" s="34">
        <f>$E$18*DU18</f>
        <v>239.73198148170226</v>
      </c>
      <c r="EB41" s="34">
        <f t="shared" si="135"/>
        <v>582105.4686978868</v>
      </c>
      <c r="ED41" s="34">
        <f>$B$41*EB41</f>
        <v>0</v>
      </c>
      <c r="EE41" s="34">
        <f>$C$19*EB19</f>
        <v>0</v>
      </c>
      <c r="EF41" s="34">
        <f t="shared" si="116"/>
        <v>0</v>
      </c>
      <c r="EG41" s="34">
        <f>$E$40*EB40</f>
        <v>592199.96355856885</v>
      </c>
      <c r="EH41" s="34">
        <f>$E$18*EB18</f>
        <v>242.08407938101004</v>
      </c>
      <c r="EI41" s="34">
        <f t="shared" si="136"/>
        <v>592442.04763794981</v>
      </c>
      <c r="EK41" s="34">
        <f>$B$41*EI41</f>
        <v>0</v>
      </c>
      <c r="EL41" s="34">
        <f>$C$19*EI19</f>
        <v>0</v>
      </c>
      <c r="EM41" s="34">
        <f t="shared" si="117"/>
        <v>0</v>
      </c>
      <c r="EN41" s="34">
        <f>$E$40*EI40</f>
        <v>605162.79572324629</v>
      </c>
      <c r="EO41" s="34">
        <f>$E$18*EI18</f>
        <v>244.92705228542025</v>
      </c>
      <c r="EP41" s="34">
        <f t="shared" si="137"/>
        <v>605407.7227755317</v>
      </c>
    </row>
    <row r="42" spans="1:146" x14ac:dyDescent="0.25">
      <c r="A42">
        <v>75</v>
      </c>
      <c r="B42" s="29">
        <v>0</v>
      </c>
      <c r="C42" s="29">
        <v>0</v>
      </c>
      <c r="D42" s="29">
        <v>4.1100000000000002E-4</v>
      </c>
      <c r="E42" s="29">
        <v>0.64025500000000002</v>
      </c>
      <c r="F42" s="3">
        <v>120900</v>
      </c>
      <c r="H42" s="34">
        <f>$B$42*F42</f>
        <v>0</v>
      </c>
      <c r="I42" s="34">
        <f>$C$20*F20</f>
        <v>0</v>
      </c>
      <c r="J42" s="34">
        <f t="shared" si="98"/>
        <v>0</v>
      </c>
      <c r="K42" s="34">
        <f>$E$41*F41</f>
        <v>134130.24000000002</v>
      </c>
      <c r="L42" s="34">
        <f>$E$19*F19</f>
        <v>77.88130000000001</v>
      </c>
      <c r="M42" s="34">
        <f t="shared" si="118"/>
        <v>134208.12130000003</v>
      </c>
      <c r="O42" s="34">
        <f>$B$42*M42</f>
        <v>0</v>
      </c>
      <c r="P42" s="34">
        <f>$C$20*M20</f>
        <v>0</v>
      </c>
      <c r="Q42" s="34">
        <f t="shared" si="99"/>
        <v>0</v>
      </c>
      <c r="R42" s="34">
        <f>$E$41*M41</f>
        <v>142857.8479916752</v>
      </c>
      <c r="S42" s="34">
        <f>$E$19*M19</f>
        <v>88.480784142800019</v>
      </c>
      <c r="T42" s="37">
        <f t="shared" si="119"/>
        <v>142946.32877581799</v>
      </c>
      <c r="V42" s="34">
        <f>$B$42*T42</f>
        <v>0</v>
      </c>
      <c r="W42" s="34">
        <f>$C$20*T20</f>
        <v>0</v>
      </c>
      <c r="X42" s="34">
        <f t="shared" si="100"/>
        <v>0</v>
      </c>
      <c r="Y42" s="34">
        <f>$E$41*T41</f>
        <v>180707.87066997736</v>
      </c>
      <c r="Z42" s="34">
        <f>$E$19*T19</f>
        <v>108.26231667780868</v>
      </c>
      <c r="AA42" s="34">
        <f t="shared" si="120"/>
        <v>180816.13298665517</v>
      </c>
      <c r="AC42" s="34">
        <f>$B$42*AA42</f>
        <v>0</v>
      </c>
      <c r="AD42" s="34">
        <f>$C$20*AA20</f>
        <v>0</v>
      </c>
      <c r="AE42" s="34">
        <f t="shared" si="101"/>
        <v>0</v>
      </c>
      <c r="AF42" s="34">
        <f>$E$41*AA41</f>
        <v>202100.5097908772</v>
      </c>
      <c r="AG42" s="34">
        <f>$E$19*AA19</f>
        <v>120.21606608547377</v>
      </c>
      <c r="AH42" s="34">
        <f t="shared" si="121"/>
        <v>202220.72585696267</v>
      </c>
      <c r="AJ42" s="34">
        <f>$B$42*AH42</f>
        <v>0</v>
      </c>
      <c r="AK42" s="34">
        <f>$C$20*AH20</f>
        <v>0</v>
      </c>
      <c r="AL42" s="34">
        <f t="shared" si="102"/>
        <v>0</v>
      </c>
      <c r="AM42" s="34">
        <f>$E$41*AH41</f>
        <v>226267.45189513612</v>
      </c>
      <c r="AN42" s="34">
        <f>$E$19*AH19</f>
        <v>130.06516576380247</v>
      </c>
      <c r="AO42" s="34">
        <f t="shared" si="122"/>
        <v>226397.51706089993</v>
      </c>
      <c r="AQ42" s="34">
        <f>$B$42*AO42</f>
        <v>0</v>
      </c>
      <c r="AR42" s="34">
        <f>$C$20*AO20</f>
        <v>0</v>
      </c>
      <c r="AS42" s="34">
        <f t="shared" si="103"/>
        <v>0</v>
      </c>
      <c r="AT42" s="34">
        <f>$E$41*AO41</f>
        <v>212374.56977477268</v>
      </c>
      <c r="AU42" s="34">
        <f>$E$19*AO19</f>
        <v>119.140266704414</v>
      </c>
      <c r="AV42" s="34">
        <f t="shared" si="123"/>
        <v>212493.71004147708</v>
      </c>
      <c r="AX42" s="34">
        <f>$B$42*AV42</f>
        <v>0</v>
      </c>
      <c r="AY42" s="34">
        <f>$C$20*AV20</f>
        <v>0</v>
      </c>
      <c r="AZ42" s="34">
        <f t="shared" si="104"/>
        <v>0</v>
      </c>
      <c r="BA42" s="34">
        <f>$E$41*AV41</f>
        <v>187378.13831705161</v>
      </c>
      <c r="BB42" s="34">
        <f>$E$19*AV19</f>
        <v>97.467578577465858</v>
      </c>
      <c r="BC42" s="34">
        <f t="shared" si="124"/>
        <v>187475.60589562907</v>
      </c>
      <c r="BE42" s="34">
        <f>$B$42*BC42</f>
        <v>0</v>
      </c>
      <c r="BF42" s="34">
        <f>$C$20*BC20</f>
        <v>0</v>
      </c>
      <c r="BG42" s="34">
        <f t="shared" si="105"/>
        <v>0</v>
      </c>
      <c r="BH42" s="34">
        <f>$E$41*BC41</f>
        <v>298598.25607756735</v>
      </c>
      <c r="BI42" s="34">
        <f>$E$19*BC19</f>
        <v>154.62850927665721</v>
      </c>
      <c r="BJ42" s="34">
        <f t="shared" si="125"/>
        <v>298752.88458684401</v>
      </c>
      <c r="BL42" s="34">
        <f>$B$42*BJ42</f>
        <v>0</v>
      </c>
      <c r="BM42" s="34">
        <f>$C$20*BJ20</f>
        <v>0</v>
      </c>
      <c r="BN42" s="34">
        <f t="shared" si="106"/>
        <v>0</v>
      </c>
      <c r="BO42" s="34">
        <f>$E$41*BJ41</f>
        <v>340045.29212392558</v>
      </c>
      <c r="BP42" s="34">
        <f>$E$19*BJ19</f>
        <v>164.9586251386207</v>
      </c>
      <c r="BQ42" s="34">
        <f t="shared" si="126"/>
        <v>340210.2507490642</v>
      </c>
      <c r="BS42" s="34">
        <f>$B$42*BQ42</f>
        <v>0</v>
      </c>
      <c r="BT42" s="34">
        <f>$C$20*BQ20</f>
        <v>0</v>
      </c>
      <c r="BU42" s="34">
        <f t="shared" si="107"/>
        <v>0</v>
      </c>
      <c r="BV42" s="34">
        <f>$E$41*BQ41</f>
        <v>358191.33341776626</v>
      </c>
      <c r="BW42" s="34">
        <f>$E$19*BQ19</f>
        <v>163.83128755425537</v>
      </c>
      <c r="BX42" s="34">
        <f t="shared" si="127"/>
        <v>358355.16470532049</v>
      </c>
      <c r="BZ42" s="34">
        <f>$B$42*BX42</f>
        <v>0</v>
      </c>
      <c r="CA42" s="34">
        <f>$C$20*BX20</f>
        <v>0</v>
      </c>
      <c r="CB42" s="34">
        <f t="shared" si="108"/>
        <v>0</v>
      </c>
      <c r="CC42" s="34">
        <f>$E$41*BX41</f>
        <v>333164.58582831908</v>
      </c>
      <c r="CD42" s="34">
        <f>$E$19*BX19</f>
        <v>155.56025318814605</v>
      </c>
      <c r="CE42" s="34">
        <f t="shared" si="128"/>
        <v>333320.14608150721</v>
      </c>
      <c r="CG42" s="34">
        <f>$B$42*CE42</f>
        <v>0</v>
      </c>
      <c r="CH42" s="34">
        <f>$C$20*CE20</f>
        <v>0</v>
      </c>
      <c r="CI42" s="34">
        <f t="shared" si="109"/>
        <v>0</v>
      </c>
      <c r="CJ42" s="34">
        <f>$E$41*CE41</f>
        <v>282083.50837457593</v>
      </c>
      <c r="CK42" s="34">
        <f>$E$19*CE19</f>
        <v>147.30484260665415</v>
      </c>
      <c r="CL42" s="34">
        <f t="shared" si="129"/>
        <v>282230.81321718259</v>
      </c>
      <c r="CN42" s="34">
        <f>$B$42*CL42</f>
        <v>0</v>
      </c>
      <c r="CO42" s="34">
        <f>$C$20*CL20</f>
        <v>0</v>
      </c>
      <c r="CP42" s="34">
        <f t="shared" si="110"/>
        <v>0</v>
      </c>
      <c r="CQ42" s="34">
        <f>$E$41*CL41</f>
        <v>367338.42236647155</v>
      </c>
      <c r="CR42" s="34">
        <f>$E$19*CL19</f>
        <v>176.90902377122376</v>
      </c>
      <c r="CS42" s="34">
        <f t="shared" si="130"/>
        <v>367515.33139024279</v>
      </c>
      <c r="CU42" s="34">
        <f>$B$42*CS42</f>
        <v>0</v>
      </c>
      <c r="CV42" s="34">
        <f>$C$20*CS20</f>
        <v>0</v>
      </c>
      <c r="CW42" s="34">
        <f t="shared" si="111"/>
        <v>0</v>
      </c>
      <c r="CX42" s="34">
        <f>$E$41*CS41</f>
        <v>409975.90680866153</v>
      </c>
      <c r="CY42" s="34">
        <f>$E$19*CS19</f>
        <v>187.46361247290122</v>
      </c>
      <c r="CZ42" s="34">
        <f t="shared" si="131"/>
        <v>410163.37042113446</v>
      </c>
      <c r="DB42" s="34">
        <f>$B$42*CZ42</f>
        <v>0</v>
      </c>
      <c r="DC42" s="34">
        <f>$C$20*CZ20</f>
        <v>0</v>
      </c>
      <c r="DD42" s="34">
        <f t="shared" si="112"/>
        <v>0</v>
      </c>
      <c r="DE42" s="34">
        <f>$E$41*CZ41</f>
        <v>361914.46883317904</v>
      </c>
      <c r="DF42" s="34">
        <f>$E$19*CZ19</f>
        <v>168.13511643896331</v>
      </c>
      <c r="DG42" s="34">
        <f t="shared" si="132"/>
        <v>362082.603949618</v>
      </c>
      <c r="DI42" s="34">
        <f>$B$42*DG42</f>
        <v>0</v>
      </c>
      <c r="DJ42" s="34">
        <f>$C$20*DG20</f>
        <v>0</v>
      </c>
      <c r="DK42" s="34">
        <f t="shared" si="113"/>
        <v>0</v>
      </c>
      <c r="DL42" s="34">
        <f>$E$41*DG41</f>
        <v>383022.34313750669</v>
      </c>
      <c r="DM42" s="34">
        <f>$E$19*DG19</f>
        <v>174.37150466386058</v>
      </c>
      <c r="DN42" s="34">
        <f t="shared" si="133"/>
        <v>383196.71464217053</v>
      </c>
      <c r="DP42" s="34">
        <f>$B$42*DN42</f>
        <v>0</v>
      </c>
      <c r="DQ42" s="34">
        <f>$C$20*DN20</f>
        <v>0</v>
      </c>
      <c r="DR42" s="34">
        <f t="shared" si="114"/>
        <v>0</v>
      </c>
      <c r="DS42" s="34">
        <f>$E$41*DN41</f>
        <v>391337.95884740754</v>
      </c>
      <c r="DT42" s="34">
        <f>$E$19*DN19</f>
        <v>178.15891812461263</v>
      </c>
      <c r="DU42" s="34">
        <f t="shared" si="134"/>
        <v>391516.11776553217</v>
      </c>
      <c r="DW42" s="34">
        <f>$B$42*DU42</f>
        <v>0</v>
      </c>
      <c r="DX42" s="34">
        <f>$C$20*DU20</f>
        <v>0</v>
      </c>
      <c r="DY42" s="34">
        <f t="shared" si="115"/>
        <v>0</v>
      </c>
      <c r="DZ42" s="34">
        <f>$E$41*DU41</f>
        <v>415948.39031886798</v>
      </c>
      <c r="EA42" s="34">
        <f>$E$19*DU19</f>
        <v>186.72934789041497</v>
      </c>
      <c r="EB42" s="34">
        <f t="shared" si="135"/>
        <v>416135.1196667584</v>
      </c>
      <c r="ED42" s="34">
        <f>$B$42*EB42</f>
        <v>0</v>
      </c>
      <c r="EE42" s="34">
        <f>$C$20*EB20</f>
        <v>0</v>
      </c>
      <c r="EF42" s="34">
        <f t="shared" si="116"/>
        <v>0</v>
      </c>
      <c r="EG42" s="34">
        <f>$E$41*EB41</f>
        <v>433766.36789866694</v>
      </c>
      <c r="EH42" s="34">
        <f>$E$19*EB19</f>
        <v>192.45505036817087</v>
      </c>
      <c r="EI42" s="34">
        <f t="shared" si="136"/>
        <v>433958.82294903509</v>
      </c>
      <c r="EK42" s="34">
        <f>$B$42*EI42</f>
        <v>0</v>
      </c>
      <c r="EL42" s="34">
        <f>$C$20*EI20</f>
        <v>0</v>
      </c>
      <c r="EM42" s="34">
        <f t="shared" si="117"/>
        <v>0</v>
      </c>
      <c r="EN42" s="34">
        <f>$E$41*EI41</f>
        <v>441468.85575427581</v>
      </c>
      <c r="EO42" s="34">
        <f>$E$19*EI19</f>
        <v>194.35312676860264</v>
      </c>
      <c r="EP42" s="34">
        <f t="shared" si="137"/>
        <v>441663.20888104441</v>
      </c>
    </row>
    <row r="43" spans="1:146" x14ac:dyDescent="0.25">
      <c r="A43">
        <v>80</v>
      </c>
      <c r="B43" s="29">
        <v>0</v>
      </c>
      <c r="C43" s="29">
        <v>0</v>
      </c>
      <c r="D43" s="29">
        <v>8.5300000000000003E-4</v>
      </c>
      <c r="E43" s="29">
        <v>1.0030209999999999</v>
      </c>
      <c r="F43" s="3">
        <v>61200</v>
      </c>
      <c r="H43" s="34">
        <f>$B$43*F43</f>
        <v>0</v>
      </c>
      <c r="I43" s="34">
        <f>$C$21*F21</f>
        <v>0</v>
      </c>
      <c r="J43" s="34">
        <f t="shared" si="98"/>
        <v>0</v>
      </c>
      <c r="K43" s="34">
        <f>$E$42*F42</f>
        <v>77406.829500000007</v>
      </c>
      <c r="L43" s="34">
        <f>$E$20*F20</f>
        <v>42.955199999999998</v>
      </c>
      <c r="M43" s="34">
        <f t="shared" si="118"/>
        <v>77449.784700000004</v>
      </c>
      <c r="O43" s="34">
        <f>$B$43*M43</f>
        <v>0</v>
      </c>
      <c r="P43" s="34">
        <f>$C$21*M21</f>
        <v>0</v>
      </c>
      <c r="Q43" s="34">
        <f t="shared" si="99"/>
        <v>0</v>
      </c>
      <c r="R43" s="34">
        <f>$E$42*M42</f>
        <v>85927.420702931515</v>
      </c>
      <c r="S43" s="34">
        <f>$E$20*M20</f>
        <v>47.888377713700002</v>
      </c>
      <c r="T43" s="34">
        <f t="shared" si="119"/>
        <v>85975.309080645209</v>
      </c>
      <c r="V43" s="34">
        <f>$B$43*T43</f>
        <v>0</v>
      </c>
      <c r="W43" s="34">
        <f>$C$21*T21</f>
        <v>0</v>
      </c>
      <c r="X43" s="34">
        <f t="shared" si="100"/>
        <v>0</v>
      </c>
      <c r="Y43" s="34">
        <f>$E$42*T42</f>
        <v>91522.101730361348</v>
      </c>
      <c r="Z43" s="34">
        <f>$E$20*T20</f>
        <v>54.393758938909087</v>
      </c>
      <c r="AA43" s="34">
        <f t="shared" si="120"/>
        <v>91576.495489300258</v>
      </c>
      <c r="AC43" s="34">
        <f>$B$43*AA43</f>
        <v>0</v>
      </c>
      <c r="AD43" s="34">
        <f>$C$21*AA21</f>
        <v>0</v>
      </c>
      <c r="AE43" s="34">
        <f t="shared" si="101"/>
        <v>0</v>
      </c>
      <c r="AF43" s="34">
        <f>$E$42*AA42</f>
        <v>115768.43322537091</v>
      </c>
      <c r="AG43" s="34">
        <f>$E$20*AA20</f>
        <v>66.562025359962348</v>
      </c>
      <c r="AH43" s="34">
        <f t="shared" si="121"/>
        <v>115834.99525073088</v>
      </c>
      <c r="AJ43" s="34">
        <f>$B$43*AH43</f>
        <v>0</v>
      </c>
      <c r="AK43" s="34">
        <f>$C$21*AH21</f>
        <v>0</v>
      </c>
      <c r="AL43" s="34">
        <f t="shared" si="102"/>
        <v>0</v>
      </c>
      <c r="AM43" s="34">
        <f>$E$42*AH42</f>
        <v>129472.83083354964</v>
      </c>
      <c r="AN43" s="34">
        <f>$E$20*AH20</f>
        <v>73.913283211746773</v>
      </c>
      <c r="AO43" s="34">
        <f t="shared" si="122"/>
        <v>129546.74411676139</v>
      </c>
      <c r="AQ43" s="34">
        <f>$B$43*AO43</f>
        <v>0</v>
      </c>
      <c r="AR43" s="34">
        <f>$C$21*AO21</f>
        <v>0</v>
      </c>
      <c r="AS43" s="34">
        <f t="shared" si="103"/>
        <v>0</v>
      </c>
      <c r="AT43" s="34">
        <f>$E$42*AO42</f>
        <v>144952.1422858265</v>
      </c>
      <c r="AU43" s="34">
        <f>$E$20*AO20</f>
        <v>79.978560376051874</v>
      </c>
      <c r="AV43" s="34">
        <f t="shared" si="123"/>
        <v>145032.12084620254</v>
      </c>
      <c r="AX43" s="34">
        <f>$B$43*AV43</f>
        <v>0</v>
      </c>
      <c r="AY43" s="34">
        <f>$C$21*AV21</f>
        <v>0</v>
      </c>
      <c r="AZ43" s="34">
        <f t="shared" si="104"/>
        <v>0</v>
      </c>
      <c r="BA43" s="34">
        <f>$E$42*AV42</f>
        <v>136050.16032260592</v>
      </c>
      <c r="BB43" s="34">
        <f>$E$20*AV20</f>
        <v>73.267223081172972</v>
      </c>
      <c r="BC43" s="34">
        <f t="shared" si="124"/>
        <v>136123.4275456871</v>
      </c>
      <c r="BE43" s="34">
        <f>$B$43*BC43</f>
        <v>0</v>
      </c>
      <c r="BF43" s="34">
        <f>$C$21*BC21</f>
        <v>0</v>
      </c>
      <c r="BG43" s="34">
        <f t="shared" si="105"/>
        <v>0</v>
      </c>
      <c r="BH43" s="34">
        <f>$E$42*BC42</f>
        <v>120032.19405270599</v>
      </c>
      <c r="BI43" s="34">
        <f>$E$20*BC20</f>
        <v>59.956614036146959</v>
      </c>
      <c r="BJ43" s="34">
        <f t="shared" si="125"/>
        <v>120092.15066674213</v>
      </c>
      <c r="BL43" s="34">
        <f>$B$43*BJ43</f>
        <v>0</v>
      </c>
      <c r="BM43" s="34">
        <f>$C$21*BJ21</f>
        <v>0</v>
      </c>
      <c r="BN43" s="34">
        <f t="shared" si="106"/>
        <v>0</v>
      </c>
      <c r="BO43" s="34">
        <f>$E$42*BJ42</f>
        <v>191278.02812114981</v>
      </c>
      <c r="BP43" s="34">
        <f>$E$20*BJ20</f>
        <v>95.120521351948923</v>
      </c>
      <c r="BQ43" s="34">
        <f t="shared" si="126"/>
        <v>191373.14864250176</v>
      </c>
      <c r="BS43" s="34">
        <f>$B$43*BQ43</f>
        <v>0</v>
      </c>
      <c r="BT43" s="34">
        <f>$C$21*BQ21</f>
        <v>0</v>
      </c>
      <c r="BU43" s="34">
        <f t="shared" si="107"/>
        <v>0</v>
      </c>
      <c r="BV43" s="34">
        <f>$E$42*BQ42</f>
        <v>217821.31409334211</v>
      </c>
      <c r="BW43" s="34">
        <f>$E$20*BQ20</f>
        <v>101.5025130858556</v>
      </c>
      <c r="BX43" s="34">
        <f t="shared" si="127"/>
        <v>217922.81660642795</v>
      </c>
      <c r="BZ43" s="34">
        <f>$B$43*BX43</f>
        <v>0</v>
      </c>
      <c r="CA43" s="34">
        <f>$C$21*BX21</f>
        <v>0</v>
      </c>
      <c r="CB43" s="34">
        <f t="shared" si="108"/>
        <v>0</v>
      </c>
      <c r="CC43" s="34">
        <f>$E$42*BX42</f>
        <v>229438.68597840497</v>
      </c>
      <c r="CD43" s="34">
        <f>$E$20*BX20</f>
        <v>100.83489663889711</v>
      </c>
      <c r="CE43" s="34">
        <f t="shared" si="128"/>
        <v>229539.52087504388</v>
      </c>
      <c r="CG43" s="34">
        <f>$B$43*CE43</f>
        <v>0</v>
      </c>
      <c r="CH43" s="34">
        <f>$C$21*CE21</f>
        <v>0</v>
      </c>
      <c r="CI43" s="34">
        <f t="shared" si="109"/>
        <v>0</v>
      </c>
      <c r="CJ43" s="34">
        <f>$E$42*CE42</f>
        <v>213409.89012941541</v>
      </c>
      <c r="CK43" s="34">
        <f>$E$20*CE20</f>
        <v>95.735400666855995</v>
      </c>
      <c r="CL43" s="34">
        <f t="shared" si="129"/>
        <v>213505.62553008227</v>
      </c>
      <c r="CN43" s="34">
        <f>$B$43*CL43</f>
        <v>0</v>
      </c>
      <c r="CO43" s="34">
        <f>$C$21*CL21</f>
        <v>0</v>
      </c>
      <c r="CP43" s="34">
        <f t="shared" si="110"/>
        <v>0</v>
      </c>
      <c r="CQ43" s="34">
        <f>$E$42*CL42</f>
        <v>180699.68931636724</v>
      </c>
      <c r="CR43" s="34">
        <f>$E$20*CL20</f>
        <v>90.61231034730865</v>
      </c>
      <c r="CS43" s="34">
        <f t="shared" si="130"/>
        <v>180790.30162671456</v>
      </c>
      <c r="CU43" s="34">
        <f>$B$43*CS43</f>
        <v>0</v>
      </c>
      <c r="CV43" s="34">
        <f>$C$21*CS21</f>
        <v>0</v>
      </c>
      <c r="CW43" s="34">
        <f t="shared" si="111"/>
        <v>0</v>
      </c>
      <c r="CX43" s="34">
        <f>$E$42*CS42</f>
        <v>235303.5284992599</v>
      </c>
      <c r="CY43" s="34">
        <f>$E$20*CS20</f>
        <v>108.8592292148422</v>
      </c>
      <c r="CZ43" s="34">
        <f t="shared" si="131"/>
        <v>235412.38772847474</v>
      </c>
      <c r="DB43" s="34">
        <f>$B$43*CZ43</f>
        <v>0</v>
      </c>
      <c r="DC43" s="34">
        <f>$C$21*CZ21</f>
        <v>0</v>
      </c>
      <c r="DD43" s="34">
        <f t="shared" si="112"/>
        <v>0</v>
      </c>
      <c r="DE43" s="34">
        <f>$E$42*CZ42</f>
        <v>262609.14872898348</v>
      </c>
      <c r="DF43" s="34">
        <f>$E$20*CZ20</f>
        <v>115.38027019399385</v>
      </c>
      <c r="DG43" s="34">
        <f t="shared" si="132"/>
        <v>262724.52899917745</v>
      </c>
      <c r="DI43" s="34">
        <f>$B$43*DG43</f>
        <v>0</v>
      </c>
      <c r="DJ43" s="34">
        <f>$C$21*DG21</f>
        <v>0</v>
      </c>
      <c r="DK43" s="34">
        <f t="shared" si="113"/>
        <v>0</v>
      </c>
      <c r="DL43" s="34">
        <f>$E$42*DG42</f>
        <v>231825.19759176267</v>
      </c>
      <c r="DM43" s="34">
        <f>$E$20*DG20</f>
        <v>103.47657876606046</v>
      </c>
      <c r="DN43" s="34">
        <f t="shared" si="133"/>
        <v>231928.67417052874</v>
      </c>
      <c r="DP43" s="34">
        <f>$B$43*DN43</f>
        <v>0</v>
      </c>
      <c r="DQ43" s="34">
        <f>$C$21*DN21</f>
        <v>0</v>
      </c>
      <c r="DR43" s="34">
        <f t="shared" si="114"/>
        <v>0</v>
      </c>
      <c r="DS43" s="34">
        <f>$E$42*DN42</f>
        <v>245343.61253322288</v>
      </c>
      <c r="DT43" s="34">
        <f>$E$20*DN20</f>
        <v>107.32446466209858</v>
      </c>
      <c r="DU43" s="34">
        <f t="shared" si="134"/>
        <v>245450.93699788497</v>
      </c>
      <c r="DW43" s="34">
        <f>$B$43*DU43</f>
        <v>0</v>
      </c>
      <c r="DX43" s="34">
        <f>$C$21*DU21</f>
        <v>0</v>
      </c>
      <c r="DY43" s="34">
        <f t="shared" si="115"/>
        <v>0</v>
      </c>
      <c r="DZ43" s="34">
        <f>$E$42*DU42</f>
        <v>250670.1519799708</v>
      </c>
      <c r="EA43" s="34">
        <f>$E$20*DU20</f>
        <v>109.65558685921486</v>
      </c>
      <c r="EB43" s="34">
        <f t="shared" si="135"/>
        <v>250779.80756683002</v>
      </c>
      <c r="ED43" s="34">
        <f>$B$43*EB43</f>
        <v>0</v>
      </c>
      <c r="EE43" s="34">
        <f>$C$21*EB21</f>
        <v>0</v>
      </c>
      <c r="EF43" s="34">
        <f t="shared" si="116"/>
        <v>0</v>
      </c>
      <c r="EG43" s="34">
        <f>$E$42*EB42</f>
        <v>266432.59104224038</v>
      </c>
      <c r="EH43" s="34">
        <f>$E$20*EB20</f>
        <v>114.93799149572862</v>
      </c>
      <c r="EI43" s="34">
        <f t="shared" si="136"/>
        <v>266547.52903373609</v>
      </c>
      <c r="EK43" s="34">
        <f>$B$43*EI43</f>
        <v>0</v>
      </c>
      <c r="EL43" s="34">
        <f>$C$21*EI21</f>
        <v>0</v>
      </c>
      <c r="EM43" s="34">
        <f t="shared" si="117"/>
        <v>0</v>
      </c>
      <c r="EN43" s="34">
        <f>$E$42*EI42</f>
        <v>277844.30618723447</v>
      </c>
      <c r="EO43" s="34">
        <f>$E$20*EI20</f>
        <v>118.46879380242719</v>
      </c>
      <c r="EP43" s="34">
        <f t="shared" si="137"/>
        <v>277962.7749810369</v>
      </c>
    </row>
    <row r="44" spans="1:146" x14ac:dyDescent="0.25">
      <c r="A44">
        <v>85</v>
      </c>
      <c r="B44" s="29"/>
      <c r="C44" s="29"/>
      <c r="D44" s="29"/>
      <c r="E44" s="29"/>
      <c r="F44" s="3">
        <v>39300</v>
      </c>
      <c r="H44" s="34">
        <f>$B$44*F44</f>
        <v>0</v>
      </c>
      <c r="I44" s="34">
        <f>$C$22*F22</f>
        <v>0</v>
      </c>
      <c r="J44" s="34">
        <f t="shared" si="98"/>
        <v>0</v>
      </c>
      <c r="K44" s="34">
        <f>$E$43*F43</f>
        <v>61384.885199999997</v>
      </c>
      <c r="L44" s="34">
        <f>$E$21*F21</f>
        <v>51.325900000000004</v>
      </c>
      <c r="M44" s="34">
        <f t="shared" si="118"/>
        <v>61436.2111</v>
      </c>
      <c r="O44" s="34">
        <f>$B$44*M44</f>
        <v>0</v>
      </c>
      <c r="P44" s="34">
        <f>$C$22*M22</f>
        <v>0</v>
      </c>
      <c r="Q44" s="34">
        <f t="shared" si="99"/>
        <v>0</v>
      </c>
      <c r="R44" s="34">
        <f>$E$43*M43</f>
        <v>77683.760499578697</v>
      </c>
      <c r="S44" s="34">
        <f>$E$21*M21</f>
        <v>61.855281877499991</v>
      </c>
      <c r="T44" s="34">
        <f t="shared" si="119"/>
        <v>77745.615781456203</v>
      </c>
      <c r="V44" s="34">
        <f>$B$44*T44</f>
        <v>0</v>
      </c>
      <c r="W44" s="34">
        <f>$C$22*T22</f>
        <v>0</v>
      </c>
      <c r="X44" s="34">
        <f t="shared" si="100"/>
        <v>0</v>
      </c>
      <c r="Y44" s="34">
        <f>$E$43*T43</f>
        <v>86235.040489377832</v>
      </c>
      <c r="Z44" s="34">
        <f>$E$21*T21</f>
        <v>68.957320951739504</v>
      </c>
      <c r="AA44" s="34">
        <f t="shared" si="120"/>
        <v>86303.997810329573</v>
      </c>
      <c r="AC44" s="34">
        <f>$B$44*AA44</f>
        <v>0</v>
      </c>
      <c r="AD44" s="34">
        <f>$C$22*AA22</f>
        <v>0</v>
      </c>
      <c r="AE44" s="34">
        <f t="shared" si="101"/>
        <v>0</v>
      </c>
      <c r="AF44" s="34">
        <f>$E$43*AA43</f>
        <v>91853.148082173429</v>
      </c>
      <c r="AG44" s="34">
        <f>$E$21*AA21</f>
        <v>78.296600395977677</v>
      </c>
      <c r="AH44" s="34">
        <f t="shared" si="121"/>
        <v>91931.444682569403</v>
      </c>
      <c r="AJ44" s="34">
        <f>$B$44*AH44</f>
        <v>0</v>
      </c>
      <c r="AK44" s="34">
        <f>$C$22*AH22</f>
        <v>0</v>
      </c>
      <c r="AL44" s="34">
        <f t="shared" si="102"/>
        <v>0</v>
      </c>
      <c r="AM44" s="34">
        <f>$E$43*AH43</f>
        <v>116184.93277138333</v>
      </c>
      <c r="AN44" s="34">
        <f>$E$21*AH21</f>
        <v>95.829605514582468</v>
      </c>
      <c r="AO44" s="34">
        <f t="shared" si="122"/>
        <v>116280.76237689791</v>
      </c>
      <c r="AQ44" s="34">
        <f>$B$44*AO44</f>
        <v>0</v>
      </c>
      <c r="AR44" s="34">
        <f>$C$22*AO22</f>
        <v>0</v>
      </c>
      <c r="AS44" s="34">
        <f t="shared" si="103"/>
        <v>0</v>
      </c>
      <c r="AT44" s="34">
        <f>$E$43*AO43</f>
        <v>129938.10483073811</v>
      </c>
      <c r="AU44" s="34">
        <f>$E$21*AO21</f>
        <v>106.41750302717826</v>
      </c>
      <c r="AV44" s="34">
        <f t="shared" si="123"/>
        <v>130044.52233376529</v>
      </c>
      <c r="AX44" s="34">
        <f>$B$44*AV44</f>
        <v>0</v>
      </c>
      <c r="AY44" s="34">
        <f>$C$22*AV22</f>
        <v>0</v>
      </c>
      <c r="AZ44" s="34">
        <f t="shared" si="104"/>
        <v>0</v>
      </c>
      <c r="BA44" s="34">
        <f>$E$43*AV43</f>
        <v>145470.26288327892</v>
      </c>
      <c r="BB44" s="34">
        <f>$E$21*AV21</f>
        <v>115.17258492837892</v>
      </c>
      <c r="BC44" s="34">
        <f t="shared" si="124"/>
        <v>145585.43546820729</v>
      </c>
      <c r="BE44" s="34">
        <f>$B$44*BC44</f>
        <v>0</v>
      </c>
      <c r="BF44" s="34">
        <f>$C$22*BC22</f>
        <v>0</v>
      </c>
      <c r="BG44" s="34">
        <f t="shared" si="105"/>
        <v>0</v>
      </c>
      <c r="BH44" s="34">
        <f>$E$43*BC43</f>
        <v>136534.65642030261</v>
      </c>
      <c r="BI44" s="34">
        <f>$E$21*BC21</f>
        <v>105.52310440686253</v>
      </c>
      <c r="BJ44" s="34">
        <f t="shared" si="125"/>
        <v>136640.17952470947</v>
      </c>
      <c r="BL44" s="34">
        <f>$B$44*BJ44</f>
        <v>0</v>
      </c>
      <c r="BM44" s="34">
        <f>$C$22*BJ22</f>
        <v>0</v>
      </c>
      <c r="BN44" s="34">
        <f t="shared" si="106"/>
        <v>0</v>
      </c>
      <c r="BO44" s="34">
        <f>$E$43*BJ43</f>
        <v>120454.94905390636</v>
      </c>
      <c r="BP44" s="34">
        <f>$E$21*BJ21</f>
        <v>86.392868040148045</v>
      </c>
      <c r="BQ44" s="34">
        <f t="shared" si="126"/>
        <v>120541.3419219465</v>
      </c>
      <c r="BS44" s="34">
        <f>$B$44*BQ44</f>
        <v>0</v>
      </c>
      <c r="BT44" s="34">
        <f>$C$22*BQ22</f>
        <v>0</v>
      </c>
      <c r="BU44" s="34">
        <f t="shared" si="107"/>
        <v>0</v>
      </c>
      <c r="BV44" s="34">
        <f>$E$43*BQ43</f>
        <v>191951.28692455075</v>
      </c>
      <c r="BW44" s="34">
        <f>$E$21*BQ21</f>
        <v>137.06528944479706</v>
      </c>
      <c r="BX44" s="34">
        <f t="shared" si="127"/>
        <v>192088.35221399553</v>
      </c>
      <c r="BZ44" s="34">
        <f>$B$44*BX44</f>
        <v>0</v>
      </c>
      <c r="CA44" s="34">
        <f>$C$22*BX22</f>
        <v>0</v>
      </c>
      <c r="CB44" s="34">
        <f t="shared" si="108"/>
        <v>0</v>
      </c>
      <c r="CC44" s="34">
        <f>$E$43*BX43</f>
        <v>218581.16143539594</v>
      </c>
      <c r="CD44" s="34">
        <f>$E$21*BX21</f>
        <v>146.32513295917238</v>
      </c>
      <c r="CE44" s="34">
        <f t="shared" si="128"/>
        <v>218727.48656835512</v>
      </c>
      <c r="CG44" s="34">
        <f>$B$44*CE44</f>
        <v>0</v>
      </c>
      <c r="CH44" s="34">
        <f>$C$22*CE22</f>
        <v>0</v>
      </c>
      <c r="CI44" s="34">
        <f t="shared" si="109"/>
        <v>0</v>
      </c>
      <c r="CJ44" s="34">
        <f>$E$43*CE43</f>
        <v>230232.95976760736</v>
      </c>
      <c r="CK44" s="34">
        <f>$E$21*CE21</f>
        <v>145.42326204921412</v>
      </c>
      <c r="CL44" s="34">
        <f t="shared" si="129"/>
        <v>230378.38302965657</v>
      </c>
      <c r="CN44" s="34">
        <f>$B$44*CL44</f>
        <v>0</v>
      </c>
      <c r="CO44" s="34">
        <f>$C$22*CL22</f>
        <v>0</v>
      </c>
      <c r="CP44" s="34">
        <f t="shared" si="110"/>
        <v>0</v>
      </c>
      <c r="CQ44" s="34">
        <f>$E$43*CL43</f>
        <v>214150.62602480862</v>
      </c>
      <c r="CR44" s="34">
        <f>$E$21*CL21</f>
        <v>138.04827429232893</v>
      </c>
      <c r="CS44" s="34">
        <f t="shared" si="130"/>
        <v>214288.67429910094</v>
      </c>
      <c r="CU44" s="34">
        <f>$B$44*CS44</f>
        <v>0</v>
      </c>
      <c r="CV44" s="34">
        <f>$C$22*CS22</f>
        <v>0</v>
      </c>
      <c r="CW44" s="34">
        <f t="shared" si="111"/>
        <v>0</v>
      </c>
      <c r="CX44" s="34">
        <f>$E$43*CS43</f>
        <v>181336.46912792884</v>
      </c>
      <c r="CY44" s="34">
        <f>$E$21*CS21</f>
        <v>130.56209762540064</v>
      </c>
      <c r="CZ44" s="34">
        <f t="shared" si="131"/>
        <v>181467.03122555424</v>
      </c>
      <c r="DB44" s="34">
        <f>$B$44*CZ44</f>
        <v>0</v>
      </c>
      <c r="DC44" s="34">
        <f>$C$22*CZ22</f>
        <v>0</v>
      </c>
      <c r="DD44" s="34">
        <f t="shared" si="112"/>
        <v>0</v>
      </c>
      <c r="DE44" s="34">
        <f>$E$43*CZ43</f>
        <v>236123.56855180245</v>
      </c>
      <c r="DF44" s="34">
        <f>$E$21*CZ21</f>
        <v>156.93837577181083</v>
      </c>
      <c r="DG44" s="34">
        <f t="shared" si="132"/>
        <v>236280.50692757426</v>
      </c>
      <c r="DI44" s="34">
        <f>$B$44*DG44</f>
        <v>0</v>
      </c>
      <c r="DJ44" s="34">
        <f>$C$22*DG22</f>
        <v>0</v>
      </c>
      <c r="DK44" s="34">
        <f t="shared" si="113"/>
        <v>0</v>
      </c>
      <c r="DL44" s="34">
        <f>$E$43*DG43</f>
        <v>263518.21980128397</v>
      </c>
      <c r="DM44" s="34">
        <f>$E$21*DG21</f>
        <v>166.40082437837708</v>
      </c>
      <c r="DN44" s="34">
        <f t="shared" si="133"/>
        <v>263684.62062566233</v>
      </c>
      <c r="DP44" s="34">
        <f>$B$44*DN44</f>
        <v>0</v>
      </c>
      <c r="DQ44" s="34">
        <f>$C$22*DN22</f>
        <v>0</v>
      </c>
      <c r="DR44" s="34">
        <f t="shared" si="114"/>
        <v>0</v>
      </c>
      <c r="DS44" s="34">
        <f>$E$43*DN43</f>
        <v>232629.33069519789</v>
      </c>
      <c r="DT44" s="34">
        <f>$E$21*DN21</f>
        <v>149.21625551609466</v>
      </c>
      <c r="DU44" s="34">
        <f t="shared" si="134"/>
        <v>232778.54695071399</v>
      </c>
      <c r="DW44" s="34">
        <f>$B$44*DU44</f>
        <v>0</v>
      </c>
      <c r="DX44" s="34">
        <f>$C$22*DU22</f>
        <v>0</v>
      </c>
      <c r="DY44" s="34">
        <f t="shared" si="115"/>
        <v>0</v>
      </c>
      <c r="DZ44" s="34">
        <f>$E$43*DU43</f>
        <v>246192.44427855557</v>
      </c>
      <c r="EA44" s="34">
        <f>$E$21*DU21</f>
        <v>154.7877477414095</v>
      </c>
      <c r="EB44" s="34">
        <f t="shared" si="135"/>
        <v>246347.23202629699</v>
      </c>
      <c r="ED44" s="34">
        <f>$B$44*EB44</f>
        <v>0</v>
      </c>
      <c r="EE44" s="34">
        <f>$C$22*EB22</f>
        <v>0</v>
      </c>
      <c r="EF44" s="34">
        <f t="shared" si="116"/>
        <v>0</v>
      </c>
      <c r="EG44" s="34">
        <f>$E$43*EB43</f>
        <v>251537.4133654894</v>
      </c>
      <c r="EH44" s="34">
        <f>$E$21*EB21</f>
        <v>158.14977669474041</v>
      </c>
      <c r="EI44" s="34">
        <f t="shared" si="136"/>
        <v>251695.56314218414</v>
      </c>
      <c r="EK44" s="34">
        <f>$B$44*EI44</f>
        <v>0</v>
      </c>
      <c r="EL44" s="34">
        <f>$C$22*EI22</f>
        <v>0</v>
      </c>
      <c r="EM44" s="34">
        <f t="shared" si="117"/>
        <v>0</v>
      </c>
      <c r="EN44" s="34">
        <f>$E$43*EI43</f>
        <v>267352.76911894698</v>
      </c>
      <c r="EO44" s="34">
        <f>$E$21*EI21</f>
        <v>165.78538646134712</v>
      </c>
      <c r="EP44" s="34">
        <f t="shared" si="137"/>
        <v>267518.55450540833</v>
      </c>
    </row>
    <row r="45" spans="1:146" x14ac:dyDescent="0.25">
      <c r="F45">
        <f>SUM(F27:F44)</f>
        <v>8670200</v>
      </c>
      <c r="H45" s="34"/>
      <c r="I45" s="34"/>
      <c r="J45" s="34">
        <f>SUM(J27:J44)</f>
        <v>897653.73150000011</v>
      </c>
      <c r="K45" s="34">
        <f t="shared" ref="K45:M45" si="138">SUM(K27:K44)</f>
        <v>8311917.7086000005</v>
      </c>
      <c r="L45" s="34">
        <f t="shared" si="138"/>
        <v>10390.301500000001</v>
      </c>
      <c r="M45" s="34">
        <f t="shared" si="138"/>
        <v>9219961.7416000012</v>
      </c>
      <c r="O45" s="34"/>
      <c r="P45" s="34"/>
      <c r="Q45" s="34">
        <f>SUM(Q27:Q44)</f>
        <v>917142.11908753891</v>
      </c>
      <c r="R45" s="34">
        <f t="shared" ref="R45" si="139">SUM(R27:R44)</f>
        <v>8808193.4828079175</v>
      </c>
      <c r="S45" s="34">
        <f t="shared" ref="S45" si="140">SUM(S27:S44)</f>
        <v>10731.574874363399</v>
      </c>
      <c r="T45" s="34">
        <f t="shared" ref="T45" si="141">SUM(T27:T44)</f>
        <v>9736067.1767698172</v>
      </c>
      <c r="V45" s="34"/>
      <c r="W45" s="34"/>
      <c r="X45" s="34">
        <f>SUM(X27:X44)</f>
        <v>975041.94513883931</v>
      </c>
      <c r="Y45" s="34">
        <f t="shared" ref="Y45" si="142">SUM(Y27:Y44)</f>
        <v>9275465.8804814722</v>
      </c>
      <c r="Z45" s="34">
        <f t="shared" ref="Z45" si="143">SUM(Z27:Z44)</f>
        <v>11099.481786222656</v>
      </c>
      <c r="AA45" s="34">
        <f t="shared" ref="AA45" si="144">SUM(AA27:AA44)</f>
        <v>10261607.307406534</v>
      </c>
      <c r="AC45" s="34"/>
      <c r="AD45" s="34"/>
      <c r="AE45" s="34">
        <f>SUM(AE27:AE44)</f>
        <v>1017002.0014094476</v>
      </c>
      <c r="AF45" s="34">
        <f t="shared" ref="AF45" si="145">SUM(AF27:AF44)</f>
        <v>9755143.857501667</v>
      </c>
      <c r="AG45" s="34">
        <f t="shared" ref="AG45" si="146">SUM(AG27:AG44)</f>
        <v>11361.218914207946</v>
      </c>
      <c r="AH45" s="34">
        <f t="shared" ref="AH45" si="147">SUM(AH27:AH44)</f>
        <v>10783507.077825328</v>
      </c>
      <c r="AJ45" s="34"/>
      <c r="AK45" s="34"/>
      <c r="AL45" s="34">
        <f>SUM(AL27:AL44)</f>
        <v>1035189.5960859361</v>
      </c>
      <c r="AM45" s="34">
        <f t="shared" ref="AM45" si="148">SUM(AM27:AM44)</f>
        <v>10243265.476560883</v>
      </c>
      <c r="AN45" s="34">
        <f t="shared" ref="AN45" si="149">SUM(AN27:AN44)</f>
        <v>11560.094654828172</v>
      </c>
      <c r="AO45" s="34">
        <f t="shared" ref="AO45" si="150">SUM(AO27:AO44)</f>
        <v>11290015.167301647</v>
      </c>
      <c r="AQ45" s="34"/>
      <c r="AR45" s="34"/>
      <c r="AS45" s="34">
        <f>SUM(AS27:AS44)</f>
        <v>1058010.4244689264</v>
      </c>
      <c r="AT45" s="34">
        <f t="shared" ref="AT45" si="151">SUM(AT27:AT44)</f>
        <v>10699364.714774869</v>
      </c>
      <c r="AU45" s="34">
        <f t="shared" ref="AU45" si="152">SUM(AU27:AU44)</f>
        <v>11766.154343491575</v>
      </c>
      <c r="AV45" s="34">
        <f t="shared" ref="AV45" si="153">SUM(AV27:AV44)</f>
        <v>11769141.293587286</v>
      </c>
      <c r="AX45" s="34"/>
      <c r="AY45" s="34"/>
      <c r="AZ45" s="34">
        <f>SUM(AZ27:AZ44)</f>
        <v>1091062.487888277</v>
      </c>
      <c r="BA45" s="34">
        <f t="shared" ref="BA45" si="154">SUM(BA27:BA44)</f>
        <v>11136592.602266856</v>
      </c>
      <c r="BB45" s="34">
        <f t="shared" ref="BB45" si="155">SUM(BB27:BB44)</f>
        <v>12023.736202395145</v>
      </c>
      <c r="BC45" s="34">
        <f t="shared" ref="BC45" si="156">SUM(BC27:BC44)</f>
        <v>12239678.826357527</v>
      </c>
      <c r="BE45" s="34"/>
      <c r="BF45" s="34"/>
      <c r="BG45" s="34">
        <f>SUM(BG27:BG44)</f>
        <v>1130952.7992478674</v>
      </c>
      <c r="BH45" s="34">
        <f t="shared" ref="BH45" si="157">SUM(BH27:BH44)</f>
        <v>11546505.259070428</v>
      </c>
      <c r="BI45" s="34">
        <f t="shared" ref="BI45" si="158">SUM(BI27:BI44)</f>
        <v>12309.131542446941</v>
      </c>
      <c r="BJ45" s="34">
        <f t="shared" ref="BJ45" si="159">SUM(BJ27:BJ44)</f>
        <v>12689767.189860743</v>
      </c>
      <c r="BL45" s="34"/>
      <c r="BM45" s="34"/>
      <c r="BN45" s="34">
        <f>SUM(BN27:BN44)</f>
        <v>1170750.4855169007</v>
      </c>
      <c r="BO45" s="34">
        <f t="shared" ref="BO45" si="160">SUM(BO27:BO44)</f>
        <v>11945606.227458855</v>
      </c>
      <c r="BP45" s="34">
        <f t="shared" ref="BP45" si="161">SUM(BP27:BP44)</f>
        <v>12575.722695164803</v>
      </c>
      <c r="BQ45" s="34">
        <f t="shared" ref="BQ45" si="162">SUM(BQ27:BQ44)</f>
        <v>13128932.435670923</v>
      </c>
      <c r="BS45" s="34"/>
      <c r="BT45" s="34"/>
      <c r="BU45" s="34">
        <f>SUM(BU27:BU44)</f>
        <v>1206535.3464192546</v>
      </c>
      <c r="BV45" s="34">
        <f t="shared" ref="BV45" si="163">SUM(BV27:BV44)</f>
        <v>12380042.815014541</v>
      </c>
      <c r="BW45" s="34">
        <f t="shared" ref="BW45" si="164">SUM(BW27:BW44)</f>
        <v>12861.558679732696</v>
      </c>
      <c r="BX45" s="34">
        <f t="shared" ref="BX45" si="165">SUM(BX27:BX44)</f>
        <v>13599439.720113527</v>
      </c>
      <c r="BZ45" s="34"/>
      <c r="CA45" s="34"/>
      <c r="CB45" s="34">
        <f>SUM(CB27:CB44)</f>
        <v>1241142.3335509521</v>
      </c>
      <c r="CC45" s="34">
        <f t="shared" ref="CC45" si="166">SUM(CC27:CC44)</f>
        <v>12771779.416404512</v>
      </c>
      <c r="CD45" s="34">
        <f t="shared" ref="CD45" si="167">SUM(CD27:CD44)</f>
        <v>13103.059176307057</v>
      </c>
      <c r="CE45" s="34">
        <f t="shared" ref="CE45" si="168">SUM(CE27:CE44)</f>
        <v>14026024.809131769</v>
      </c>
      <c r="CG45" s="34"/>
      <c r="CH45" s="34"/>
      <c r="CI45" s="34">
        <f>SUM(CI27:CI44)</f>
        <v>1278810.8092598373</v>
      </c>
      <c r="CJ45" s="34">
        <f t="shared" ref="CJ45" si="169">SUM(CJ27:CJ44)</f>
        <v>13165883.491778316</v>
      </c>
      <c r="CK45" s="34">
        <f t="shared" ref="CK45" si="170">SUM(CK27:CK44)</f>
        <v>13352.405021294619</v>
      </c>
      <c r="CL45" s="34">
        <f t="shared" ref="CL45" si="171">SUM(CL27:CL44)</f>
        <v>14458046.706059448</v>
      </c>
      <c r="CN45" s="34"/>
      <c r="CO45" s="34"/>
      <c r="CP45" s="34">
        <f>SUM(CP27:CP44)</f>
        <v>1319867.3520343648</v>
      </c>
      <c r="CQ45" s="34">
        <f t="shared" ref="CQ45" si="172">SUM(CQ27:CQ44)</f>
        <v>13563649.166653007</v>
      </c>
      <c r="CR45" s="34">
        <f t="shared" ref="CR45" si="173">SUM(CR27:CR44)</f>
        <v>13620.607049199898</v>
      </c>
      <c r="CS45" s="34">
        <f t="shared" ref="CS45" si="174">SUM(CS27:CS44)</f>
        <v>14897137.125736566</v>
      </c>
      <c r="CU45" s="34"/>
      <c r="CV45" s="34"/>
      <c r="CW45" s="34">
        <f>SUM(CW27:CW44)</f>
        <v>1362673.3643664736</v>
      </c>
      <c r="CX45" s="34">
        <f t="shared" ref="CX45" si="175">SUM(CX27:CX44)</f>
        <v>13973960.414754251</v>
      </c>
      <c r="CY45" s="34">
        <f t="shared" ref="CY45" si="176">SUM(CY27:CY44)</f>
        <v>13905.77092788874</v>
      </c>
      <c r="CZ45" s="34">
        <f t="shared" ref="CZ45" si="177">SUM(CZ27:CZ44)</f>
        <v>15350539.550048614</v>
      </c>
      <c r="DB45" s="34"/>
      <c r="DC45" s="34"/>
      <c r="DD45" s="34">
        <f>SUM(DD27:DD44)</f>
        <v>1405664.1120370592</v>
      </c>
      <c r="DE45" s="34">
        <f t="shared" ref="DE45" si="178">SUM(DE27:DE44)</f>
        <v>14444188.939316783</v>
      </c>
      <c r="DF45" s="34">
        <f t="shared" ref="DF45" si="179">SUM(DF27:DF44)</f>
        <v>14215.500979734546</v>
      </c>
      <c r="DG45" s="34">
        <f t="shared" ref="DG45" si="180">SUM(DG27:DG44)</f>
        <v>15864068.552333578</v>
      </c>
      <c r="DI45" s="34"/>
      <c r="DJ45" s="34"/>
      <c r="DK45" s="34">
        <f>SUM(DK27:DK44)</f>
        <v>1448972.5819876278</v>
      </c>
      <c r="DL45" s="34">
        <f t="shared" ref="DL45" si="181">SUM(DL27:DL44)</f>
        <v>14897511.634496145</v>
      </c>
      <c r="DM45" s="34">
        <f t="shared" ref="DM45" si="182">SUM(DM27:DM44)</f>
        <v>14514.496874177878</v>
      </c>
      <c r="DN45" s="34">
        <f t="shared" ref="DN45" si="183">SUM(DN27:DN44)</f>
        <v>16360998.713357953</v>
      </c>
      <c r="DP45" s="34"/>
      <c r="DQ45" s="34"/>
      <c r="DR45" s="34">
        <f>SUM(DR27:DR44)</f>
        <v>1493693.5257389722</v>
      </c>
      <c r="DS45" s="34">
        <f t="shared" ref="DS45" si="184">SUM(DS27:DS44)</f>
        <v>15338517.246059492</v>
      </c>
      <c r="DT45" s="34">
        <f t="shared" ref="DT45" si="185">SUM(DT27:DT44)</f>
        <v>14806.670001135073</v>
      </c>
      <c r="DU45" s="34">
        <f t="shared" ref="DU45" si="186">SUM(DU27:DU44)</f>
        <v>16847017.4417996</v>
      </c>
      <c r="DW45" s="34"/>
      <c r="DX45" s="34"/>
      <c r="DY45" s="34">
        <f>SUM(DY27:DY44)</f>
        <v>1540430.6902223402</v>
      </c>
      <c r="DZ45" s="34">
        <f t="shared" ref="DZ45" si="187">SUM(DZ27:DZ44)</f>
        <v>15829011.041229196</v>
      </c>
      <c r="EA45" s="34">
        <f t="shared" ref="EA45" si="188">SUM(EA27:EA44)</f>
        <v>15132.005585056073</v>
      </c>
      <c r="EB45" s="34">
        <f t="shared" ref="EB45" si="189">SUM(EB27:EB44)</f>
        <v>17384573.737036593</v>
      </c>
      <c r="ED45" s="34"/>
      <c r="EE45" s="34"/>
      <c r="EF45" s="34">
        <f>SUM(EF27:EF44)</f>
        <v>1588974.3521664643</v>
      </c>
      <c r="EG45" s="34">
        <f t="shared" ref="EG45" si="190">SUM(EG27:EG44)</f>
        <v>16324490.071418656</v>
      </c>
      <c r="EH45" s="34">
        <f t="shared" ref="EH45" si="191">SUM(EH27:EH44)</f>
        <v>15467.884516797541</v>
      </c>
      <c r="EI45" s="34">
        <f t="shared" ref="EI45" si="192">SUM(EI27:EI44)</f>
        <v>17928932.308101919</v>
      </c>
      <c r="EK45" s="34"/>
      <c r="EL45" s="34"/>
      <c r="EM45" s="34">
        <f>SUM(EM27:EM44)</f>
        <v>1638865.6104586099</v>
      </c>
      <c r="EN45" s="34">
        <f t="shared" ref="EN45" si="193">SUM(EN27:EN44)</f>
        <v>16839103.950671025</v>
      </c>
      <c r="EO45" s="34">
        <f t="shared" ref="EO45" si="194">SUM(EO27:EO44)</f>
        <v>15817.160559022035</v>
      </c>
      <c r="EP45" s="34">
        <f t="shared" ref="EP45" si="195">SUM(EP27:EP44)</f>
        <v>18493786.721688654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9</vt:i4>
      </vt:variant>
      <vt:variant>
        <vt:lpstr>Benoemde bereiken</vt:lpstr>
      </vt:variant>
      <vt:variant>
        <vt:i4>4</vt:i4>
      </vt:variant>
    </vt:vector>
  </HeadingPairs>
  <TitlesOfParts>
    <vt:vector size="13" baseType="lpstr">
      <vt:lpstr>calc_mstate</vt:lpstr>
      <vt:lpstr>calc_Bx</vt:lpstr>
      <vt:lpstr>proj_matrix</vt:lpstr>
      <vt:lpstr>projection_cols</vt:lpstr>
      <vt:lpstr>projection_matrix</vt:lpstr>
      <vt:lpstr>stable_equiv</vt:lpstr>
      <vt:lpstr>2_state_values</vt:lpstr>
      <vt:lpstr>proj_2state</vt:lpstr>
      <vt:lpstr>project_mult_trans</vt:lpstr>
      <vt:lpstr>G</vt:lpstr>
      <vt:lpstr>I_22</vt:lpstr>
      <vt:lpstr>P0</vt:lpstr>
      <vt:lpstr>P0_I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MaHermans</dc:creator>
  <cp:lastModifiedBy>MaHermans</cp:lastModifiedBy>
  <cp:lastPrinted>2013-12-23T10:15:01Z</cp:lastPrinted>
  <dcterms:created xsi:type="dcterms:W3CDTF">2013-11-19T11:22:18Z</dcterms:created>
  <dcterms:modified xsi:type="dcterms:W3CDTF">2014-01-02T14:09:31Z</dcterms:modified>
</cp:coreProperties>
</file>